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2.xml" ContentType="application/vnd.openxmlformats-officedocument.drawing+xml"/>
  <Override PartName="/xl/comments15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elina.lokasaari\Desktop\Vuohihanke\"/>
    </mc:Choice>
  </mc:AlternateContent>
  <xr:revisionPtr revIDLastSave="0" documentId="8_{FE4F73C6-C9E3-4760-BD3B-60666712D1CC}" xr6:coauthVersionLast="43" xr6:coauthVersionMax="43" xr10:uidLastSave="{00000000-0000-0000-0000-000000000000}"/>
  <bookViews>
    <workbookView xWindow="-108" yWindow="-108" windowWidth="23256" windowHeight="12600" tabRatio="905" xr2:uid="{71EDC670-A688-42BE-92F9-BD0D23ABE10B}"/>
  </bookViews>
  <sheets>
    <sheet name="Etusivu" sheetId="10" r:id="rId1"/>
    <sheet name="Eläintiedot" sheetId="9" r:id="rId2"/>
    <sheet name="Tammikuu" sheetId="2" r:id="rId3"/>
    <sheet name="Helmikuu" sheetId="7" r:id="rId4"/>
    <sheet name="Maaliskuu" sheetId="11" r:id="rId5"/>
    <sheet name="Huhtikuu" sheetId="12" r:id="rId6"/>
    <sheet name="Toukokuu" sheetId="13" r:id="rId7"/>
    <sheet name="Kesäkuu" sheetId="14" r:id="rId8"/>
    <sheet name="Heinäkuu" sheetId="15" r:id="rId9"/>
    <sheet name="Elokuu" sheetId="16" r:id="rId10"/>
    <sheet name="Syyskuu" sheetId="17" r:id="rId11"/>
    <sheet name="Lokakuu" sheetId="18" r:id="rId12"/>
    <sheet name="Marraskuu" sheetId="19" r:id="rId13"/>
    <sheet name="Joulukuu" sheetId="20" r:id="rId14"/>
    <sheet name="Taulukot" sheetId="4" r:id="rId15"/>
    <sheet name="Vuosituotokset" sheetId="3" r:id="rId16"/>
    <sheet name="Vuosituotostaulukko" sheetId="8" r:id="rId17"/>
  </sheets>
  <definedNames>
    <definedName name="_xlnm._FilterDatabase" localSheetId="15" hidden="1">Vuosituotokset!$A$6:$Q$6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8" i="15" l="1"/>
  <c r="N7" i="2"/>
  <c r="J19" i="14"/>
  <c r="H491" i="3"/>
  <c r="G12" i="3"/>
  <c r="E7" i="14"/>
  <c r="D16" i="12"/>
  <c r="J11" i="14"/>
  <c r="J7" i="2" l="1"/>
  <c r="N10" i="16" l="1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N454" i="16"/>
  <c r="N455" i="16"/>
  <c r="N456" i="16"/>
  <c r="N457" i="16"/>
  <c r="N458" i="16"/>
  <c r="N459" i="16"/>
  <c r="N460" i="16"/>
  <c r="N461" i="16"/>
  <c r="N462" i="16"/>
  <c r="N463" i="16"/>
  <c r="N464" i="16"/>
  <c r="N465" i="16"/>
  <c r="N466" i="16"/>
  <c r="N467" i="16"/>
  <c r="N468" i="16"/>
  <c r="N469" i="16"/>
  <c r="N470" i="16"/>
  <c r="N471" i="16"/>
  <c r="N472" i="16"/>
  <c r="N473" i="16"/>
  <c r="N474" i="16"/>
  <c r="N475" i="16"/>
  <c r="N476" i="16"/>
  <c r="N477" i="16"/>
  <c r="N478" i="16"/>
  <c r="N479" i="16"/>
  <c r="N480" i="16"/>
  <c r="N481" i="16"/>
  <c r="N482" i="16"/>
  <c r="N483" i="16"/>
  <c r="N484" i="16"/>
  <c r="N485" i="16"/>
  <c r="N486" i="16"/>
  <c r="N487" i="16"/>
  <c r="N488" i="16"/>
  <c r="N489" i="16"/>
  <c r="N490" i="16"/>
  <c r="N491" i="16"/>
  <c r="N492" i="16"/>
  <c r="N493" i="16"/>
  <c r="N494" i="16"/>
  <c r="N495" i="16"/>
  <c r="N496" i="16"/>
  <c r="N497" i="16"/>
  <c r="N498" i="16"/>
  <c r="N499" i="16"/>
  <c r="N500" i="16"/>
  <c r="N8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S7" i="2"/>
  <c r="P9" i="3"/>
  <c r="P8" i="3"/>
  <c r="P7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O9" i="3"/>
  <c r="O8" i="3"/>
  <c r="O7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N9" i="3"/>
  <c r="N8" i="3"/>
  <c r="N7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M8" i="3"/>
  <c r="M7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L8" i="3"/>
  <c r="L7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K10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J7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2" i="3"/>
  <c r="H493" i="3"/>
  <c r="H494" i="3"/>
  <c r="H495" i="3"/>
  <c r="H496" i="3"/>
  <c r="H497" i="3"/>
  <c r="H498" i="3"/>
  <c r="H499" i="3"/>
  <c r="H500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H17" i="4" l="1"/>
  <c r="H16" i="4"/>
  <c r="H15" i="4"/>
  <c r="H14" i="4"/>
  <c r="H13" i="4"/>
  <c r="H12" i="4"/>
  <c r="H11" i="4"/>
  <c r="H10" i="4"/>
  <c r="H9" i="4"/>
  <c r="H8" i="4"/>
  <c r="H7" i="4"/>
  <c r="H6" i="4"/>
  <c r="G15" i="4"/>
  <c r="G14" i="4"/>
  <c r="G13" i="4"/>
  <c r="G12" i="4"/>
  <c r="G11" i="4"/>
  <c r="G10" i="4"/>
  <c r="G9" i="4"/>
  <c r="G17" i="4"/>
  <c r="G16" i="4"/>
  <c r="G8" i="4"/>
  <c r="G7" i="4"/>
  <c r="G6" i="4"/>
  <c r="F17" i="4"/>
  <c r="F16" i="4"/>
  <c r="F15" i="4"/>
  <c r="F14" i="4"/>
  <c r="F13" i="4"/>
  <c r="F12" i="4"/>
  <c r="F11" i="4"/>
  <c r="F10" i="4"/>
  <c r="F9" i="4"/>
  <c r="F8" i="4"/>
  <c r="F7" i="4"/>
  <c r="F6" i="4"/>
  <c r="E17" i="4"/>
  <c r="E16" i="4"/>
  <c r="E15" i="4"/>
  <c r="E14" i="4"/>
  <c r="E13" i="4"/>
  <c r="E12" i="4"/>
  <c r="E11" i="4"/>
  <c r="E10" i="4"/>
  <c r="E9" i="4"/>
  <c r="E8" i="4"/>
  <c r="E7" i="4"/>
  <c r="E6" i="4"/>
  <c r="E8" i="20" l="1"/>
  <c r="E9" i="20"/>
  <c r="Y9" i="20" s="1"/>
  <c r="E10" i="20"/>
  <c r="W10" i="20" s="1"/>
  <c r="E11" i="20"/>
  <c r="Y11" i="20" s="1"/>
  <c r="E12" i="20"/>
  <c r="E13" i="20"/>
  <c r="E14" i="20"/>
  <c r="E15" i="20"/>
  <c r="Y15" i="20" s="1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5" i="20"/>
  <c r="E496" i="20"/>
  <c r="E497" i="20"/>
  <c r="E498" i="20"/>
  <c r="E499" i="20"/>
  <c r="E500" i="20"/>
  <c r="E7" i="20"/>
  <c r="E8" i="19"/>
  <c r="W8" i="19" s="1"/>
  <c r="E9" i="19"/>
  <c r="Y9" i="19" s="1"/>
  <c r="E10" i="19"/>
  <c r="E11" i="19"/>
  <c r="Y11" i="19" s="1"/>
  <c r="E12" i="19"/>
  <c r="W12" i="19" s="1"/>
  <c r="E13" i="19"/>
  <c r="E14" i="19"/>
  <c r="E15" i="19"/>
  <c r="Y15" i="19" s="1"/>
  <c r="E16" i="19"/>
  <c r="W16" i="19" s="1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7" i="19"/>
  <c r="E8" i="18"/>
  <c r="E9" i="18"/>
  <c r="Y9" i="18" s="1"/>
  <c r="E10" i="18"/>
  <c r="E11" i="18"/>
  <c r="Y11" i="18" s="1"/>
  <c r="E12" i="18"/>
  <c r="E13" i="18"/>
  <c r="E14" i="18"/>
  <c r="E15" i="18"/>
  <c r="Y15" i="18" s="1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7" i="18"/>
  <c r="E8" i="17"/>
  <c r="W8" i="17" s="1"/>
  <c r="E9" i="17"/>
  <c r="E10" i="17"/>
  <c r="E11" i="17"/>
  <c r="Y11" i="17" s="1"/>
  <c r="E12" i="17"/>
  <c r="W12" i="17" s="1"/>
  <c r="E13" i="17"/>
  <c r="E14" i="17"/>
  <c r="E15" i="17"/>
  <c r="E16" i="17"/>
  <c r="W16" i="17" s="1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X144" i="17" s="1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7" i="17"/>
  <c r="E8" i="16"/>
  <c r="E9" i="16"/>
  <c r="W9" i="16" s="1"/>
  <c r="E10" i="16"/>
  <c r="E11" i="16"/>
  <c r="X11" i="16" s="1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W41" i="16" s="1"/>
  <c r="E42" i="16"/>
  <c r="E43" i="16"/>
  <c r="E44" i="16"/>
  <c r="E45" i="16"/>
  <c r="E46" i="16"/>
  <c r="Y46" i="16" s="1"/>
  <c r="E47" i="16"/>
  <c r="E48" i="16"/>
  <c r="E49" i="16"/>
  <c r="W49" i="16" s="1"/>
  <c r="E50" i="16"/>
  <c r="E51" i="16"/>
  <c r="E52" i="16"/>
  <c r="E53" i="16"/>
  <c r="E54" i="16"/>
  <c r="Y54" i="16" s="1"/>
  <c r="E55" i="16"/>
  <c r="E56" i="16"/>
  <c r="E57" i="16"/>
  <c r="W57" i="16" s="1"/>
  <c r="E58" i="16"/>
  <c r="E59" i="16"/>
  <c r="E60" i="16"/>
  <c r="E61" i="16"/>
  <c r="E62" i="16"/>
  <c r="Y62" i="16" s="1"/>
  <c r="E63" i="16"/>
  <c r="E64" i="16"/>
  <c r="E65" i="16"/>
  <c r="Y65" i="16" s="1"/>
  <c r="E66" i="16"/>
  <c r="Y66" i="16" s="1"/>
  <c r="E67" i="16"/>
  <c r="W67" i="16" s="1"/>
  <c r="E68" i="16"/>
  <c r="E69" i="16"/>
  <c r="E70" i="16"/>
  <c r="E71" i="16"/>
  <c r="E72" i="16"/>
  <c r="E73" i="16"/>
  <c r="W73" i="16" s="1"/>
  <c r="E74" i="16"/>
  <c r="Y74" i="16" s="1"/>
  <c r="E75" i="16"/>
  <c r="W75" i="16" s="1"/>
  <c r="E76" i="16"/>
  <c r="E77" i="16"/>
  <c r="E78" i="16"/>
  <c r="E79" i="16"/>
  <c r="E80" i="16"/>
  <c r="E81" i="16"/>
  <c r="W81" i="16" s="1"/>
  <c r="E82" i="16"/>
  <c r="Y82" i="16" s="1"/>
  <c r="E83" i="16"/>
  <c r="W83" i="16" s="1"/>
  <c r="E84" i="16"/>
  <c r="E85" i="16"/>
  <c r="E86" i="16"/>
  <c r="E87" i="16"/>
  <c r="E88" i="16"/>
  <c r="E89" i="16"/>
  <c r="W89" i="16" s="1"/>
  <c r="E90" i="16"/>
  <c r="Y90" i="16" s="1"/>
  <c r="E91" i="16"/>
  <c r="W91" i="16" s="1"/>
  <c r="E92" i="16"/>
  <c r="E93" i="16"/>
  <c r="E94" i="16"/>
  <c r="E95" i="16"/>
  <c r="E96" i="16"/>
  <c r="E97" i="16"/>
  <c r="W97" i="16" s="1"/>
  <c r="E98" i="16"/>
  <c r="Y98" i="16" s="1"/>
  <c r="E99" i="16"/>
  <c r="W99" i="16" s="1"/>
  <c r="E100" i="16"/>
  <c r="E101" i="16"/>
  <c r="E102" i="16"/>
  <c r="E103" i="16"/>
  <c r="E104" i="16"/>
  <c r="E105" i="16"/>
  <c r="W105" i="16" s="1"/>
  <c r="E106" i="16"/>
  <c r="Y106" i="16" s="1"/>
  <c r="E107" i="16"/>
  <c r="W107" i="16" s="1"/>
  <c r="E108" i="16"/>
  <c r="E109" i="16"/>
  <c r="E110" i="16"/>
  <c r="E111" i="16"/>
  <c r="E112" i="16"/>
  <c r="E113" i="16"/>
  <c r="W113" i="16" s="1"/>
  <c r="E114" i="16"/>
  <c r="Y114" i="16" s="1"/>
  <c r="E115" i="16"/>
  <c r="W115" i="16" s="1"/>
  <c r="E116" i="16"/>
  <c r="E117" i="16"/>
  <c r="E118" i="16"/>
  <c r="E119" i="16"/>
  <c r="E120" i="16"/>
  <c r="E121" i="16"/>
  <c r="W121" i="16" s="1"/>
  <c r="E122" i="16"/>
  <c r="Y122" i="16" s="1"/>
  <c r="E123" i="16"/>
  <c r="W123" i="16" s="1"/>
  <c r="E124" i="16"/>
  <c r="E125" i="16"/>
  <c r="E126" i="16"/>
  <c r="E127" i="16"/>
  <c r="E128" i="16"/>
  <c r="E129" i="16"/>
  <c r="W129" i="16" s="1"/>
  <c r="E130" i="16"/>
  <c r="Y130" i="16" s="1"/>
  <c r="E131" i="16"/>
  <c r="W131" i="16" s="1"/>
  <c r="E132" i="16"/>
  <c r="E133" i="16"/>
  <c r="E134" i="16"/>
  <c r="E135" i="16"/>
  <c r="E136" i="16"/>
  <c r="E137" i="16"/>
  <c r="W137" i="16" s="1"/>
  <c r="E138" i="16"/>
  <c r="Y138" i="16" s="1"/>
  <c r="E139" i="16"/>
  <c r="W139" i="16" s="1"/>
  <c r="E140" i="16"/>
  <c r="E141" i="16"/>
  <c r="E142" i="16"/>
  <c r="E143" i="16"/>
  <c r="E144" i="16"/>
  <c r="E145" i="16"/>
  <c r="W145" i="16" s="1"/>
  <c r="E146" i="16"/>
  <c r="Y146" i="16" s="1"/>
  <c r="E147" i="16"/>
  <c r="W147" i="16" s="1"/>
  <c r="E148" i="16"/>
  <c r="E149" i="16"/>
  <c r="E150" i="16"/>
  <c r="E151" i="16"/>
  <c r="E152" i="16"/>
  <c r="E153" i="16"/>
  <c r="W153" i="16" s="1"/>
  <c r="E154" i="16"/>
  <c r="Y154" i="16" s="1"/>
  <c r="E155" i="16"/>
  <c r="W155" i="16" s="1"/>
  <c r="E156" i="16"/>
  <c r="E157" i="16"/>
  <c r="E158" i="16"/>
  <c r="E159" i="16"/>
  <c r="E160" i="16"/>
  <c r="E161" i="16"/>
  <c r="W161" i="16" s="1"/>
  <c r="E162" i="16"/>
  <c r="Y162" i="16" s="1"/>
  <c r="E163" i="16"/>
  <c r="W163" i="16" s="1"/>
  <c r="E164" i="16"/>
  <c r="E165" i="16"/>
  <c r="E166" i="16"/>
  <c r="E167" i="16"/>
  <c r="E168" i="16"/>
  <c r="E169" i="16"/>
  <c r="W169" i="16" s="1"/>
  <c r="E170" i="16"/>
  <c r="Y170" i="16" s="1"/>
  <c r="E171" i="16"/>
  <c r="W171" i="16" s="1"/>
  <c r="E172" i="16"/>
  <c r="E173" i="16"/>
  <c r="E174" i="16"/>
  <c r="E175" i="16"/>
  <c r="E176" i="16"/>
  <c r="E177" i="16"/>
  <c r="W177" i="16" s="1"/>
  <c r="E178" i="16"/>
  <c r="Y178" i="16" s="1"/>
  <c r="E179" i="16"/>
  <c r="W179" i="16" s="1"/>
  <c r="E180" i="16"/>
  <c r="E181" i="16"/>
  <c r="E182" i="16"/>
  <c r="E183" i="16"/>
  <c r="E184" i="16"/>
  <c r="E185" i="16"/>
  <c r="W185" i="16" s="1"/>
  <c r="E186" i="16"/>
  <c r="Y186" i="16" s="1"/>
  <c r="E187" i="16"/>
  <c r="W187" i="16" s="1"/>
  <c r="E188" i="16"/>
  <c r="E189" i="16"/>
  <c r="E190" i="16"/>
  <c r="E191" i="16"/>
  <c r="E192" i="16"/>
  <c r="E193" i="16"/>
  <c r="W193" i="16" s="1"/>
  <c r="E194" i="16"/>
  <c r="Y194" i="16" s="1"/>
  <c r="E195" i="16"/>
  <c r="W195" i="16" s="1"/>
  <c r="E196" i="16"/>
  <c r="E197" i="16"/>
  <c r="E198" i="16"/>
  <c r="E199" i="16"/>
  <c r="E200" i="16"/>
  <c r="E201" i="16"/>
  <c r="W201" i="16" s="1"/>
  <c r="E202" i="16"/>
  <c r="Y202" i="16" s="1"/>
  <c r="E203" i="16"/>
  <c r="W203" i="16" s="1"/>
  <c r="E204" i="16"/>
  <c r="E205" i="16"/>
  <c r="E206" i="16"/>
  <c r="E207" i="16"/>
  <c r="E208" i="16"/>
  <c r="E209" i="16"/>
  <c r="W209" i="16" s="1"/>
  <c r="E210" i="16"/>
  <c r="Y210" i="16" s="1"/>
  <c r="E211" i="16"/>
  <c r="W211" i="16" s="1"/>
  <c r="E212" i="16"/>
  <c r="E213" i="16"/>
  <c r="E214" i="16"/>
  <c r="E215" i="16"/>
  <c r="E216" i="16"/>
  <c r="E217" i="16"/>
  <c r="W217" i="16" s="1"/>
  <c r="E218" i="16"/>
  <c r="Y218" i="16" s="1"/>
  <c r="E219" i="16"/>
  <c r="W219" i="16" s="1"/>
  <c r="E220" i="16"/>
  <c r="E221" i="16"/>
  <c r="E222" i="16"/>
  <c r="E223" i="16"/>
  <c r="E224" i="16"/>
  <c r="E225" i="16"/>
  <c r="W225" i="16" s="1"/>
  <c r="E226" i="16"/>
  <c r="Y226" i="16" s="1"/>
  <c r="E227" i="16"/>
  <c r="W227" i="16" s="1"/>
  <c r="E228" i="16"/>
  <c r="E229" i="16"/>
  <c r="E230" i="16"/>
  <c r="E231" i="16"/>
  <c r="E232" i="16"/>
  <c r="E233" i="16"/>
  <c r="W233" i="16" s="1"/>
  <c r="E234" i="16"/>
  <c r="Y234" i="16" s="1"/>
  <c r="E235" i="16"/>
  <c r="W235" i="16" s="1"/>
  <c r="E236" i="16"/>
  <c r="E237" i="16"/>
  <c r="E238" i="16"/>
  <c r="E239" i="16"/>
  <c r="E240" i="16"/>
  <c r="E241" i="16"/>
  <c r="W241" i="16" s="1"/>
  <c r="E242" i="16"/>
  <c r="Y242" i="16" s="1"/>
  <c r="E243" i="16"/>
  <c r="W243" i="16" s="1"/>
  <c r="E244" i="16"/>
  <c r="E245" i="16"/>
  <c r="W245" i="16" s="1"/>
  <c r="E246" i="16"/>
  <c r="E247" i="16"/>
  <c r="E248" i="16"/>
  <c r="E249" i="16"/>
  <c r="E250" i="16"/>
  <c r="E251" i="16"/>
  <c r="E252" i="16"/>
  <c r="E253" i="16"/>
  <c r="E254" i="16"/>
  <c r="Y254" i="16" s="1"/>
  <c r="E255" i="16"/>
  <c r="E256" i="16"/>
  <c r="E257" i="16"/>
  <c r="E258" i="16"/>
  <c r="E259" i="16"/>
  <c r="W259" i="16" s="1"/>
  <c r="E260" i="16"/>
  <c r="E261" i="16"/>
  <c r="W261" i="16" s="1"/>
  <c r="E262" i="16"/>
  <c r="E263" i="16"/>
  <c r="E264" i="16"/>
  <c r="E265" i="16"/>
  <c r="E266" i="16"/>
  <c r="E267" i="16"/>
  <c r="E268" i="16"/>
  <c r="E269" i="16"/>
  <c r="E270" i="16"/>
  <c r="Y270" i="16" s="1"/>
  <c r="E271" i="16"/>
  <c r="E272" i="16"/>
  <c r="E273" i="16"/>
  <c r="E274" i="16"/>
  <c r="E275" i="16"/>
  <c r="W275" i="16" s="1"/>
  <c r="E276" i="16"/>
  <c r="E277" i="16"/>
  <c r="W277" i="16" s="1"/>
  <c r="E278" i="16"/>
  <c r="E279" i="16"/>
  <c r="E280" i="16"/>
  <c r="E281" i="16"/>
  <c r="E282" i="16"/>
  <c r="E283" i="16"/>
  <c r="E284" i="16"/>
  <c r="E285" i="16"/>
  <c r="E286" i="16"/>
  <c r="Y286" i="16" s="1"/>
  <c r="E287" i="16"/>
  <c r="E288" i="16"/>
  <c r="E289" i="16"/>
  <c r="E290" i="16"/>
  <c r="E291" i="16"/>
  <c r="W291" i="16" s="1"/>
  <c r="E292" i="16"/>
  <c r="E293" i="16"/>
  <c r="W293" i="16" s="1"/>
  <c r="E294" i="16"/>
  <c r="E295" i="16"/>
  <c r="E296" i="16"/>
  <c r="E297" i="16"/>
  <c r="E298" i="16"/>
  <c r="E299" i="16"/>
  <c r="E300" i="16"/>
  <c r="E301" i="16"/>
  <c r="E302" i="16"/>
  <c r="Y302" i="16" s="1"/>
  <c r="E303" i="16"/>
  <c r="E304" i="16"/>
  <c r="E305" i="16"/>
  <c r="E306" i="16"/>
  <c r="E307" i="16"/>
  <c r="W307" i="16" s="1"/>
  <c r="E308" i="16"/>
  <c r="E309" i="16"/>
  <c r="W309" i="16" s="1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W322" i="16" s="1"/>
  <c r="E323" i="16"/>
  <c r="E324" i="16"/>
  <c r="E325" i="16"/>
  <c r="Y325" i="16" s="1"/>
  <c r="E326" i="16"/>
  <c r="E327" i="16"/>
  <c r="E328" i="16"/>
  <c r="E329" i="16"/>
  <c r="E330" i="16"/>
  <c r="E331" i="16"/>
  <c r="E332" i="16"/>
  <c r="E333" i="16"/>
  <c r="E334" i="16"/>
  <c r="E335" i="16"/>
  <c r="Y335" i="16" s="1"/>
  <c r="E336" i="16"/>
  <c r="E337" i="16"/>
  <c r="E338" i="16"/>
  <c r="E339" i="16"/>
  <c r="E340" i="16"/>
  <c r="E341" i="16"/>
  <c r="Y341" i="16" s="1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W354" i="16" s="1"/>
  <c r="E355" i="16"/>
  <c r="E356" i="16"/>
  <c r="E357" i="16"/>
  <c r="Y357" i="16" s="1"/>
  <c r="E358" i="16"/>
  <c r="E359" i="16"/>
  <c r="E360" i="16"/>
  <c r="E361" i="16"/>
  <c r="E362" i="16"/>
  <c r="E363" i="16"/>
  <c r="E364" i="16"/>
  <c r="E365" i="16"/>
  <c r="E366" i="16"/>
  <c r="E367" i="16"/>
  <c r="Y367" i="16" s="1"/>
  <c r="E368" i="16"/>
  <c r="E369" i="16"/>
  <c r="E370" i="16"/>
  <c r="E371" i="16"/>
  <c r="E372" i="16"/>
  <c r="E373" i="16"/>
  <c r="Y373" i="16" s="1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W386" i="16" s="1"/>
  <c r="E387" i="16"/>
  <c r="E388" i="16"/>
  <c r="E389" i="16"/>
  <c r="Y389" i="16" s="1"/>
  <c r="E390" i="16"/>
  <c r="E391" i="16"/>
  <c r="E392" i="16"/>
  <c r="E393" i="16"/>
  <c r="E394" i="16"/>
  <c r="E395" i="16"/>
  <c r="E396" i="16"/>
  <c r="E397" i="16"/>
  <c r="E398" i="16"/>
  <c r="E399" i="16"/>
  <c r="Y399" i="16" s="1"/>
  <c r="E400" i="16"/>
  <c r="E401" i="16"/>
  <c r="E402" i="16"/>
  <c r="E403" i="16"/>
  <c r="E404" i="16"/>
  <c r="E405" i="16"/>
  <c r="Y405" i="16" s="1"/>
  <c r="E406" i="16"/>
  <c r="E407" i="16"/>
  <c r="E408" i="16"/>
  <c r="E409" i="16"/>
  <c r="E410" i="16"/>
  <c r="W410" i="16" s="1"/>
  <c r="E411" i="16"/>
  <c r="E412" i="16"/>
  <c r="E413" i="16"/>
  <c r="E414" i="16"/>
  <c r="Y414" i="16" s="1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Y426" i="16" s="1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Y449" i="16" s="1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Y466" i="16" s="1"/>
  <c r="E467" i="16"/>
  <c r="E468" i="16"/>
  <c r="E469" i="16"/>
  <c r="E470" i="16"/>
  <c r="E471" i="16"/>
  <c r="E472" i="16"/>
  <c r="E473" i="16"/>
  <c r="E474" i="16"/>
  <c r="E475" i="16"/>
  <c r="Y475" i="16" s="1"/>
  <c r="E476" i="16"/>
  <c r="E477" i="16"/>
  <c r="E478" i="16"/>
  <c r="E479" i="16"/>
  <c r="E480" i="16"/>
  <c r="E481" i="16"/>
  <c r="E482" i="16"/>
  <c r="E483" i="16"/>
  <c r="Y483" i="16" s="1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7" i="16"/>
  <c r="E8" i="15"/>
  <c r="W8" i="15" s="1"/>
  <c r="E9" i="15"/>
  <c r="E10" i="15"/>
  <c r="E11" i="15"/>
  <c r="E12" i="15"/>
  <c r="W12" i="15" s="1"/>
  <c r="E13" i="15"/>
  <c r="E14" i="15"/>
  <c r="E15" i="15"/>
  <c r="Y15" i="15" s="1"/>
  <c r="E16" i="15"/>
  <c r="W16" i="15" s="1"/>
  <c r="E17" i="15"/>
  <c r="E18" i="15"/>
  <c r="E19" i="15"/>
  <c r="E20" i="15"/>
  <c r="X20" i="15" s="1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Y244" i="15" s="1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X348" i="15" s="1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7" i="15"/>
  <c r="E8" i="14"/>
  <c r="E9" i="14"/>
  <c r="E10" i="14"/>
  <c r="W10" i="14" s="1"/>
  <c r="E11" i="14"/>
  <c r="E12" i="14"/>
  <c r="W12" i="14" s="1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Y30" i="14" s="1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Y46" i="14" s="1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Y62" i="14" s="1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W82" i="14" s="1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W98" i="14" s="1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W114" i="14" s="1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W146" i="14" s="1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W162" i="14" s="1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W178" i="14" s="1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W210" i="14" s="1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W226" i="14" s="1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W242" i="14" s="1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W274" i="14" s="1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W290" i="14" s="1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W306" i="14" s="1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W338" i="14" s="1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W354" i="14" s="1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W454" i="14" s="1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8" i="13"/>
  <c r="E9" i="13"/>
  <c r="E10" i="13"/>
  <c r="E11" i="13"/>
  <c r="E12" i="13"/>
  <c r="E13" i="13"/>
  <c r="X13" i="13" s="1"/>
  <c r="E14" i="13"/>
  <c r="E15" i="13"/>
  <c r="W15" i="13" s="1"/>
  <c r="E16" i="13"/>
  <c r="W16" i="13" s="1"/>
  <c r="E17" i="13"/>
  <c r="E18" i="13"/>
  <c r="E19" i="13"/>
  <c r="E20" i="13"/>
  <c r="E21" i="13"/>
  <c r="E22" i="13"/>
  <c r="E23" i="13"/>
  <c r="E24" i="13"/>
  <c r="W24" i="13" s="1"/>
  <c r="E25" i="13"/>
  <c r="E26" i="13"/>
  <c r="E27" i="13"/>
  <c r="E28" i="13"/>
  <c r="E29" i="13"/>
  <c r="E30" i="13"/>
  <c r="E31" i="13"/>
  <c r="E32" i="13"/>
  <c r="W32" i="13" s="1"/>
  <c r="E33" i="13"/>
  <c r="E34" i="13"/>
  <c r="E35" i="13"/>
  <c r="E36" i="13"/>
  <c r="E37" i="13"/>
  <c r="E38" i="13"/>
  <c r="E39" i="13"/>
  <c r="E40" i="13"/>
  <c r="W40" i="13" s="1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W56" i="13" s="1"/>
  <c r="E57" i="13"/>
  <c r="E58" i="13"/>
  <c r="E59" i="13"/>
  <c r="E60" i="13"/>
  <c r="E61" i="13"/>
  <c r="E62" i="13"/>
  <c r="E63" i="13"/>
  <c r="E64" i="13"/>
  <c r="W64" i="13" s="1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Y80" i="13" s="1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Y96" i="13" s="1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Y112" i="13" s="1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Y144" i="13" s="1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Y160" i="13" s="1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Y176" i="13" s="1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Y208" i="13" s="1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Y224" i="13" s="1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Y240" i="13" s="1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Y272" i="13" s="1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Y288" i="13" s="1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Y304" i="13" s="1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Y336" i="13" s="1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Y352" i="13" s="1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Y368" i="13" s="1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Y400" i="13" s="1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Y416" i="13" s="1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Y432" i="13" s="1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Y464" i="13" s="1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Y480" i="13" s="1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Y496" i="13" s="1"/>
  <c r="E497" i="13"/>
  <c r="E498" i="13"/>
  <c r="E499" i="13"/>
  <c r="E500" i="13"/>
  <c r="E7" i="13"/>
  <c r="W7" i="13" s="1"/>
  <c r="E8" i="12"/>
  <c r="E9" i="12"/>
  <c r="E10" i="12"/>
  <c r="E11" i="12"/>
  <c r="W11" i="12" s="1"/>
  <c r="E12" i="12"/>
  <c r="E13" i="12"/>
  <c r="X13" i="12" s="1"/>
  <c r="E14" i="12"/>
  <c r="Y14" i="12" s="1"/>
  <c r="E15" i="12"/>
  <c r="W15" i="12" s="1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X66" i="12" s="1"/>
  <c r="E67" i="12"/>
  <c r="E68" i="12"/>
  <c r="E69" i="12"/>
  <c r="E70" i="12"/>
  <c r="E71" i="12"/>
  <c r="E72" i="12"/>
  <c r="E73" i="12"/>
  <c r="E74" i="12"/>
  <c r="X74" i="12" s="1"/>
  <c r="E75" i="12"/>
  <c r="E76" i="12"/>
  <c r="E77" i="12"/>
  <c r="E78" i="12"/>
  <c r="X78" i="12" s="1"/>
  <c r="E79" i="12"/>
  <c r="E80" i="12"/>
  <c r="E81" i="12"/>
  <c r="E82" i="12"/>
  <c r="X82" i="12" s="1"/>
  <c r="E83" i="12"/>
  <c r="E84" i="12"/>
  <c r="E85" i="12"/>
  <c r="E86" i="12"/>
  <c r="E87" i="12"/>
  <c r="E88" i="12"/>
  <c r="E89" i="12"/>
  <c r="E90" i="12"/>
  <c r="X90" i="12" s="1"/>
  <c r="E91" i="12"/>
  <c r="E92" i="12"/>
  <c r="E93" i="12"/>
  <c r="E94" i="12"/>
  <c r="X94" i="12" s="1"/>
  <c r="E95" i="12"/>
  <c r="E96" i="12"/>
  <c r="E97" i="12"/>
  <c r="E98" i="12"/>
  <c r="X98" i="12" s="1"/>
  <c r="E99" i="12"/>
  <c r="E100" i="12"/>
  <c r="E101" i="12"/>
  <c r="E102" i="12"/>
  <c r="E103" i="12"/>
  <c r="E104" i="12"/>
  <c r="E105" i="12"/>
  <c r="E106" i="12"/>
  <c r="X106" i="12" s="1"/>
  <c r="E107" i="12"/>
  <c r="E108" i="12"/>
  <c r="E109" i="12"/>
  <c r="E110" i="12"/>
  <c r="X110" i="12" s="1"/>
  <c r="E111" i="12"/>
  <c r="E112" i="12"/>
  <c r="E113" i="12"/>
  <c r="E114" i="12"/>
  <c r="X114" i="12" s="1"/>
  <c r="E115" i="12"/>
  <c r="E116" i="12"/>
  <c r="E117" i="12"/>
  <c r="E118" i="12"/>
  <c r="E119" i="12"/>
  <c r="E120" i="12"/>
  <c r="E121" i="12"/>
  <c r="E122" i="12"/>
  <c r="X122" i="12" s="1"/>
  <c r="E123" i="12"/>
  <c r="E124" i="12"/>
  <c r="E125" i="12"/>
  <c r="E126" i="12"/>
  <c r="X126" i="12" s="1"/>
  <c r="E127" i="12"/>
  <c r="E128" i="12"/>
  <c r="E129" i="12"/>
  <c r="E130" i="12"/>
  <c r="X130" i="12" s="1"/>
  <c r="E131" i="12"/>
  <c r="E132" i="12"/>
  <c r="E133" i="12"/>
  <c r="E134" i="12"/>
  <c r="E135" i="12"/>
  <c r="E136" i="12"/>
  <c r="E137" i="12"/>
  <c r="E138" i="12"/>
  <c r="X138" i="12" s="1"/>
  <c r="E139" i="12"/>
  <c r="E140" i="12"/>
  <c r="E141" i="12"/>
  <c r="E142" i="12"/>
  <c r="X142" i="12" s="1"/>
  <c r="E143" i="12"/>
  <c r="E144" i="12"/>
  <c r="E145" i="12"/>
  <c r="E146" i="12"/>
  <c r="X146" i="12" s="1"/>
  <c r="E147" i="12"/>
  <c r="E148" i="12"/>
  <c r="E149" i="12"/>
  <c r="E150" i="12"/>
  <c r="E151" i="12"/>
  <c r="E152" i="12"/>
  <c r="E153" i="12"/>
  <c r="E154" i="12"/>
  <c r="X154" i="12" s="1"/>
  <c r="E155" i="12"/>
  <c r="E156" i="12"/>
  <c r="E157" i="12"/>
  <c r="E158" i="12"/>
  <c r="X158" i="12" s="1"/>
  <c r="E159" i="12"/>
  <c r="E160" i="12"/>
  <c r="E161" i="12"/>
  <c r="E162" i="12"/>
  <c r="X162" i="12" s="1"/>
  <c r="E163" i="12"/>
  <c r="E164" i="12"/>
  <c r="E165" i="12"/>
  <c r="E166" i="12"/>
  <c r="E167" i="12"/>
  <c r="E168" i="12"/>
  <c r="E169" i="12"/>
  <c r="E170" i="12"/>
  <c r="X170" i="12" s="1"/>
  <c r="E171" i="12"/>
  <c r="E172" i="12"/>
  <c r="E173" i="12"/>
  <c r="E174" i="12"/>
  <c r="X174" i="12" s="1"/>
  <c r="E175" i="12"/>
  <c r="E176" i="12"/>
  <c r="E177" i="12"/>
  <c r="E178" i="12"/>
  <c r="X178" i="12" s="1"/>
  <c r="E179" i="12"/>
  <c r="E180" i="12"/>
  <c r="E181" i="12"/>
  <c r="E182" i="12"/>
  <c r="E183" i="12"/>
  <c r="E184" i="12"/>
  <c r="E185" i="12"/>
  <c r="E186" i="12"/>
  <c r="X186" i="12" s="1"/>
  <c r="E187" i="12"/>
  <c r="E188" i="12"/>
  <c r="E189" i="12"/>
  <c r="E190" i="12"/>
  <c r="X190" i="12" s="1"/>
  <c r="E191" i="12"/>
  <c r="E192" i="12"/>
  <c r="E193" i="12"/>
  <c r="E194" i="12"/>
  <c r="X194" i="12" s="1"/>
  <c r="E195" i="12"/>
  <c r="E196" i="12"/>
  <c r="E197" i="12"/>
  <c r="E198" i="12"/>
  <c r="E199" i="12"/>
  <c r="E200" i="12"/>
  <c r="E201" i="12"/>
  <c r="E202" i="12"/>
  <c r="X202" i="12" s="1"/>
  <c r="E203" i="12"/>
  <c r="E204" i="12"/>
  <c r="E205" i="12"/>
  <c r="E206" i="12"/>
  <c r="X206" i="12" s="1"/>
  <c r="E207" i="12"/>
  <c r="E208" i="12"/>
  <c r="E209" i="12"/>
  <c r="E210" i="12"/>
  <c r="X210" i="12" s="1"/>
  <c r="E211" i="12"/>
  <c r="E212" i="12"/>
  <c r="E213" i="12"/>
  <c r="E214" i="12"/>
  <c r="E215" i="12"/>
  <c r="E216" i="12"/>
  <c r="E217" i="12"/>
  <c r="E218" i="12"/>
  <c r="X218" i="12" s="1"/>
  <c r="E219" i="12"/>
  <c r="E220" i="12"/>
  <c r="E221" i="12"/>
  <c r="E222" i="12"/>
  <c r="X222" i="12" s="1"/>
  <c r="E223" i="12"/>
  <c r="E224" i="12"/>
  <c r="E225" i="12"/>
  <c r="E226" i="12"/>
  <c r="X226" i="12" s="1"/>
  <c r="E227" i="12"/>
  <c r="E228" i="12"/>
  <c r="E229" i="12"/>
  <c r="E230" i="12"/>
  <c r="E231" i="12"/>
  <c r="E232" i="12"/>
  <c r="E233" i="12"/>
  <c r="E234" i="12"/>
  <c r="X234" i="12" s="1"/>
  <c r="E235" i="12"/>
  <c r="E236" i="12"/>
  <c r="E237" i="12"/>
  <c r="E238" i="12"/>
  <c r="X238" i="12" s="1"/>
  <c r="E239" i="12"/>
  <c r="E240" i="12"/>
  <c r="E241" i="12"/>
  <c r="E242" i="12"/>
  <c r="X242" i="12" s="1"/>
  <c r="E243" i="12"/>
  <c r="E244" i="12"/>
  <c r="E245" i="12"/>
  <c r="E246" i="12"/>
  <c r="E247" i="12"/>
  <c r="E248" i="12"/>
  <c r="E249" i="12"/>
  <c r="E250" i="12"/>
  <c r="X250" i="12" s="1"/>
  <c r="E251" i="12"/>
  <c r="E252" i="12"/>
  <c r="E253" i="12"/>
  <c r="E254" i="12"/>
  <c r="X254" i="12" s="1"/>
  <c r="E255" i="12"/>
  <c r="E256" i="12"/>
  <c r="E257" i="12"/>
  <c r="E258" i="12"/>
  <c r="X258" i="12" s="1"/>
  <c r="E259" i="12"/>
  <c r="E260" i="12"/>
  <c r="E261" i="12"/>
  <c r="E262" i="12"/>
  <c r="E263" i="12"/>
  <c r="E264" i="12"/>
  <c r="E265" i="12"/>
  <c r="E266" i="12"/>
  <c r="X266" i="12" s="1"/>
  <c r="E267" i="12"/>
  <c r="E268" i="12"/>
  <c r="E269" i="12"/>
  <c r="E270" i="12"/>
  <c r="X270" i="12" s="1"/>
  <c r="E271" i="12"/>
  <c r="E272" i="12"/>
  <c r="E273" i="12"/>
  <c r="E274" i="12"/>
  <c r="X274" i="12" s="1"/>
  <c r="E275" i="12"/>
  <c r="E276" i="12"/>
  <c r="E277" i="12"/>
  <c r="E278" i="12"/>
  <c r="E279" i="12"/>
  <c r="E280" i="12"/>
  <c r="E281" i="12"/>
  <c r="E282" i="12"/>
  <c r="X282" i="12" s="1"/>
  <c r="E283" i="12"/>
  <c r="E284" i="12"/>
  <c r="E285" i="12"/>
  <c r="E286" i="12"/>
  <c r="X286" i="12" s="1"/>
  <c r="E287" i="12"/>
  <c r="E288" i="12"/>
  <c r="E289" i="12"/>
  <c r="E290" i="12"/>
  <c r="X290" i="12" s="1"/>
  <c r="E291" i="12"/>
  <c r="E292" i="12"/>
  <c r="E293" i="12"/>
  <c r="E294" i="12"/>
  <c r="E295" i="12"/>
  <c r="E296" i="12"/>
  <c r="E297" i="12"/>
  <c r="E298" i="12"/>
  <c r="X298" i="12" s="1"/>
  <c r="E299" i="12"/>
  <c r="E300" i="12"/>
  <c r="E301" i="12"/>
  <c r="E302" i="12"/>
  <c r="X302" i="12" s="1"/>
  <c r="E303" i="12"/>
  <c r="E304" i="12"/>
  <c r="E305" i="12"/>
  <c r="E306" i="12"/>
  <c r="X306" i="12" s="1"/>
  <c r="E307" i="12"/>
  <c r="E308" i="12"/>
  <c r="E309" i="12"/>
  <c r="E310" i="12"/>
  <c r="E311" i="12"/>
  <c r="E312" i="12"/>
  <c r="E313" i="12"/>
  <c r="E314" i="12"/>
  <c r="X314" i="12" s="1"/>
  <c r="E315" i="12"/>
  <c r="E316" i="12"/>
  <c r="E317" i="12"/>
  <c r="E318" i="12"/>
  <c r="X318" i="12" s="1"/>
  <c r="E319" i="12"/>
  <c r="E320" i="12"/>
  <c r="E321" i="12"/>
  <c r="E322" i="12"/>
  <c r="X322" i="12" s="1"/>
  <c r="E323" i="12"/>
  <c r="E324" i="12"/>
  <c r="E325" i="12"/>
  <c r="E326" i="12"/>
  <c r="E327" i="12"/>
  <c r="E328" i="12"/>
  <c r="E329" i="12"/>
  <c r="E330" i="12"/>
  <c r="X330" i="12" s="1"/>
  <c r="E331" i="12"/>
  <c r="E332" i="12"/>
  <c r="E333" i="12"/>
  <c r="E334" i="12"/>
  <c r="X334" i="12" s="1"/>
  <c r="E335" i="12"/>
  <c r="E336" i="12"/>
  <c r="E337" i="12"/>
  <c r="E338" i="12"/>
  <c r="X338" i="12" s="1"/>
  <c r="E339" i="12"/>
  <c r="E340" i="12"/>
  <c r="E341" i="12"/>
  <c r="E342" i="12"/>
  <c r="E343" i="12"/>
  <c r="E344" i="12"/>
  <c r="E345" i="12"/>
  <c r="E346" i="12"/>
  <c r="X346" i="12" s="1"/>
  <c r="E347" i="12"/>
  <c r="E348" i="12"/>
  <c r="E349" i="12"/>
  <c r="E350" i="12"/>
  <c r="X350" i="12" s="1"/>
  <c r="E351" i="12"/>
  <c r="E352" i="12"/>
  <c r="E353" i="12"/>
  <c r="E354" i="12"/>
  <c r="X354" i="12" s="1"/>
  <c r="E355" i="12"/>
  <c r="E356" i="12"/>
  <c r="E357" i="12"/>
  <c r="E358" i="12"/>
  <c r="E359" i="12"/>
  <c r="E360" i="12"/>
  <c r="E361" i="12"/>
  <c r="E362" i="12"/>
  <c r="X362" i="12" s="1"/>
  <c r="E363" i="12"/>
  <c r="E364" i="12"/>
  <c r="E365" i="12"/>
  <c r="E366" i="12"/>
  <c r="X366" i="12" s="1"/>
  <c r="E367" i="12"/>
  <c r="E368" i="12"/>
  <c r="E369" i="12"/>
  <c r="E370" i="12"/>
  <c r="X370" i="12" s="1"/>
  <c r="E371" i="12"/>
  <c r="E372" i="12"/>
  <c r="E373" i="12"/>
  <c r="E374" i="12"/>
  <c r="E375" i="12"/>
  <c r="E376" i="12"/>
  <c r="E377" i="12"/>
  <c r="E378" i="12"/>
  <c r="X378" i="12" s="1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Y390" i="12" s="1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Y406" i="12" s="1"/>
  <c r="E407" i="12"/>
  <c r="E408" i="12"/>
  <c r="E409" i="12"/>
  <c r="E410" i="12"/>
  <c r="E411" i="12"/>
  <c r="E412" i="12"/>
  <c r="E413" i="12"/>
  <c r="E414" i="12"/>
  <c r="Y414" i="12" s="1"/>
  <c r="E415" i="12"/>
  <c r="E416" i="12"/>
  <c r="E417" i="12"/>
  <c r="E418" i="12"/>
  <c r="E419" i="12"/>
  <c r="E420" i="12"/>
  <c r="E421" i="12"/>
  <c r="E422" i="12"/>
  <c r="Y422" i="12" s="1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Y438" i="12" s="1"/>
  <c r="E439" i="12"/>
  <c r="E440" i="12"/>
  <c r="E441" i="12"/>
  <c r="E442" i="12"/>
  <c r="E443" i="12"/>
  <c r="E444" i="12"/>
  <c r="E445" i="12"/>
  <c r="E446" i="12"/>
  <c r="Y446" i="12" s="1"/>
  <c r="E447" i="12"/>
  <c r="E448" i="12"/>
  <c r="E449" i="12"/>
  <c r="E450" i="12"/>
  <c r="E451" i="12"/>
  <c r="E452" i="12"/>
  <c r="E453" i="12"/>
  <c r="E454" i="12"/>
  <c r="Y454" i="12" s="1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Y470" i="12" s="1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7" i="12"/>
  <c r="W7" i="12" s="1"/>
  <c r="E8" i="11"/>
  <c r="E9" i="11"/>
  <c r="E10" i="11"/>
  <c r="E11" i="11"/>
  <c r="W11" i="11" s="1"/>
  <c r="E12" i="11"/>
  <c r="Y12" i="11" s="1"/>
  <c r="E13" i="11"/>
  <c r="E14" i="11"/>
  <c r="E15" i="11"/>
  <c r="E16" i="11"/>
  <c r="X16" i="11" s="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7" i="11"/>
  <c r="W7" i="11" s="1"/>
  <c r="E8" i="7"/>
  <c r="E9" i="7"/>
  <c r="E10" i="7"/>
  <c r="E11" i="7"/>
  <c r="W11" i="7" s="1"/>
  <c r="E12" i="7"/>
  <c r="E13" i="7"/>
  <c r="E14" i="7"/>
  <c r="Y14" i="7" s="1"/>
  <c r="E15" i="7"/>
  <c r="E16" i="7"/>
  <c r="X16" i="7" s="1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7" i="7"/>
  <c r="W7" i="7" s="1"/>
  <c r="E7" i="2"/>
  <c r="X7" i="2" s="1"/>
  <c r="E9" i="2"/>
  <c r="E17" i="2"/>
  <c r="E8" i="2"/>
  <c r="E10" i="2"/>
  <c r="W10" i="2" s="1"/>
  <c r="E11" i="2"/>
  <c r="E12" i="2"/>
  <c r="W12" i="2" s="1"/>
  <c r="E13" i="2"/>
  <c r="E14" i="2"/>
  <c r="E15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Y495" i="7" l="1"/>
  <c r="X495" i="7"/>
  <c r="W495" i="7"/>
  <c r="Y479" i="7"/>
  <c r="X479" i="7"/>
  <c r="W479" i="7"/>
  <c r="Y467" i="7"/>
  <c r="X467" i="7"/>
  <c r="W467" i="7"/>
  <c r="Y463" i="7"/>
  <c r="X463" i="7"/>
  <c r="W463" i="7"/>
  <c r="Y459" i="7"/>
  <c r="X459" i="7"/>
  <c r="W459" i="7"/>
  <c r="Y455" i="7"/>
  <c r="X455" i="7"/>
  <c r="W455" i="7"/>
  <c r="Y443" i="7"/>
  <c r="X443" i="7"/>
  <c r="W443" i="7"/>
  <c r="Y439" i="7"/>
  <c r="X439" i="7"/>
  <c r="W439" i="7"/>
  <c r="Y435" i="7"/>
  <c r="X435" i="7"/>
  <c r="W435" i="7"/>
  <c r="Y431" i="7"/>
  <c r="X431" i="7"/>
  <c r="W431" i="7"/>
  <c r="Y427" i="7"/>
  <c r="X427" i="7"/>
  <c r="W427" i="7"/>
  <c r="Y423" i="7"/>
  <c r="X423" i="7"/>
  <c r="W423" i="7"/>
  <c r="Y419" i="7"/>
  <c r="X419" i="7"/>
  <c r="W419" i="7"/>
  <c r="Y415" i="7"/>
  <c r="X415" i="7"/>
  <c r="W415" i="7"/>
  <c r="Y411" i="7"/>
  <c r="X411" i="7"/>
  <c r="W411" i="7"/>
  <c r="Y407" i="7"/>
  <c r="X407" i="7"/>
  <c r="W407" i="7"/>
  <c r="Y403" i="7"/>
  <c r="X403" i="7"/>
  <c r="W403" i="7"/>
  <c r="Y399" i="7"/>
  <c r="X399" i="7"/>
  <c r="W399" i="7"/>
  <c r="Y395" i="7"/>
  <c r="X395" i="7"/>
  <c r="W395" i="7"/>
  <c r="Y391" i="7"/>
  <c r="X391" i="7"/>
  <c r="W391" i="7"/>
  <c r="Y387" i="7"/>
  <c r="X387" i="7"/>
  <c r="W387" i="7"/>
  <c r="Y383" i="7"/>
  <c r="X383" i="7"/>
  <c r="W383" i="7"/>
  <c r="Y379" i="7"/>
  <c r="X379" i="7"/>
  <c r="W379" i="7"/>
  <c r="Y375" i="7"/>
  <c r="X375" i="7"/>
  <c r="W375" i="7"/>
  <c r="Y371" i="7"/>
  <c r="X371" i="7"/>
  <c r="W371" i="7"/>
  <c r="Y367" i="7"/>
  <c r="X367" i="7"/>
  <c r="W367" i="7"/>
  <c r="Y363" i="7"/>
  <c r="X363" i="7"/>
  <c r="W363" i="7"/>
  <c r="Y359" i="7"/>
  <c r="X359" i="7"/>
  <c r="W359" i="7"/>
  <c r="Y355" i="7"/>
  <c r="X355" i="7"/>
  <c r="W355" i="7"/>
  <c r="Y351" i="7"/>
  <c r="X351" i="7"/>
  <c r="W351" i="7"/>
  <c r="Y347" i="7"/>
  <c r="X347" i="7"/>
  <c r="W347" i="7"/>
  <c r="Y343" i="7"/>
  <c r="X343" i="7"/>
  <c r="W343" i="7"/>
  <c r="Y339" i="7"/>
  <c r="X339" i="7"/>
  <c r="W339" i="7"/>
  <c r="Y335" i="7"/>
  <c r="X335" i="7"/>
  <c r="W335" i="7"/>
  <c r="Y331" i="7"/>
  <c r="X331" i="7"/>
  <c r="W331" i="7"/>
  <c r="Y327" i="7"/>
  <c r="X327" i="7"/>
  <c r="W327" i="7"/>
  <c r="Y323" i="7"/>
  <c r="X323" i="7"/>
  <c r="W323" i="7"/>
  <c r="Y319" i="7"/>
  <c r="X319" i="7"/>
  <c r="W319" i="7"/>
  <c r="Y315" i="7"/>
  <c r="X315" i="7"/>
  <c r="W315" i="7"/>
  <c r="Y311" i="7"/>
  <c r="X311" i="7"/>
  <c r="W311" i="7"/>
  <c r="Y307" i="7"/>
  <c r="X307" i="7"/>
  <c r="W307" i="7"/>
  <c r="Y303" i="7"/>
  <c r="X303" i="7"/>
  <c r="W303" i="7"/>
  <c r="Y299" i="7"/>
  <c r="X299" i="7"/>
  <c r="W299" i="7"/>
  <c r="Y295" i="7"/>
  <c r="X295" i="7"/>
  <c r="W295" i="7"/>
  <c r="Y291" i="7"/>
  <c r="X291" i="7"/>
  <c r="W291" i="7"/>
  <c r="Y287" i="7"/>
  <c r="X287" i="7"/>
  <c r="W287" i="7"/>
  <c r="Y283" i="7"/>
  <c r="X283" i="7"/>
  <c r="W283" i="7"/>
  <c r="Y279" i="7"/>
  <c r="X279" i="7"/>
  <c r="W279" i="7"/>
  <c r="Y275" i="7"/>
  <c r="X275" i="7"/>
  <c r="W275" i="7"/>
  <c r="Y271" i="7"/>
  <c r="X271" i="7"/>
  <c r="W271" i="7"/>
  <c r="Y267" i="7"/>
  <c r="X267" i="7"/>
  <c r="W267" i="7"/>
  <c r="Y263" i="7"/>
  <c r="X263" i="7"/>
  <c r="W263" i="7"/>
  <c r="Y259" i="7"/>
  <c r="X259" i="7"/>
  <c r="W259" i="7"/>
  <c r="Y255" i="7"/>
  <c r="X255" i="7"/>
  <c r="W255" i="7"/>
  <c r="Y251" i="7"/>
  <c r="X251" i="7"/>
  <c r="W251" i="7"/>
  <c r="Y247" i="7"/>
  <c r="X247" i="7"/>
  <c r="W247" i="7"/>
  <c r="Y243" i="7"/>
  <c r="X243" i="7"/>
  <c r="W243" i="7"/>
  <c r="Y239" i="7"/>
  <c r="X239" i="7"/>
  <c r="W239" i="7"/>
  <c r="Y235" i="7"/>
  <c r="X235" i="7"/>
  <c r="W235" i="7"/>
  <c r="Y231" i="7"/>
  <c r="X231" i="7"/>
  <c r="W231" i="7"/>
  <c r="Y227" i="7"/>
  <c r="X227" i="7"/>
  <c r="W227" i="7"/>
  <c r="Y223" i="7"/>
  <c r="X223" i="7"/>
  <c r="W223" i="7"/>
  <c r="Y219" i="7"/>
  <c r="X219" i="7"/>
  <c r="W219" i="7"/>
  <c r="Y215" i="7"/>
  <c r="X215" i="7"/>
  <c r="W215" i="7"/>
  <c r="Y211" i="7"/>
  <c r="X211" i="7"/>
  <c r="W211" i="7"/>
  <c r="Y207" i="7"/>
  <c r="X207" i="7"/>
  <c r="W207" i="7"/>
  <c r="Y203" i="7"/>
  <c r="X203" i="7"/>
  <c r="W203" i="7"/>
  <c r="Y199" i="7"/>
  <c r="X199" i="7"/>
  <c r="W199" i="7"/>
  <c r="Y195" i="7"/>
  <c r="X195" i="7"/>
  <c r="W195" i="7"/>
  <c r="Y191" i="7"/>
  <c r="X191" i="7"/>
  <c r="W191" i="7"/>
  <c r="Y187" i="7"/>
  <c r="X187" i="7"/>
  <c r="W187" i="7"/>
  <c r="Y183" i="7"/>
  <c r="X183" i="7"/>
  <c r="W183" i="7"/>
  <c r="Y179" i="7"/>
  <c r="X179" i="7"/>
  <c r="W179" i="7"/>
  <c r="Y175" i="7"/>
  <c r="X175" i="7"/>
  <c r="W175" i="7"/>
  <c r="Y171" i="7"/>
  <c r="X171" i="7"/>
  <c r="W171" i="7"/>
  <c r="Y167" i="7"/>
  <c r="X167" i="7"/>
  <c r="W167" i="7"/>
  <c r="Y163" i="7"/>
  <c r="X163" i="7"/>
  <c r="W163" i="7"/>
  <c r="Y159" i="7"/>
  <c r="X159" i="7"/>
  <c r="W159" i="7"/>
  <c r="Y155" i="7"/>
  <c r="X155" i="7"/>
  <c r="W155" i="7"/>
  <c r="Y151" i="7"/>
  <c r="X151" i="7"/>
  <c r="W151" i="7"/>
  <c r="Y147" i="7"/>
  <c r="X147" i="7"/>
  <c r="W147" i="7"/>
  <c r="Y143" i="7"/>
  <c r="X143" i="7"/>
  <c r="W143" i="7"/>
  <c r="Y139" i="7"/>
  <c r="X139" i="7"/>
  <c r="W139" i="7"/>
  <c r="Y135" i="7"/>
  <c r="X135" i="7"/>
  <c r="W135" i="7"/>
  <c r="Y131" i="7"/>
  <c r="X131" i="7"/>
  <c r="W131" i="7"/>
  <c r="Y127" i="7"/>
  <c r="X127" i="7"/>
  <c r="W127" i="7"/>
  <c r="Y123" i="7"/>
  <c r="X123" i="7"/>
  <c r="W123" i="7"/>
  <c r="Y119" i="7"/>
  <c r="X119" i="7"/>
  <c r="W119" i="7"/>
  <c r="Y115" i="7"/>
  <c r="X115" i="7"/>
  <c r="W115" i="7"/>
  <c r="Y111" i="7"/>
  <c r="X111" i="7"/>
  <c r="W111" i="7"/>
  <c r="Y107" i="7"/>
  <c r="X107" i="7"/>
  <c r="W107" i="7"/>
  <c r="Y103" i="7"/>
  <c r="X103" i="7"/>
  <c r="W103" i="7"/>
  <c r="Y99" i="7"/>
  <c r="X99" i="7"/>
  <c r="W99" i="7"/>
  <c r="Y95" i="7"/>
  <c r="X95" i="7"/>
  <c r="W95" i="7"/>
  <c r="Y91" i="7"/>
  <c r="X91" i="7"/>
  <c r="W91" i="7"/>
  <c r="Y87" i="7"/>
  <c r="X87" i="7"/>
  <c r="W87" i="7"/>
  <c r="Y83" i="7"/>
  <c r="X83" i="7"/>
  <c r="W83" i="7"/>
  <c r="Y79" i="7"/>
  <c r="X79" i="7"/>
  <c r="W79" i="7"/>
  <c r="Y75" i="7"/>
  <c r="X75" i="7"/>
  <c r="W75" i="7"/>
  <c r="Y71" i="7"/>
  <c r="X71" i="7"/>
  <c r="W71" i="7"/>
  <c r="Y67" i="7"/>
  <c r="X67" i="7"/>
  <c r="W67" i="7"/>
  <c r="X63" i="7"/>
  <c r="W63" i="7"/>
  <c r="Y63" i="7"/>
  <c r="X59" i="7"/>
  <c r="W59" i="7"/>
  <c r="Y59" i="7"/>
  <c r="X55" i="7"/>
  <c r="W55" i="7"/>
  <c r="Y55" i="7"/>
  <c r="X51" i="7"/>
  <c r="W51" i="7"/>
  <c r="Y51" i="7"/>
  <c r="X47" i="7"/>
  <c r="W47" i="7"/>
  <c r="Y47" i="7"/>
  <c r="X43" i="7"/>
  <c r="W43" i="7"/>
  <c r="Y43" i="7"/>
  <c r="X39" i="7"/>
  <c r="W39" i="7"/>
  <c r="Y39" i="7"/>
  <c r="X35" i="7"/>
  <c r="W35" i="7"/>
  <c r="Y35" i="7"/>
  <c r="X31" i="7"/>
  <c r="W31" i="7"/>
  <c r="Y31" i="7"/>
  <c r="X27" i="7"/>
  <c r="W27" i="7"/>
  <c r="Y27" i="7"/>
  <c r="X23" i="7"/>
  <c r="W23" i="7"/>
  <c r="Y23" i="7"/>
  <c r="X19" i="7"/>
  <c r="W19" i="7"/>
  <c r="Y19" i="7"/>
  <c r="X15" i="7"/>
  <c r="Y15" i="7"/>
  <c r="X497" i="11"/>
  <c r="W497" i="11"/>
  <c r="Y497" i="11"/>
  <c r="X493" i="11"/>
  <c r="W493" i="11"/>
  <c r="Y493" i="11"/>
  <c r="X489" i="11"/>
  <c r="W489" i="11"/>
  <c r="Y489" i="11"/>
  <c r="X485" i="11"/>
  <c r="W485" i="11"/>
  <c r="Y485" i="11"/>
  <c r="X481" i="11"/>
  <c r="W481" i="11"/>
  <c r="Y481" i="11"/>
  <c r="X477" i="11"/>
  <c r="W477" i="11"/>
  <c r="Y477" i="11"/>
  <c r="X473" i="11"/>
  <c r="W473" i="11"/>
  <c r="Y473" i="11"/>
  <c r="X469" i="11"/>
  <c r="W469" i="11"/>
  <c r="Y469" i="11"/>
  <c r="X465" i="11"/>
  <c r="W465" i="11"/>
  <c r="Y465" i="11"/>
  <c r="X461" i="11"/>
  <c r="W461" i="11"/>
  <c r="Y461" i="11"/>
  <c r="X457" i="11"/>
  <c r="W457" i="11"/>
  <c r="Y457" i="11"/>
  <c r="X453" i="11"/>
  <c r="W453" i="11"/>
  <c r="Y453" i="11"/>
  <c r="X449" i="11"/>
  <c r="W449" i="11"/>
  <c r="Y449" i="11"/>
  <c r="X445" i="11"/>
  <c r="W445" i="11"/>
  <c r="Y445" i="11"/>
  <c r="X441" i="11"/>
  <c r="W441" i="11"/>
  <c r="Y441" i="11"/>
  <c r="X437" i="11"/>
  <c r="W437" i="11"/>
  <c r="Y437" i="11"/>
  <c r="X433" i="11"/>
  <c r="W433" i="11"/>
  <c r="Y433" i="11"/>
  <c r="X429" i="11"/>
  <c r="W429" i="11"/>
  <c r="Y429" i="11"/>
  <c r="X425" i="11"/>
  <c r="W425" i="11"/>
  <c r="Y425" i="11"/>
  <c r="X421" i="11"/>
  <c r="W421" i="11"/>
  <c r="Y421" i="11"/>
  <c r="X417" i="11"/>
  <c r="W417" i="11"/>
  <c r="Y417" i="11"/>
  <c r="X413" i="11"/>
  <c r="W413" i="11"/>
  <c r="Y413" i="11"/>
  <c r="X409" i="11"/>
  <c r="W409" i="11"/>
  <c r="Y409" i="11"/>
  <c r="X405" i="11"/>
  <c r="W405" i="11"/>
  <c r="Y405" i="11"/>
  <c r="X401" i="11"/>
  <c r="W401" i="11"/>
  <c r="Y401" i="11"/>
  <c r="X397" i="11"/>
  <c r="W397" i="11"/>
  <c r="Y397" i="11"/>
  <c r="X393" i="11"/>
  <c r="W393" i="11"/>
  <c r="Y393" i="11"/>
  <c r="X389" i="11"/>
  <c r="W389" i="11"/>
  <c r="Y389" i="11"/>
  <c r="X385" i="11"/>
  <c r="W385" i="11"/>
  <c r="Y385" i="11"/>
  <c r="X381" i="11"/>
  <c r="W381" i="11"/>
  <c r="Y381" i="11"/>
  <c r="X377" i="11"/>
  <c r="W377" i="11"/>
  <c r="Y377" i="11"/>
  <c r="X373" i="11"/>
  <c r="W373" i="11"/>
  <c r="Y373" i="11"/>
  <c r="X369" i="11"/>
  <c r="W369" i="11"/>
  <c r="Y369" i="11"/>
  <c r="X365" i="11"/>
  <c r="W365" i="11"/>
  <c r="Y365" i="11"/>
  <c r="X361" i="11"/>
  <c r="W361" i="11"/>
  <c r="Y361" i="11"/>
  <c r="X357" i="11"/>
  <c r="W357" i="11"/>
  <c r="Y357" i="11"/>
  <c r="X353" i="11"/>
  <c r="W353" i="11"/>
  <c r="Y353" i="11"/>
  <c r="X349" i="11"/>
  <c r="W349" i="11"/>
  <c r="Y349" i="11"/>
  <c r="X345" i="11"/>
  <c r="W345" i="11"/>
  <c r="Y345" i="11"/>
  <c r="X341" i="11"/>
  <c r="W341" i="11"/>
  <c r="Y341" i="11"/>
  <c r="X337" i="11"/>
  <c r="W337" i="11"/>
  <c r="Y337" i="11"/>
  <c r="X333" i="11"/>
  <c r="W333" i="11"/>
  <c r="Y333" i="11"/>
  <c r="X329" i="11"/>
  <c r="W329" i="11"/>
  <c r="Y329" i="11"/>
  <c r="X325" i="11"/>
  <c r="W325" i="11"/>
  <c r="Y325" i="11"/>
  <c r="X321" i="11"/>
  <c r="W321" i="11"/>
  <c r="Y321" i="11"/>
  <c r="X317" i="11"/>
  <c r="W317" i="11"/>
  <c r="Y317" i="11"/>
  <c r="X313" i="11"/>
  <c r="W313" i="11"/>
  <c r="Y313" i="11"/>
  <c r="X309" i="11"/>
  <c r="W309" i="11"/>
  <c r="Y309" i="11"/>
  <c r="X305" i="11"/>
  <c r="W305" i="11"/>
  <c r="Y305" i="11"/>
  <c r="X301" i="11"/>
  <c r="W301" i="11"/>
  <c r="Y301" i="11"/>
  <c r="X297" i="11"/>
  <c r="W297" i="11"/>
  <c r="Y297" i="11"/>
  <c r="X293" i="11"/>
  <c r="W293" i="11"/>
  <c r="Y293" i="11"/>
  <c r="X289" i="11"/>
  <c r="W289" i="11"/>
  <c r="Y289" i="11"/>
  <c r="X285" i="11"/>
  <c r="W285" i="11"/>
  <c r="Y285" i="11"/>
  <c r="X281" i="11"/>
  <c r="W281" i="11"/>
  <c r="Y281" i="11"/>
  <c r="X277" i="11"/>
  <c r="W277" i="11"/>
  <c r="Y277" i="11"/>
  <c r="X273" i="11"/>
  <c r="W273" i="11"/>
  <c r="Y273" i="11"/>
  <c r="X269" i="11"/>
  <c r="W269" i="11"/>
  <c r="Y269" i="11"/>
  <c r="X265" i="11"/>
  <c r="W265" i="11"/>
  <c r="Y265" i="11"/>
  <c r="X261" i="11"/>
  <c r="W261" i="11"/>
  <c r="Y261" i="11"/>
  <c r="X257" i="11"/>
  <c r="W257" i="11"/>
  <c r="Y257" i="11"/>
  <c r="X253" i="11"/>
  <c r="W253" i="11"/>
  <c r="Y253" i="11"/>
  <c r="X249" i="11"/>
  <c r="W249" i="11"/>
  <c r="Y249" i="11"/>
  <c r="X245" i="11"/>
  <c r="W245" i="11"/>
  <c r="Y245" i="11"/>
  <c r="X241" i="11"/>
  <c r="W241" i="11"/>
  <c r="Y241" i="11"/>
  <c r="X237" i="11"/>
  <c r="W237" i="11"/>
  <c r="Y237" i="11"/>
  <c r="X233" i="11"/>
  <c r="W233" i="11"/>
  <c r="Y233" i="11"/>
  <c r="X229" i="11"/>
  <c r="W229" i="11"/>
  <c r="Y229" i="11"/>
  <c r="X225" i="11"/>
  <c r="W225" i="11"/>
  <c r="Y225" i="11"/>
  <c r="X221" i="11"/>
  <c r="W221" i="11"/>
  <c r="Y221" i="11"/>
  <c r="X217" i="11"/>
  <c r="W217" i="11"/>
  <c r="Y217" i="11"/>
  <c r="X213" i="11"/>
  <c r="W213" i="11"/>
  <c r="Y213" i="11"/>
  <c r="X209" i="11"/>
  <c r="W209" i="11"/>
  <c r="Y209" i="11"/>
  <c r="X205" i="11"/>
  <c r="W205" i="11"/>
  <c r="Y205" i="11"/>
  <c r="X201" i="11"/>
  <c r="W201" i="11"/>
  <c r="Y201" i="11"/>
  <c r="X197" i="11"/>
  <c r="W197" i="11"/>
  <c r="Y197" i="11"/>
  <c r="X193" i="11"/>
  <c r="W193" i="11"/>
  <c r="Y193" i="11"/>
  <c r="X189" i="11"/>
  <c r="W189" i="11"/>
  <c r="Y189" i="11"/>
  <c r="X185" i="11"/>
  <c r="W185" i="11"/>
  <c r="Y185" i="11"/>
  <c r="X181" i="11"/>
  <c r="W181" i="11"/>
  <c r="Y181" i="11"/>
  <c r="X177" i="11"/>
  <c r="W177" i="11"/>
  <c r="Y177" i="11"/>
  <c r="X173" i="11"/>
  <c r="W173" i="11"/>
  <c r="Y173" i="11"/>
  <c r="X169" i="11"/>
  <c r="W169" i="11"/>
  <c r="Y169" i="11"/>
  <c r="X165" i="11"/>
  <c r="W165" i="11"/>
  <c r="Y165" i="11"/>
  <c r="X161" i="11"/>
  <c r="W161" i="11"/>
  <c r="Y161" i="11"/>
  <c r="X157" i="11"/>
  <c r="W157" i="11"/>
  <c r="Y157" i="11"/>
  <c r="X153" i="11"/>
  <c r="W153" i="11"/>
  <c r="Y153" i="11"/>
  <c r="X149" i="11"/>
  <c r="W149" i="11"/>
  <c r="Y149" i="11"/>
  <c r="X145" i="11"/>
  <c r="W145" i="11"/>
  <c r="Y145" i="11"/>
  <c r="X141" i="11"/>
  <c r="W141" i="11"/>
  <c r="Y141" i="11"/>
  <c r="X137" i="11"/>
  <c r="W137" i="11"/>
  <c r="Y137" i="11"/>
  <c r="X133" i="11"/>
  <c r="W133" i="11"/>
  <c r="Y133" i="11"/>
  <c r="X129" i="11"/>
  <c r="W129" i="11"/>
  <c r="Y129" i="11"/>
  <c r="X125" i="11"/>
  <c r="W125" i="11"/>
  <c r="Y125" i="11"/>
  <c r="X121" i="11"/>
  <c r="W121" i="11"/>
  <c r="Y121" i="11"/>
  <c r="X117" i="11"/>
  <c r="W117" i="11"/>
  <c r="Y117" i="11"/>
  <c r="X113" i="11"/>
  <c r="W113" i="11"/>
  <c r="Y113" i="11"/>
  <c r="X109" i="11"/>
  <c r="W109" i="11"/>
  <c r="Y109" i="11"/>
  <c r="X105" i="11"/>
  <c r="W105" i="11"/>
  <c r="Y105" i="11"/>
  <c r="X101" i="11"/>
  <c r="W101" i="11"/>
  <c r="Y101" i="11"/>
  <c r="X97" i="11"/>
  <c r="W97" i="11"/>
  <c r="Y97" i="11"/>
  <c r="X93" i="11"/>
  <c r="W93" i="11"/>
  <c r="Y93" i="11"/>
  <c r="Y89" i="11"/>
  <c r="X89" i="11"/>
  <c r="W89" i="11"/>
  <c r="Y85" i="11"/>
  <c r="X85" i="11"/>
  <c r="W85" i="11"/>
  <c r="Y81" i="11"/>
  <c r="X81" i="11"/>
  <c r="W81" i="11"/>
  <c r="Y77" i="11"/>
  <c r="X77" i="11"/>
  <c r="W77" i="11"/>
  <c r="Y73" i="11"/>
  <c r="X73" i="11"/>
  <c r="W73" i="11"/>
  <c r="Y69" i="11"/>
  <c r="X69" i="11"/>
  <c r="W69" i="11"/>
  <c r="X65" i="11"/>
  <c r="W65" i="11"/>
  <c r="Y65" i="11"/>
  <c r="W61" i="11"/>
  <c r="Y61" i="11"/>
  <c r="X61" i="11"/>
  <c r="W57" i="11"/>
  <c r="Y57" i="11"/>
  <c r="X57" i="11"/>
  <c r="W53" i="11"/>
  <c r="Y53" i="11"/>
  <c r="X53" i="11"/>
  <c r="W49" i="11"/>
  <c r="Y49" i="11"/>
  <c r="X49" i="11"/>
  <c r="W45" i="11"/>
  <c r="Y45" i="11"/>
  <c r="X45" i="11"/>
  <c r="W41" i="11"/>
  <c r="Y41" i="11"/>
  <c r="X41" i="11"/>
  <c r="W37" i="11"/>
  <c r="Y37" i="11"/>
  <c r="X37" i="11"/>
  <c r="W33" i="11"/>
  <c r="Y33" i="11"/>
  <c r="X33" i="11"/>
  <c r="W29" i="11"/>
  <c r="Y29" i="11"/>
  <c r="X29" i="11"/>
  <c r="W25" i="11"/>
  <c r="Y25" i="11"/>
  <c r="X25" i="11"/>
  <c r="W21" i="11"/>
  <c r="Y21" i="11"/>
  <c r="X21" i="11"/>
  <c r="W17" i="11"/>
  <c r="Y17" i="11"/>
  <c r="X17" i="11"/>
  <c r="W13" i="11"/>
  <c r="X13" i="11"/>
  <c r="W499" i="12"/>
  <c r="Y499" i="12"/>
  <c r="X499" i="12"/>
  <c r="W495" i="12"/>
  <c r="Y495" i="12"/>
  <c r="X495" i="12"/>
  <c r="W491" i="12"/>
  <c r="Y491" i="12"/>
  <c r="X491" i="12"/>
  <c r="W487" i="12"/>
  <c r="Y487" i="12"/>
  <c r="X487" i="12"/>
  <c r="W483" i="12"/>
  <c r="Y483" i="12"/>
  <c r="X483" i="12"/>
  <c r="W479" i="12"/>
  <c r="Y479" i="12"/>
  <c r="X479" i="12"/>
  <c r="W475" i="12"/>
  <c r="Y475" i="12"/>
  <c r="X475" i="12"/>
  <c r="W471" i="12"/>
  <c r="Y471" i="12"/>
  <c r="X471" i="12"/>
  <c r="W467" i="12"/>
  <c r="Y467" i="12"/>
  <c r="X467" i="12"/>
  <c r="W463" i="12"/>
  <c r="Y463" i="12"/>
  <c r="X463" i="12"/>
  <c r="W459" i="12"/>
  <c r="Y459" i="12"/>
  <c r="X459" i="12"/>
  <c r="W455" i="12"/>
  <c r="Y455" i="12"/>
  <c r="X455" i="12"/>
  <c r="W451" i="12"/>
  <c r="Y451" i="12"/>
  <c r="X451" i="12"/>
  <c r="W447" i="12"/>
  <c r="Y447" i="12"/>
  <c r="X447" i="12"/>
  <c r="W443" i="12"/>
  <c r="Y443" i="12"/>
  <c r="X443" i="12"/>
  <c r="W439" i="12"/>
  <c r="Y439" i="12"/>
  <c r="X439" i="12"/>
  <c r="W435" i="12"/>
  <c r="Y435" i="12"/>
  <c r="X435" i="12"/>
  <c r="W431" i="12"/>
  <c r="Y431" i="12"/>
  <c r="X431" i="12"/>
  <c r="W427" i="12"/>
  <c r="Y427" i="12"/>
  <c r="X427" i="12"/>
  <c r="W423" i="12"/>
  <c r="Y423" i="12"/>
  <c r="X423" i="12"/>
  <c r="W419" i="12"/>
  <c r="Y419" i="12"/>
  <c r="X419" i="12"/>
  <c r="W415" i="12"/>
  <c r="Y415" i="12"/>
  <c r="X415" i="12"/>
  <c r="W411" i="12"/>
  <c r="Y411" i="12"/>
  <c r="X411" i="12"/>
  <c r="W407" i="12"/>
  <c r="Y407" i="12"/>
  <c r="X407" i="12"/>
  <c r="W403" i="12"/>
  <c r="Y403" i="12"/>
  <c r="X403" i="12"/>
  <c r="W399" i="12"/>
  <c r="Y399" i="12"/>
  <c r="X399" i="12"/>
  <c r="W395" i="12"/>
  <c r="Y395" i="12"/>
  <c r="X395" i="12"/>
  <c r="W391" i="12"/>
  <c r="Y391" i="12"/>
  <c r="X391" i="12"/>
  <c r="W387" i="12"/>
  <c r="Y387" i="12"/>
  <c r="X387" i="12"/>
  <c r="W383" i="12"/>
  <c r="Y383" i="12"/>
  <c r="X383" i="12"/>
  <c r="Y379" i="12"/>
  <c r="X379" i="12"/>
  <c r="W379" i="12"/>
  <c r="Y375" i="12"/>
  <c r="X375" i="12"/>
  <c r="W375" i="12"/>
  <c r="Y371" i="12"/>
  <c r="X371" i="12"/>
  <c r="W371" i="12"/>
  <c r="Y367" i="12"/>
  <c r="X367" i="12"/>
  <c r="W367" i="12"/>
  <c r="Y363" i="12"/>
  <c r="X363" i="12"/>
  <c r="W363" i="12"/>
  <c r="Y359" i="12"/>
  <c r="X359" i="12"/>
  <c r="W359" i="12"/>
  <c r="Y355" i="12"/>
  <c r="X355" i="12"/>
  <c r="W355" i="12"/>
  <c r="Y351" i="12"/>
  <c r="X351" i="12"/>
  <c r="W351" i="12"/>
  <c r="Y347" i="12"/>
  <c r="X347" i="12"/>
  <c r="W347" i="12"/>
  <c r="Y343" i="12"/>
  <c r="X343" i="12"/>
  <c r="W343" i="12"/>
  <c r="Y339" i="12"/>
  <c r="X339" i="12"/>
  <c r="W339" i="12"/>
  <c r="Y335" i="12"/>
  <c r="X335" i="12"/>
  <c r="W335" i="12"/>
  <c r="Y331" i="12"/>
  <c r="X331" i="12"/>
  <c r="W331" i="12"/>
  <c r="Y327" i="12"/>
  <c r="X327" i="12"/>
  <c r="W327" i="12"/>
  <c r="Y323" i="12"/>
  <c r="X323" i="12"/>
  <c r="W323" i="12"/>
  <c r="Y319" i="12"/>
  <c r="X319" i="12"/>
  <c r="W319" i="12"/>
  <c r="Y315" i="12"/>
  <c r="X315" i="12"/>
  <c r="W315" i="12"/>
  <c r="Y311" i="12"/>
  <c r="X311" i="12"/>
  <c r="W311" i="12"/>
  <c r="Y307" i="12"/>
  <c r="X307" i="12"/>
  <c r="W307" i="12"/>
  <c r="Y303" i="12"/>
  <c r="X303" i="12"/>
  <c r="W303" i="12"/>
  <c r="Y299" i="12"/>
  <c r="X299" i="12"/>
  <c r="W299" i="12"/>
  <c r="Y295" i="12"/>
  <c r="X295" i="12"/>
  <c r="W295" i="12"/>
  <c r="Y291" i="12"/>
  <c r="X291" i="12"/>
  <c r="W291" i="12"/>
  <c r="Y287" i="12"/>
  <c r="X287" i="12"/>
  <c r="W287" i="12"/>
  <c r="Y283" i="12"/>
  <c r="X283" i="12"/>
  <c r="W283" i="12"/>
  <c r="Y279" i="12"/>
  <c r="X279" i="12"/>
  <c r="W279" i="12"/>
  <c r="Y275" i="12"/>
  <c r="X275" i="12"/>
  <c r="W275" i="12"/>
  <c r="Y271" i="12"/>
  <c r="X271" i="12"/>
  <c r="W271" i="12"/>
  <c r="Y267" i="12"/>
  <c r="X267" i="12"/>
  <c r="W267" i="12"/>
  <c r="Y263" i="12"/>
  <c r="X263" i="12"/>
  <c r="W263" i="12"/>
  <c r="Y259" i="12"/>
  <c r="X259" i="12"/>
  <c r="W259" i="12"/>
  <c r="Y255" i="12"/>
  <c r="X255" i="12"/>
  <c r="W255" i="12"/>
  <c r="Y251" i="12"/>
  <c r="X251" i="12"/>
  <c r="W251" i="12"/>
  <c r="Y247" i="12"/>
  <c r="X247" i="12"/>
  <c r="W247" i="12"/>
  <c r="Y243" i="12"/>
  <c r="X243" i="12"/>
  <c r="W243" i="12"/>
  <c r="Y239" i="12"/>
  <c r="X239" i="12"/>
  <c r="W239" i="12"/>
  <c r="Y235" i="12"/>
  <c r="X235" i="12"/>
  <c r="W235" i="12"/>
  <c r="Y231" i="12"/>
  <c r="X231" i="12"/>
  <c r="W231" i="12"/>
  <c r="Y227" i="12"/>
  <c r="X227" i="12"/>
  <c r="W227" i="12"/>
  <c r="Y223" i="12"/>
  <c r="X223" i="12"/>
  <c r="W223" i="12"/>
  <c r="Y219" i="12"/>
  <c r="X219" i="12"/>
  <c r="W219" i="12"/>
  <c r="Y215" i="12"/>
  <c r="X215" i="12"/>
  <c r="W215" i="12"/>
  <c r="Y211" i="12"/>
  <c r="X211" i="12"/>
  <c r="W211" i="12"/>
  <c r="Y207" i="12"/>
  <c r="X207" i="12"/>
  <c r="W207" i="12"/>
  <c r="Y203" i="12"/>
  <c r="X203" i="12"/>
  <c r="W203" i="12"/>
  <c r="Y199" i="12"/>
  <c r="X199" i="12"/>
  <c r="W199" i="12"/>
  <c r="Y195" i="12"/>
  <c r="X195" i="12"/>
  <c r="W195" i="12"/>
  <c r="Y191" i="12"/>
  <c r="X191" i="12"/>
  <c r="W191" i="12"/>
  <c r="Y187" i="12"/>
  <c r="X187" i="12"/>
  <c r="W187" i="12"/>
  <c r="Y183" i="12"/>
  <c r="X183" i="12"/>
  <c r="W183" i="12"/>
  <c r="Y179" i="12"/>
  <c r="X179" i="12"/>
  <c r="W179" i="12"/>
  <c r="Y175" i="12"/>
  <c r="X175" i="12"/>
  <c r="W175" i="12"/>
  <c r="Y171" i="12"/>
  <c r="X171" i="12"/>
  <c r="W171" i="12"/>
  <c r="Y167" i="12"/>
  <c r="X167" i="12"/>
  <c r="W167" i="12"/>
  <c r="Y163" i="12"/>
  <c r="X163" i="12"/>
  <c r="W163" i="12"/>
  <c r="Y159" i="12"/>
  <c r="X159" i="12"/>
  <c r="W159" i="12"/>
  <c r="Y155" i="12"/>
  <c r="X155" i="12"/>
  <c r="W155" i="12"/>
  <c r="Y151" i="12"/>
  <c r="X151" i="12"/>
  <c r="W151" i="12"/>
  <c r="Y147" i="12"/>
  <c r="X147" i="12"/>
  <c r="W147" i="12"/>
  <c r="Y143" i="12"/>
  <c r="X143" i="12"/>
  <c r="W143" i="12"/>
  <c r="Y139" i="12"/>
  <c r="X139" i="12"/>
  <c r="W139" i="12"/>
  <c r="Y135" i="12"/>
  <c r="X135" i="12"/>
  <c r="W135" i="12"/>
  <c r="Y131" i="12"/>
  <c r="X131" i="12"/>
  <c r="W131" i="12"/>
  <c r="Y127" i="12"/>
  <c r="X127" i="12"/>
  <c r="W127" i="12"/>
  <c r="Y123" i="12"/>
  <c r="X123" i="12"/>
  <c r="W123" i="12"/>
  <c r="Y119" i="12"/>
  <c r="X119" i="12"/>
  <c r="W119" i="12"/>
  <c r="Y115" i="12"/>
  <c r="X115" i="12"/>
  <c r="W115" i="12"/>
  <c r="Y111" i="12"/>
  <c r="X111" i="12"/>
  <c r="W111" i="12"/>
  <c r="Y107" i="12"/>
  <c r="X107" i="12"/>
  <c r="W107" i="12"/>
  <c r="Y103" i="12"/>
  <c r="X103" i="12"/>
  <c r="W103" i="12"/>
  <c r="Y99" i="12"/>
  <c r="X99" i="12"/>
  <c r="W99" i="12"/>
  <c r="Y95" i="12"/>
  <c r="X95" i="12"/>
  <c r="W95" i="12"/>
  <c r="Y91" i="12"/>
  <c r="X91" i="12"/>
  <c r="W91" i="12"/>
  <c r="Y87" i="12"/>
  <c r="X87" i="12"/>
  <c r="W87" i="12"/>
  <c r="Y83" i="12"/>
  <c r="X83" i="12"/>
  <c r="W83" i="12"/>
  <c r="Y79" i="12"/>
  <c r="X79" i="12"/>
  <c r="W79" i="12"/>
  <c r="Y75" i="12"/>
  <c r="X75" i="12"/>
  <c r="W75" i="12"/>
  <c r="Y71" i="12"/>
  <c r="X71" i="12"/>
  <c r="W71" i="12"/>
  <c r="Y67" i="12"/>
  <c r="X67" i="12"/>
  <c r="W67" i="12"/>
  <c r="X63" i="12"/>
  <c r="W63" i="12"/>
  <c r="Y63" i="12"/>
  <c r="X59" i="12"/>
  <c r="W59" i="12"/>
  <c r="Y59" i="12"/>
  <c r="X55" i="12"/>
  <c r="W55" i="12"/>
  <c r="Y55" i="12"/>
  <c r="X51" i="12"/>
  <c r="W51" i="12"/>
  <c r="Y51" i="12"/>
  <c r="X47" i="12"/>
  <c r="W47" i="12"/>
  <c r="Y47" i="12"/>
  <c r="X43" i="12"/>
  <c r="W43" i="12"/>
  <c r="Y43" i="12"/>
  <c r="X39" i="12"/>
  <c r="W39" i="12"/>
  <c r="Y39" i="12"/>
  <c r="X35" i="12"/>
  <c r="W35" i="12"/>
  <c r="Y35" i="12"/>
  <c r="X31" i="12"/>
  <c r="W31" i="12"/>
  <c r="Y31" i="12"/>
  <c r="X27" i="12"/>
  <c r="W27" i="12"/>
  <c r="Y27" i="12"/>
  <c r="X23" i="12"/>
  <c r="W23" i="12"/>
  <c r="Y23" i="12"/>
  <c r="X19" i="12"/>
  <c r="W19" i="12"/>
  <c r="Y19" i="12"/>
  <c r="Y497" i="13"/>
  <c r="W497" i="13"/>
  <c r="X497" i="13"/>
  <c r="Y493" i="13"/>
  <c r="W493" i="13"/>
  <c r="X493" i="13"/>
  <c r="Y489" i="13"/>
  <c r="W489" i="13"/>
  <c r="X489" i="13"/>
  <c r="Y485" i="13"/>
  <c r="W485" i="13"/>
  <c r="X485" i="13"/>
  <c r="Y481" i="13"/>
  <c r="W481" i="13"/>
  <c r="X481" i="13"/>
  <c r="Y477" i="13"/>
  <c r="W477" i="13"/>
  <c r="X477" i="13"/>
  <c r="Y473" i="13"/>
  <c r="W473" i="13"/>
  <c r="X473" i="13"/>
  <c r="Y469" i="13"/>
  <c r="W469" i="13"/>
  <c r="X469" i="13"/>
  <c r="Y465" i="13"/>
  <c r="W465" i="13"/>
  <c r="X465" i="13"/>
  <c r="Y461" i="13"/>
  <c r="W461" i="13"/>
  <c r="X461" i="13"/>
  <c r="Y457" i="13"/>
  <c r="W457" i="13"/>
  <c r="X457" i="13"/>
  <c r="Y453" i="13"/>
  <c r="W453" i="13"/>
  <c r="X453" i="13"/>
  <c r="Y449" i="13"/>
  <c r="W449" i="13"/>
  <c r="X449" i="13"/>
  <c r="Y445" i="13"/>
  <c r="W445" i="13"/>
  <c r="X445" i="13"/>
  <c r="Y441" i="13"/>
  <c r="W441" i="13"/>
  <c r="X441" i="13"/>
  <c r="Y437" i="13"/>
  <c r="W437" i="13"/>
  <c r="X437" i="13"/>
  <c r="Y433" i="13"/>
  <c r="W433" i="13"/>
  <c r="X433" i="13"/>
  <c r="Y429" i="13"/>
  <c r="W429" i="13"/>
  <c r="X429" i="13"/>
  <c r="Y425" i="13"/>
  <c r="W425" i="13"/>
  <c r="X425" i="13"/>
  <c r="Y421" i="13"/>
  <c r="W421" i="13"/>
  <c r="X421" i="13"/>
  <c r="Y417" i="13"/>
  <c r="W417" i="13"/>
  <c r="X417" i="13"/>
  <c r="Y413" i="13"/>
  <c r="W413" i="13"/>
  <c r="X413" i="13"/>
  <c r="Y409" i="13"/>
  <c r="W409" i="13"/>
  <c r="X409" i="13"/>
  <c r="Y405" i="13"/>
  <c r="W405" i="13"/>
  <c r="X405" i="13"/>
  <c r="Y401" i="13"/>
  <c r="W401" i="13"/>
  <c r="X401" i="13"/>
  <c r="Y397" i="13"/>
  <c r="W397" i="13"/>
  <c r="X397" i="13"/>
  <c r="Y393" i="13"/>
  <c r="W393" i="13"/>
  <c r="X393" i="13"/>
  <c r="Y389" i="13"/>
  <c r="W389" i="13"/>
  <c r="X389" i="13"/>
  <c r="Y385" i="13"/>
  <c r="W385" i="13"/>
  <c r="X385" i="13"/>
  <c r="Y381" i="13"/>
  <c r="W381" i="13"/>
  <c r="X381" i="13"/>
  <c r="Y377" i="13"/>
  <c r="W377" i="13"/>
  <c r="X377" i="13"/>
  <c r="Y373" i="13"/>
  <c r="W373" i="13"/>
  <c r="X373" i="13"/>
  <c r="Y369" i="13"/>
  <c r="W369" i="13"/>
  <c r="X369" i="13"/>
  <c r="Y365" i="13"/>
  <c r="W365" i="13"/>
  <c r="X365" i="13"/>
  <c r="Y361" i="13"/>
  <c r="W361" i="13"/>
  <c r="X361" i="13"/>
  <c r="Y357" i="13"/>
  <c r="W357" i="13"/>
  <c r="X357" i="13"/>
  <c r="Y353" i="13"/>
  <c r="W353" i="13"/>
  <c r="X353" i="13"/>
  <c r="Y349" i="13"/>
  <c r="W349" i="13"/>
  <c r="X349" i="13"/>
  <c r="Y345" i="13"/>
  <c r="W345" i="13"/>
  <c r="X345" i="13"/>
  <c r="Y341" i="13"/>
  <c r="W341" i="13"/>
  <c r="X341" i="13"/>
  <c r="Y337" i="13"/>
  <c r="W337" i="13"/>
  <c r="X337" i="13"/>
  <c r="Y333" i="13"/>
  <c r="W333" i="13"/>
  <c r="X333" i="13"/>
  <c r="Y329" i="13"/>
  <c r="W329" i="13"/>
  <c r="X329" i="13"/>
  <c r="Y325" i="13"/>
  <c r="W325" i="13"/>
  <c r="X325" i="13"/>
  <c r="Y321" i="13"/>
  <c r="W321" i="13"/>
  <c r="X321" i="13"/>
  <c r="Y317" i="13"/>
  <c r="W317" i="13"/>
  <c r="X317" i="13"/>
  <c r="Y313" i="13"/>
  <c r="W313" i="13"/>
  <c r="X313" i="13"/>
  <c r="Y309" i="13"/>
  <c r="W309" i="13"/>
  <c r="X309" i="13"/>
  <c r="Y305" i="13"/>
  <c r="W305" i="13"/>
  <c r="X305" i="13"/>
  <c r="Y301" i="13"/>
  <c r="W301" i="13"/>
  <c r="X301" i="13"/>
  <c r="Y297" i="13"/>
  <c r="W297" i="13"/>
  <c r="X297" i="13"/>
  <c r="Y293" i="13"/>
  <c r="W293" i="13"/>
  <c r="X293" i="13"/>
  <c r="Y289" i="13"/>
  <c r="W289" i="13"/>
  <c r="X289" i="13"/>
  <c r="Y285" i="13"/>
  <c r="W285" i="13"/>
  <c r="X285" i="13"/>
  <c r="Y281" i="13"/>
  <c r="W281" i="13"/>
  <c r="X281" i="13"/>
  <c r="Y277" i="13"/>
  <c r="W277" i="13"/>
  <c r="X277" i="13"/>
  <c r="Y273" i="13"/>
  <c r="W273" i="13"/>
  <c r="X273" i="13"/>
  <c r="Y269" i="13"/>
  <c r="W269" i="13"/>
  <c r="X269" i="13"/>
  <c r="Y265" i="13"/>
  <c r="W265" i="13"/>
  <c r="X265" i="13"/>
  <c r="Y261" i="13"/>
  <c r="W261" i="13"/>
  <c r="X261" i="13"/>
  <c r="Y257" i="13"/>
  <c r="W257" i="13"/>
  <c r="X257" i="13"/>
  <c r="Y253" i="13"/>
  <c r="W253" i="13"/>
  <c r="X253" i="13"/>
  <c r="Y249" i="13"/>
  <c r="W249" i="13"/>
  <c r="X249" i="13"/>
  <c r="Y245" i="13"/>
  <c r="W245" i="13"/>
  <c r="X245" i="13"/>
  <c r="Y241" i="13"/>
  <c r="W241" i="13"/>
  <c r="X241" i="13"/>
  <c r="Y237" i="13"/>
  <c r="W237" i="13"/>
  <c r="X237" i="13"/>
  <c r="Y233" i="13"/>
  <c r="W233" i="13"/>
  <c r="X233" i="13"/>
  <c r="Y229" i="13"/>
  <c r="W229" i="13"/>
  <c r="X229" i="13"/>
  <c r="Y225" i="13"/>
  <c r="W225" i="13"/>
  <c r="X225" i="13"/>
  <c r="Y221" i="13"/>
  <c r="W221" i="13"/>
  <c r="X221" i="13"/>
  <c r="Y217" i="13"/>
  <c r="W217" i="13"/>
  <c r="X217" i="13"/>
  <c r="Y213" i="13"/>
  <c r="W213" i="13"/>
  <c r="X213" i="13"/>
  <c r="Y209" i="13"/>
  <c r="W209" i="13"/>
  <c r="X209" i="13"/>
  <c r="Y205" i="13"/>
  <c r="W205" i="13"/>
  <c r="X205" i="13"/>
  <c r="Y201" i="13"/>
  <c r="W201" i="13"/>
  <c r="X201" i="13"/>
  <c r="Y197" i="13"/>
  <c r="W197" i="13"/>
  <c r="X197" i="13"/>
  <c r="Y193" i="13"/>
  <c r="W193" i="13"/>
  <c r="X193" i="13"/>
  <c r="Y189" i="13"/>
  <c r="W189" i="13"/>
  <c r="X189" i="13"/>
  <c r="Y185" i="13"/>
  <c r="W185" i="13"/>
  <c r="X185" i="13"/>
  <c r="Y181" i="13"/>
  <c r="W181" i="13"/>
  <c r="X181" i="13"/>
  <c r="Y177" i="13"/>
  <c r="W177" i="13"/>
  <c r="X177" i="13"/>
  <c r="Y173" i="13"/>
  <c r="W173" i="13"/>
  <c r="X173" i="13"/>
  <c r="Y169" i="13"/>
  <c r="W169" i="13"/>
  <c r="X169" i="13"/>
  <c r="Y165" i="13"/>
  <c r="W165" i="13"/>
  <c r="X165" i="13"/>
  <c r="Y161" i="13"/>
  <c r="W161" i="13"/>
  <c r="X161" i="13"/>
  <c r="Y157" i="13"/>
  <c r="W157" i="13"/>
  <c r="X157" i="13"/>
  <c r="Y153" i="13"/>
  <c r="W153" i="13"/>
  <c r="X153" i="13"/>
  <c r="Y149" i="13"/>
  <c r="W149" i="13"/>
  <c r="X149" i="13"/>
  <c r="Y145" i="13"/>
  <c r="W145" i="13"/>
  <c r="X145" i="13"/>
  <c r="Y141" i="13"/>
  <c r="W141" i="13"/>
  <c r="X141" i="13"/>
  <c r="Y137" i="13"/>
  <c r="W137" i="13"/>
  <c r="X137" i="13"/>
  <c r="Y133" i="13"/>
  <c r="W133" i="13"/>
  <c r="X133" i="13"/>
  <c r="Y129" i="13"/>
  <c r="W129" i="13"/>
  <c r="X129" i="13"/>
  <c r="Y125" i="13"/>
  <c r="W125" i="13"/>
  <c r="X125" i="13"/>
  <c r="Y121" i="13"/>
  <c r="W121" i="13"/>
  <c r="X121" i="13"/>
  <c r="Y117" i="13"/>
  <c r="W117" i="13"/>
  <c r="X117" i="13"/>
  <c r="Y113" i="13"/>
  <c r="W113" i="13"/>
  <c r="X113" i="13"/>
  <c r="Y109" i="13"/>
  <c r="W109" i="13"/>
  <c r="X109" i="13"/>
  <c r="Y105" i="13"/>
  <c r="W105" i="13"/>
  <c r="X105" i="13"/>
  <c r="Y101" i="13"/>
  <c r="W101" i="13"/>
  <c r="X101" i="13"/>
  <c r="Y97" i="13"/>
  <c r="W97" i="13"/>
  <c r="X97" i="13"/>
  <c r="Y93" i="13"/>
  <c r="W93" i="13"/>
  <c r="X93" i="13"/>
  <c r="Y89" i="13"/>
  <c r="W89" i="13"/>
  <c r="X89" i="13"/>
  <c r="Y85" i="13"/>
  <c r="W85" i="13"/>
  <c r="X85" i="13"/>
  <c r="Y81" i="13"/>
  <c r="W81" i="13"/>
  <c r="X81" i="13"/>
  <c r="Y77" i="13"/>
  <c r="W77" i="13"/>
  <c r="X77" i="13"/>
  <c r="Y73" i="13"/>
  <c r="W73" i="13"/>
  <c r="X73" i="13"/>
  <c r="W69" i="13"/>
  <c r="Y69" i="13"/>
  <c r="X69" i="13"/>
  <c r="Y65" i="13"/>
  <c r="X65" i="13"/>
  <c r="W65" i="13"/>
  <c r="X61" i="13"/>
  <c r="Y61" i="13"/>
  <c r="W61" i="13"/>
  <c r="X57" i="13"/>
  <c r="Y57" i="13"/>
  <c r="W57" i="13"/>
  <c r="X53" i="13"/>
  <c r="Y53" i="13"/>
  <c r="W53" i="13"/>
  <c r="X49" i="13"/>
  <c r="Y49" i="13"/>
  <c r="W49" i="13"/>
  <c r="X45" i="13"/>
  <c r="Y45" i="13"/>
  <c r="W45" i="13"/>
  <c r="X41" i="13"/>
  <c r="Y41" i="13"/>
  <c r="W41" i="13"/>
  <c r="X37" i="13"/>
  <c r="Y37" i="13"/>
  <c r="W37" i="13"/>
  <c r="X33" i="13"/>
  <c r="Y33" i="13"/>
  <c r="W33" i="13"/>
  <c r="X29" i="13"/>
  <c r="Y29" i="13"/>
  <c r="W29" i="13"/>
  <c r="X25" i="13"/>
  <c r="Y25" i="13"/>
  <c r="W25" i="13"/>
  <c r="X21" i="13"/>
  <c r="Y21" i="13"/>
  <c r="W21" i="13"/>
  <c r="X17" i="13"/>
  <c r="W17" i="13"/>
  <c r="W9" i="13"/>
  <c r="Y499" i="14"/>
  <c r="X499" i="14"/>
  <c r="W499" i="14"/>
  <c r="Y495" i="14"/>
  <c r="X495" i="14"/>
  <c r="W495" i="14"/>
  <c r="Y491" i="14"/>
  <c r="X491" i="14"/>
  <c r="W491" i="14"/>
  <c r="Y487" i="14"/>
  <c r="X487" i="14"/>
  <c r="W487" i="14"/>
  <c r="Y483" i="14"/>
  <c r="X483" i="14"/>
  <c r="W483" i="14"/>
  <c r="Y479" i="14"/>
  <c r="X479" i="14"/>
  <c r="W479" i="14"/>
  <c r="Y475" i="14"/>
  <c r="X475" i="14"/>
  <c r="W475" i="14"/>
  <c r="Y471" i="14"/>
  <c r="X471" i="14"/>
  <c r="W471" i="14"/>
  <c r="Y467" i="14"/>
  <c r="X467" i="14"/>
  <c r="W467" i="14"/>
  <c r="Y463" i="14"/>
  <c r="X463" i="14"/>
  <c r="W463" i="14"/>
  <c r="Y459" i="14"/>
  <c r="X459" i="14"/>
  <c r="W459" i="14"/>
  <c r="Y455" i="14"/>
  <c r="X455" i="14"/>
  <c r="W455" i="14"/>
  <c r="Y451" i="14"/>
  <c r="X451" i="14"/>
  <c r="W451" i="14"/>
  <c r="Y447" i="14"/>
  <c r="X447" i="14"/>
  <c r="W447" i="14"/>
  <c r="Y443" i="14"/>
  <c r="X443" i="14"/>
  <c r="W443" i="14"/>
  <c r="Y439" i="14"/>
  <c r="X439" i="14"/>
  <c r="W439" i="14"/>
  <c r="Y435" i="14"/>
  <c r="X435" i="14"/>
  <c r="W435" i="14"/>
  <c r="Y431" i="14"/>
  <c r="X431" i="14"/>
  <c r="W431" i="14"/>
  <c r="Y427" i="14"/>
  <c r="X427" i="14"/>
  <c r="W427" i="14"/>
  <c r="Y423" i="14"/>
  <c r="X423" i="14"/>
  <c r="W423" i="14"/>
  <c r="Y419" i="14"/>
  <c r="X419" i="14"/>
  <c r="W419" i="14"/>
  <c r="Y415" i="14"/>
  <c r="X415" i="14"/>
  <c r="W415" i="14"/>
  <c r="Y411" i="14"/>
  <c r="X411" i="14"/>
  <c r="W411" i="14"/>
  <c r="Y407" i="14"/>
  <c r="X407" i="14"/>
  <c r="W407" i="14"/>
  <c r="Y403" i="14"/>
  <c r="X403" i="14"/>
  <c r="W403" i="14"/>
  <c r="Y399" i="14"/>
  <c r="X399" i="14"/>
  <c r="W399" i="14"/>
  <c r="Y395" i="14"/>
  <c r="X395" i="14"/>
  <c r="W395" i="14"/>
  <c r="Y391" i="14"/>
  <c r="X391" i="14"/>
  <c r="W391" i="14"/>
  <c r="Y387" i="14"/>
  <c r="X387" i="14"/>
  <c r="W387" i="14"/>
  <c r="Y383" i="14"/>
  <c r="X383" i="14"/>
  <c r="W383" i="14"/>
  <c r="Y379" i="14"/>
  <c r="X379" i="14"/>
  <c r="W379" i="14"/>
  <c r="Y375" i="14"/>
  <c r="X375" i="14"/>
  <c r="W375" i="14"/>
  <c r="Y371" i="14"/>
  <c r="X371" i="14"/>
  <c r="W371" i="14"/>
  <c r="W367" i="14"/>
  <c r="Y367" i="14"/>
  <c r="X367" i="14"/>
  <c r="X363" i="14"/>
  <c r="W363" i="14"/>
  <c r="Y363" i="14"/>
  <c r="X359" i="14"/>
  <c r="W359" i="14"/>
  <c r="Y359" i="14"/>
  <c r="X355" i="14"/>
  <c r="W355" i="14"/>
  <c r="Y355" i="14"/>
  <c r="X351" i="14"/>
  <c r="W351" i="14"/>
  <c r="Y351" i="14"/>
  <c r="X347" i="14"/>
  <c r="W347" i="14"/>
  <c r="Y347" i="14"/>
  <c r="X343" i="14"/>
  <c r="W343" i="14"/>
  <c r="Y343" i="14"/>
  <c r="X339" i="14"/>
  <c r="W339" i="14"/>
  <c r="Y339" i="14"/>
  <c r="X335" i="14"/>
  <c r="W335" i="14"/>
  <c r="Y335" i="14"/>
  <c r="X331" i="14"/>
  <c r="W331" i="14"/>
  <c r="Y331" i="14"/>
  <c r="X327" i="14"/>
  <c r="W327" i="14"/>
  <c r="Y327" i="14"/>
  <c r="X323" i="14"/>
  <c r="W323" i="14"/>
  <c r="Y323" i="14"/>
  <c r="X319" i="14"/>
  <c r="W319" i="14"/>
  <c r="Y319" i="14"/>
  <c r="X315" i="14"/>
  <c r="W315" i="14"/>
  <c r="Y315" i="14"/>
  <c r="X311" i="14"/>
  <c r="W311" i="14"/>
  <c r="Y311" i="14"/>
  <c r="X307" i="14"/>
  <c r="W307" i="14"/>
  <c r="Y307" i="14"/>
  <c r="X303" i="14"/>
  <c r="W303" i="14"/>
  <c r="Y303" i="14"/>
  <c r="X299" i="14"/>
  <c r="W299" i="14"/>
  <c r="Y299" i="14"/>
  <c r="X295" i="14"/>
  <c r="W295" i="14"/>
  <c r="Y295" i="14"/>
  <c r="X291" i="14"/>
  <c r="W291" i="14"/>
  <c r="Y291" i="14"/>
  <c r="X287" i="14"/>
  <c r="W287" i="14"/>
  <c r="Y287" i="14"/>
  <c r="X283" i="14"/>
  <c r="W283" i="14"/>
  <c r="Y283" i="14"/>
  <c r="X279" i="14"/>
  <c r="W279" i="14"/>
  <c r="Y279" i="14"/>
  <c r="X275" i="14"/>
  <c r="W275" i="14"/>
  <c r="Y275" i="14"/>
  <c r="X271" i="14"/>
  <c r="W271" i="14"/>
  <c r="Y271" i="14"/>
  <c r="X267" i="14"/>
  <c r="W267" i="14"/>
  <c r="Y267" i="14"/>
  <c r="X263" i="14"/>
  <c r="W263" i="14"/>
  <c r="Y263" i="14"/>
  <c r="X259" i="14"/>
  <c r="W259" i="14"/>
  <c r="Y259" i="14"/>
  <c r="X255" i="14"/>
  <c r="W255" i="14"/>
  <c r="Y255" i="14"/>
  <c r="X251" i="14"/>
  <c r="W251" i="14"/>
  <c r="Y251" i="14"/>
  <c r="X247" i="14"/>
  <c r="W247" i="14"/>
  <c r="Y247" i="14"/>
  <c r="X243" i="14"/>
  <c r="W243" i="14"/>
  <c r="Y243" i="14"/>
  <c r="X239" i="14"/>
  <c r="W239" i="14"/>
  <c r="Y239" i="14"/>
  <c r="X235" i="14"/>
  <c r="W235" i="14"/>
  <c r="Y235" i="14"/>
  <c r="X231" i="14"/>
  <c r="W231" i="14"/>
  <c r="Y231" i="14"/>
  <c r="X227" i="14"/>
  <c r="W227" i="14"/>
  <c r="Y227" i="14"/>
  <c r="X223" i="14"/>
  <c r="W223" i="14"/>
  <c r="Y223" i="14"/>
  <c r="X219" i="14"/>
  <c r="W219" i="14"/>
  <c r="Y219" i="14"/>
  <c r="X215" i="14"/>
  <c r="W215" i="14"/>
  <c r="Y215" i="14"/>
  <c r="X211" i="14"/>
  <c r="W211" i="14"/>
  <c r="Y211" i="14"/>
  <c r="X207" i="14"/>
  <c r="W207" i="14"/>
  <c r="Y207" i="14"/>
  <c r="X203" i="14"/>
  <c r="W203" i="14"/>
  <c r="Y203" i="14"/>
  <c r="X199" i="14"/>
  <c r="W199" i="14"/>
  <c r="Y199" i="14"/>
  <c r="X195" i="14"/>
  <c r="W195" i="14"/>
  <c r="Y195" i="14"/>
  <c r="X191" i="14"/>
  <c r="W191" i="14"/>
  <c r="Y191" i="14"/>
  <c r="X187" i="14"/>
  <c r="W187" i="14"/>
  <c r="Y187" i="14"/>
  <c r="X183" i="14"/>
  <c r="W183" i="14"/>
  <c r="Y183" i="14"/>
  <c r="X179" i="14"/>
  <c r="W179" i="14"/>
  <c r="Y179" i="14"/>
  <c r="X175" i="14"/>
  <c r="W175" i="14"/>
  <c r="Y175" i="14"/>
  <c r="X171" i="14"/>
  <c r="W171" i="14"/>
  <c r="Y171" i="14"/>
  <c r="X167" i="14"/>
  <c r="W167" i="14"/>
  <c r="Y167" i="14"/>
  <c r="X163" i="14"/>
  <c r="W163" i="14"/>
  <c r="Y163" i="14"/>
  <c r="X159" i="14"/>
  <c r="W159" i="14"/>
  <c r="Y159" i="14"/>
  <c r="X155" i="14"/>
  <c r="W155" i="14"/>
  <c r="Y155" i="14"/>
  <c r="X151" i="14"/>
  <c r="W151" i="14"/>
  <c r="Y151" i="14"/>
  <c r="X147" i="14"/>
  <c r="W147" i="14"/>
  <c r="Y147" i="14"/>
  <c r="X143" i="14"/>
  <c r="W143" i="14"/>
  <c r="Y143" i="14"/>
  <c r="X139" i="14"/>
  <c r="W139" i="14"/>
  <c r="Y139" i="14"/>
  <c r="X135" i="14"/>
  <c r="W135" i="14"/>
  <c r="Y135" i="14"/>
  <c r="X131" i="14"/>
  <c r="W131" i="14"/>
  <c r="Y131" i="14"/>
  <c r="X127" i="14"/>
  <c r="W127" i="14"/>
  <c r="Y127" i="14"/>
  <c r="X123" i="14"/>
  <c r="W123" i="14"/>
  <c r="Y123" i="14"/>
  <c r="X119" i="14"/>
  <c r="W119" i="14"/>
  <c r="Y119" i="14"/>
  <c r="X115" i="14"/>
  <c r="W115" i="14"/>
  <c r="Y115" i="14"/>
  <c r="X111" i="14"/>
  <c r="W111" i="14"/>
  <c r="Y111" i="14"/>
  <c r="X107" i="14"/>
  <c r="W107" i="14"/>
  <c r="Y107" i="14"/>
  <c r="X103" i="14"/>
  <c r="W103" i="14"/>
  <c r="Y103" i="14"/>
  <c r="X99" i="14"/>
  <c r="W99" i="14"/>
  <c r="Y99" i="14"/>
  <c r="X95" i="14"/>
  <c r="W95" i="14"/>
  <c r="Y95" i="14"/>
  <c r="X91" i="14"/>
  <c r="W91" i="14"/>
  <c r="Y91" i="14"/>
  <c r="X87" i="14"/>
  <c r="W87" i="14"/>
  <c r="Y87" i="14"/>
  <c r="X83" i="14"/>
  <c r="W83" i="14"/>
  <c r="Y83" i="14"/>
  <c r="X79" i="14"/>
  <c r="W79" i="14"/>
  <c r="Y79" i="14"/>
  <c r="X75" i="14"/>
  <c r="W75" i="14"/>
  <c r="Y75" i="14"/>
  <c r="X71" i="14"/>
  <c r="W71" i="14"/>
  <c r="Y71" i="14"/>
  <c r="X67" i="14"/>
  <c r="W67" i="14"/>
  <c r="Y67" i="14"/>
  <c r="Y63" i="14"/>
  <c r="W63" i="14"/>
  <c r="X63" i="14"/>
  <c r="Y59" i="14"/>
  <c r="W59" i="14"/>
  <c r="X59" i="14"/>
  <c r="Y55" i="14"/>
  <c r="W55" i="14"/>
  <c r="X55" i="14"/>
  <c r="Y51" i="14"/>
  <c r="W51" i="14"/>
  <c r="X51" i="14"/>
  <c r="Y47" i="14"/>
  <c r="W47" i="14"/>
  <c r="X47" i="14"/>
  <c r="Y43" i="14"/>
  <c r="W43" i="14"/>
  <c r="X43" i="14"/>
  <c r="Y39" i="14"/>
  <c r="W39" i="14"/>
  <c r="X39" i="14"/>
  <c r="Y35" i="14"/>
  <c r="W35" i="14"/>
  <c r="X35" i="14"/>
  <c r="Y31" i="14"/>
  <c r="W31" i="14"/>
  <c r="X31" i="14"/>
  <c r="Y27" i="14"/>
  <c r="W27" i="14"/>
  <c r="X27" i="14"/>
  <c r="Y23" i="14"/>
  <c r="W23" i="14"/>
  <c r="X23" i="14"/>
  <c r="Y19" i="14"/>
  <c r="W19" i="14"/>
  <c r="X19" i="14"/>
  <c r="Y497" i="15"/>
  <c r="X497" i="15"/>
  <c r="W497" i="15"/>
  <c r="Y493" i="15"/>
  <c r="X493" i="15"/>
  <c r="W493" i="15"/>
  <c r="Y489" i="15"/>
  <c r="X489" i="15"/>
  <c r="W489" i="15"/>
  <c r="Y485" i="15"/>
  <c r="X485" i="15"/>
  <c r="W485" i="15"/>
  <c r="Y481" i="15"/>
  <c r="X481" i="15"/>
  <c r="W481" i="15"/>
  <c r="Y477" i="15"/>
  <c r="X477" i="15"/>
  <c r="W477" i="15"/>
  <c r="Y473" i="15"/>
  <c r="X473" i="15"/>
  <c r="W473" i="15"/>
  <c r="Y469" i="15"/>
  <c r="X469" i="15"/>
  <c r="W469" i="15"/>
  <c r="Y465" i="15"/>
  <c r="X465" i="15"/>
  <c r="W465" i="15"/>
  <c r="Y461" i="15"/>
  <c r="X461" i="15"/>
  <c r="W461" i="15"/>
  <c r="Y457" i="15"/>
  <c r="X457" i="15"/>
  <c r="W457" i="15"/>
  <c r="Y453" i="15"/>
  <c r="X453" i="15"/>
  <c r="W453" i="15"/>
  <c r="Y449" i="15"/>
  <c r="X449" i="15"/>
  <c r="W449" i="15"/>
  <c r="Y445" i="15"/>
  <c r="X445" i="15"/>
  <c r="W445" i="15"/>
  <c r="Y441" i="15"/>
  <c r="X441" i="15"/>
  <c r="W441" i="15"/>
  <c r="Y437" i="15"/>
  <c r="X437" i="15"/>
  <c r="W437" i="15"/>
  <c r="Y433" i="15"/>
  <c r="X433" i="15"/>
  <c r="W433" i="15"/>
  <c r="Y429" i="15"/>
  <c r="X429" i="15"/>
  <c r="W429" i="15"/>
  <c r="Y425" i="15"/>
  <c r="X425" i="15"/>
  <c r="W425" i="15"/>
  <c r="Y421" i="15"/>
  <c r="X421" i="15"/>
  <c r="W421" i="15"/>
  <c r="Y417" i="15"/>
  <c r="X417" i="15"/>
  <c r="W417" i="15"/>
  <c r="Y413" i="15"/>
  <c r="X413" i="15"/>
  <c r="W413" i="15"/>
  <c r="Y409" i="15"/>
  <c r="X409" i="15"/>
  <c r="W409" i="15"/>
  <c r="Y405" i="15"/>
  <c r="X405" i="15"/>
  <c r="W405" i="15"/>
  <c r="Y401" i="15"/>
  <c r="X401" i="15"/>
  <c r="W401" i="15"/>
  <c r="Y397" i="15"/>
  <c r="X397" i="15"/>
  <c r="W397" i="15"/>
  <c r="Y393" i="15"/>
  <c r="X393" i="15"/>
  <c r="W393" i="15"/>
  <c r="Y389" i="15"/>
  <c r="X389" i="15"/>
  <c r="W389" i="15"/>
  <c r="Y385" i="15"/>
  <c r="X385" i="15"/>
  <c r="W385" i="15"/>
  <c r="Y381" i="15"/>
  <c r="X381" i="15"/>
  <c r="W381" i="15"/>
  <c r="Y377" i="15"/>
  <c r="X377" i="15"/>
  <c r="W377" i="15"/>
  <c r="Y373" i="15"/>
  <c r="X373" i="15"/>
  <c r="W373" i="15"/>
  <c r="Y369" i="15"/>
  <c r="X369" i="15"/>
  <c r="W369" i="15"/>
  <c r="Y365" i="15"/>
  <c r="X365" i="15"/>
  <c r="W365" i="15"/>
  <c r="Y361" i="15"/>
  <c r="X361" i="15"/>
  <c r="W361" i="15"/>
  <c r="Y357" i="15"/>
  <c r="X357" i="15"/>
  <c r="W357" i="15"/>
  <c r="Y353" i="15"/>
  <c r="X353" i="15"/>
  <c r="W353" i="15"/>
  <c r="Y349" i="15"/>
  <c r="X349" i="15"/>
  <c r="W349" i="15"/>
  <c r="Y345" i="15"/>
  <c r="X345" i="15"/>
  <c r="W345" i="15"/>
  <c r="Y341" i="15"/>
  <c r="X341" i="15"/>
  <c r="W341" i="15"/>
  <c r="Y337" i="15"/>
  <c r="X337" i="15"/>
  <c r="W337" i="15"/>
  <c r="Y333" i="15"/>
  <c r="X333" i="15"/>
  <c r="W333" i="15"/>
  <c r="Y329" i="15"/>
  <c r="W329" i="15"/>
  <c r="X329" i="15"/>
  <c r="Y325" i="15"/>
  <c r="X325" i="15"/>
  <c r="W325" i="15"/>
  <c r="Y321" i="15"/>
  <c r="W321" i="15"/>
  <c r="X321" i="15"/>
  <c r="Y317" i="15"/>
  <c r="X317" i="15"/>
  <c r="W317" i="15"/>
  <c r="Y313" i="15"/>
  <c r="W313" i="15"/>
  <c r="X313" i="15"/>
  <c r="X309" i="15"/>
  <c r="W309" i="15"/>
  <c r="Y309" i="15"/>
  <c r="W305" i="15"/>
  <c r="Y305" i="15"/>
  <c r="X305" i="15"/>
  <c r="Y301" i="15"/>
  <c r="X301" i="15"/>
  <c r="W301" i="15"/>
  <c r="Y297" i="15"/>
  <c r="X297" i="15"/>
  <c r="W297" i="15"/>
  <c r="X293" i="15"/>
  <c r="W293" i="15"/>
  <c r="Y293" i="15"/>
  <c r="W289" i="15"/>
  <c r="Y289" i="15"/>
  <c r="X289" i="15"/>
  <c r="Y285" i="15"/>
  <c r="X285" i="15"/>
  <c r="W285" i="15"/>
  <c r="Y281" i="15"/>
  <c r="X281" i="15"/>
  <c r="W281" i="15"/>
  <c r="X277" i="15"/>
  <c r="W277" i="15"/>
  <c r="Y277" i="15"/>
  <c r="W273" i="15"/>
  <c r="Y273" i="15"/>
  <c r="X273" i="15"/>
  <c r="Y269" i="15"/>
  <c r="X269" i="15"/>
  <c r="W269" i="15"/>
  <c r="Y265" i="15"/>
  <c r="X265" i="15"/>
  <c r="W265" i="15"/>
  <c r="X261" i="15"/>
  <c r="W261" i="15"/>
  <c r="Y261" i="15"/>
  <c r="W257" i="15"/>
  <c r="Y257" i="15"/>
  <c r="X257" i="15"/>
  <c r="Y253" i="15"/>
  <c r="X253" i="15"/>
  <c r="W253" i="15"/>
  <c r="Y249" i="15"/>
  <c r="X249" i="15"/>
  <c r="W249" i="15"/>
  <c r="X245" i="15"/>
  <c r="W245" i="15"/>
  <c r="Y245" i="15"/>
  <c r="W241" i="15"/>
  <c r="Y241" i="15"/>
  <c r="X241" i="15"/>
  <c r="Y237" i="15"/>
  <c r="X237" i="15"/>
  <c r="W237" i="15"/>
  <c r="Y233" i="15"/>
  <c r="X233" i="15"/>
  <c r="W233" i="15"/>
  <c r="X229" i="15"/>
  <c r="W229" i="15"/>
  <c r="Y229" i="15"/>
  <c r="W225" i="15"/>
  <c r="Y225" i="15"/>
  <c r="X225" i="15"/>
  <c r="Y221" i="15"/>
  <c r="X221" i="15"/>
  <c r="W221" i="15"/>
  <c r="X217" i="15"/>
  <c r="W217" i="15"/>
  <c r="Y217" i="15"/>
  <c r="X213" i="15"/>
  <c r="W213" i="15"/>
  <c r="Y213" i="15"/>
  <c r="X209" i="15"/>
  <c r="W209" i="15"/>
  <c r="Y209" i="15"/>
  <c r="X205" i="15"/>
  <c r="W205" i="15"/>
  <c r="Y205" i="15"/>
  <c r="X201" i="15"/>
  <c r="W201" i="15"/>
  <c r="Y201" i="15"/>
  <c r="X197" i="15"/>
  <c r="W197" i="15"/>
  <c r="Y197" i="15"/>
  <c r="X193" i="15"/>
  <c r="W193" i="15"/>
  <c r="Y193" i="15"/>
  <c r="X189" i="15"/>
  <c r="W189" i="15"/>
  <c r="Y189" i="15"/>
  <c r="X185" i="15"/>
  <c r="W185" i="15"/>
  <c r="Y185" i="15"/>
  <c r="X181" i="15"/>
  <c r="W181" i="15"/>
  <c r="Y181" i="15"/>
  <c r="X177" i="15"/>
  <c r="W177" i="15"/>
  <c r="Y177" i="15"/>
  <c r="X173" i="15"/>
  <c r="W173" i="15"/>
  <c r="Y173" i="15"/>
  <c r="X169" i="15"/>
  <c r="W169" i="15"/>
  <c r="Y169" i="15"/>
  <c r="X165" i="15"/>
  <c r="W165" i="15"/>
  <c r="Y165" i="15"/>
  <c r="X161" i="15"/>
  <c r="W161" i="15"/>
  <c r="Y161" i="15"/>
  <c r="X157" i="15"/>
  <c r="W157" i="15"/>
  <c r="Y157" i="15"/>
  <c r="X153" i="15"/>
  <c r="W153" i="15"/>
  <c r="Y153" i="15"/>
  <c r="X149" i="15"/>
  <c r="W149" i="15"/>
  <c r="Y149" i="15"/>
  <c r="X145" i="15"/>
  <c r="W145" i="15"/>
  <c r="Y145" i="15"/>
  <c r="X141" i="15"/>
  <c r="W141" i="15"/>
  <c r="Y141" i="15"/>
  <c r="X137" i="15"/>
  <c r="W137" i="15"/>
  <c r="Y137" i="15"/>
  <c r="X133" i="15"/>
  <c r="W133" i="15"/>
  <c r="Y133" i="15"/>
  <c r="X129" i="15"/>
  <c r="W129" i="15"/>
  <c r="Y129" i="15"/>
  <c r="X125" i="15"/>
  <c r="W125" i="15"/>
  <c r="Y125" i="15"/>
  <c r="X121" i="15"/>
  <c r="W121" i="15"/>
  <c r="Y121" i="15"/>
  <c r="X117" i="15"/>
  <c r="W117" i="15"/>
  <c r="Y117" i="15"/>
  <c r="X113" i="15"/>
  <c r="W113" i="15"/>
  <c r="Y113" i="15"/>
  <c r="X109" i="15"/>
  <c r="W109" i="15"/>
  <c r="Y109" i="15"/>
  <c r="X105" i="15"/>
  <c r="W105" i="15"/>
  <c r="Y105" i="15"/>
  <c r="X101" i="15"/>
  <c r="W101" i="15"/>
  <c r="Y101" i="15"/>
  <c r="X97" i="15"/>
  <c r="W97" i="15"/>
  <c r="Y97" i="15"/>
  <c r="X93" i="15"/>
  <c r="W93" i="15"/>
  <c r="Y93" i="15"/>
  <c r="X89" i="15"/>
  <c r="W89" i="15"/>
  <c r="Y89" i="15"/>
  <c r="X85" i="15"/>
  <c r="W85" i="15"/>
  <c r="Y85" i="15"/>
  <c r="X81" i="15"/>
  <c r="W81" i="15"/>
  <c r="Y81" i="15"/>
  <c r="X77" i="15"/>
  <c r="W77" i="15"/>
  <c r="Y77" i="15"/>
  <c r="X73" i="15"/>
  <c r="W73" i="15"/>
  <c r="Y73" i="15"/>
  <c r="X69" i="15"/>
  <c r="W69" i="15"/>
  <c r="Y69" i="15"/>
  <c r="W65" i="15"/>
  <c r="Y65" i="15"/>
  <c r="X65" i="15"/>
  <c r="Y61" i="15"/>
  <c r="X61" i="15"/>
  <c r="W61" i="15"/>
  <c r="Y57" i="15"/>
  <c r="X57" i="15"/>
  <c r="W57" i="15"/>
  <c r="Y53" i="15"/>
  <c r="X53" i="15"/>
  <c r="W53" i="15"/>
  <c r="Y49" i="15"/>
  <c r="X49" i="15"/>
  <c r="W49" i="15"/>
  <c r="Y45" i="15"/>
  <c r="X45" i="15"/>
  <c r="W45" i="15"/>
  <c r="Y41" i="15"/>
  <c r="X41" i="15"/>
  <c r="W41" i="15"/>
  <c r="Y37" i="15"/>
  <c r="X37" i="15"/>
  <c r="W37" i="15"/>
  <c r="Y33" i="15"/>
  <c r="X33" i="15"/>
  <c r="W33" i="15"/>
  <c r="Y29" i="15"/>
  <c r="X29" i="15"/>
  <c r="W29" i="15"/>
  <c r="Y25" i="15"/>
  <c r="X25" i="15"/>
  <c r="W25" i="15"/>
  <c r="Y21" i="15"/>
  <c r="X21" i="15"/>
  <c r="W21" i="15"/>
  <c r="Y17" i="15"/>
  <c r="X17" i="15"/>
  <c r="W17" i="15"/>
  <c r="W13" i="15"/>
  <c r="X13" i="15"/>
  <c r="Y383" i="16"/>
  <c r="W383" i="16"/>
  <c r="Y351" i="16"/>
  <c r="W351" i="16"/>
  <c r="Y319" i="16"/>
  <c r="W319" i="16"/>
  <c r="W299" i="16"/>
  <c r="X299" i="16"/>
  <c r="W283" i="16"/>
  <c r="X283" i="16"/>
  <c r="W267" i="16"/>
  <c r="X267" i="16"/>
  <c r="W251" i="16"/>
  <c r="X251" i="16"/>
  <c r="W239" i="16"/>
  <c r="X239" i="16"/>
  <c r="W231" i="16"/>
  <c r="X231" i="16"/>
  <c r="W223" i="16"/>
  <c r="X223" i="16"/>
  <c r="W215" i="16"/>
  <c r="X215" i="16"/>
  <c r="W207" i="16"/>
  <c r="X207" i="16"/>
  <c r="W199" i="16"/>
  <c r="X199" i="16"/>
  <c r="W191" i="16"/>
  <c r="X191" i="16"/>
  <c r="W183" i="16"/>
  <c r="X183" i="16"/>
  <c r="W175" i="16"/>
  <c r="X175" i="16"/>
  <c r="W167" i="16"/>
  <c r="X167" i="16"/>
  <c r="W159" i="16"/>
  <c r="X159" i="16"/>
  <c r="W151" i="16"/>
  <c r="X151" i="16"/>
  <c r="W143" i="16"/>
  <c r="X143" i="16"/>
  <c r="W135" i="16"/>
  <c r="X135" i="16"/>
  <c r="W127" i="16"/>
  <c r="X127" i="16"/>
  <c r="W119" i="16"/>
  <c r="X119" i="16"/>
  <c r="W111" i="16"/>
  <c r="X111" i="16"/>
  <c r="W103" i="16"/>
  <c r="X103" i="16"/>
  <c r="W95" i="16"/>
  <c r="X95" i="16"/>
  <c r="W87" i="16"/>
  <c r="X87" i="16"/>
  <c r="W79" i="16"/>
  <c r="X79" i="16"/>
  <c r="W71" i="16"/>
  <c r="X71" i="16"/>
  <c r="X35" i="16"/>
  <c r="Y35" i="16"/>
  <c r="X31" i="16"/>
  <c r="Y31" i="16"/>
  <c r="X27" i="16"/>
  <c r="Y27" i="16"/>
  <c r="X23" i="16"/>
  <c r="Y23" i="16"/>
  <c r="X19" i="16"/>
  <c r="Y19" i="16"/>
  <c r="X15" i="16"/>
  <c r="Y15" i="16"/>
  <c r="Y497" i="17"/>
  <c r="X497" i="17"/>
  <c r="W497" i="17"/>
  <c r="Y493" i="17"/>
  <c r="X493" i="17"/>
  <c r="W493" i="17"/>
  <c r="Y489" i="17"/>
  <c r="X489" i="17"/>
  <c r="W489" i="17"/>
  <c r="Y485" i="17"/>
  <c r="X485" i="17"/>
  <c r="W485" i="17"/>
  <c r="Y481" i="17"/>
  <c r="X481" i="17"/>
  <c r="W481" i="17"/>
  <c r="Y477" i="17"/>
  <c r="X477" i="17"/>
  <c r="W477" i="17"/>
  <c r="Y473" i="17"/>
  <c r="X473" i="17"/>
  <c r="W473" i="17"/>
  <c r="Y469" i="17"/>
  <c r="X469" i="17"/>
  <c r="W469" i="17"/>
  <c r="Y465" i="17"/>
  <c r="X465" i="17"/>
  <c r="W465" i="17"/>
  <c r="Y461" i="17"/>
  <c r="X461" i="17"/>
  <c r="W461" i="17"/>
  <c r="Y457" i="17"/>
  <c r="X457" i="17"/>
  <c r="W457" i="17"/>
  <c r="Y453" i="17"/>
  <c r="X453" i="17"/>
  <c r="W453" i="17"/>
  <c r="Y449" i="17"/>
  <c r="X449" i="17"/>
  <c r="W449" i="17"/>
  <c r="Y445" i="17"/>
  <c r="X445" i="17"/>
  <c r="W445" i="17"/>
  <c r="Y441" i="17"/>
  <c r="X441" i="17"/>
  <c r="W441" i="17"/>
  <c r="Y437" i="17"/>
  <c r="X437" i="17"/>
  <c r="W437" i="17"/>
  <c r="Y433" i="17"/>
  <c r="X433" i="17"/>
  <c r="W433" i="17"/>
  <c r="Y429" i="17"/>
  <c r="X429" i="17"/>
  <c r="W429" i="17"/>
  <c r="Y425" i="17"/>
  <c r="X425" i="17"/>
  <c r="W425" i="17"/>
  <c r="Y421" i="17"/>
  <c r="X421" i="17"/>
  <c r="W421" i="17"/>
  <c r="Y417" i="17"/>
  <c r="X417" i="17"/>
  <c r="W417" i="17"/>
  <c r="Y413" i="17"/>
  <c r="X413" i="17"/>
  <c r="W413" i="17"/>
  <c r="Y409" i="17"/>
  <c r="X409" i="17"/>
  <c r="W409" i="17"/>
  <c r="Y405" i="17"/>
  <c r="X405" i="17"/>
  <c r="W405" i="17"/>
  <c r="Y401" i="17"/>
  <c r="X401" i="17"/>
  <c r="W401" i="17"/>
  <c r="Y397" i="17"/>
  <c r="X397" i="17"/>
  <c r="W397" i="17"/>
  <c r="Y393" i="17"/>
  <c r="X393" i="17"/>
  <c r="W393" i="17"/>
  <c r="Y389" i="17"/>
  <c r="X389" i="17"/>
  <c r="W389" i="17"/>
  <c r="Y385" i="17"/>
  <c r="X385" i="17"/>
  <c r="W385" i="17"/>
  <c r="Y381" i="17"/>
  <c r="X381" i="17"/>
  <c r="W381" i="17"/>
  <c r="Y377" i="17"/>
  <c r="X377" i="17"/>
  <c r="W377" i="17"/>
  <c r="Y373" i="17"/>
  <c r="X373" i="17"/>
  <c r="W373" i="17"/>
  <c r="Y369" i="17"/>
  <c r="X369" i="17"/>
  <c r="W369" i="17"/>
  <c r="Y365" i="17"/>
  <c r="X365" i="17"/>
  <c r="W365" i="17"/>
  <c r="Y361" i="17"/>
  <c r="X361" i="17"/>
  <c r="W361" i="17"/>
  <c r="Y357" i="17"/>
  <c r="X357" i="17"/>
  <c r="W357" i="17"/>
  <c r="Y353" i="17"/>
  <c r="X353" i="17"/>
  <c r="W353" i="17"/>
  <c r="Y349" i="17"/>
  <c r="X349" i="17"/>
  <c r="W349" i="17"/>
  <c r="Y345" i="17"/>
  <c r="X345" i="17"/>
  <c r="W345" i="17"/>
  <c r="Y341" i="17"/>
  <c r="X341" i="17"/>
  <c r="W341" i="17"/>
  <c r="Y337" i="17"/>
  <c r="X337" i="17"/>
  <c r="W337" i="17"/>
  <c r="Y333" i="17"/>
  <c r="X333" i="17"/>
  <c r="W333" i="17"/>
  <c r="Y329" i="17"/>
  <c r="X329" i="17"/>
  <c r="W329" i="17"/>
  <c r="Y325" i="17"/>
  <c r="X325" i="17"/>
  <c r="W325" i="17"/>
  <c r="Y321" i="17"/>
  <c r="X321" i="17"/>
  <c r="W321" i="17"/>
  <c r="Y317" i="17"/>
  <c r="X317" i="17"/>
  <c r="W317" i="17"/>
  <c r="Y313" i="17"/>
  <c r="X313" i="17"/>
  <c r="W313" i="17"/>
  <c r="Y309" i="17"/>
  <c r="X309" i="17"/>
  <c r="W309" i="17"/>
  <c r="Y305" i="17"/>
  <c r="X305" i="17"/>
  <c r="W305" i="17"/>
  <c r="Y301" i="17"/>
  <c r="X301" i="17"/>
  <c r="W301" i="17"/>
  <c r="Y297" i="17"/>
  <c r="X297" i="17"/>
  <c r="W297" i="17"/>
  <c r="Y293" i="17"/>
  <c r="X293" i="17"/>
  <c r="W293" i="17"/>
  <c r="Y289" i="17"/>
  <c r="X289" i="17"/>
  <c r="W289" i="17"/>
  <c r="Y285" i="17"/>
  <c r="X285" i="17"/>
  <c r="W285" i="17"/>
  <c r="Y281" i="17"/>
  <c r="X281" i="17"/>
  <c r="W281" i="17"/>
  <c r="Y277" i="17"/>
  <c r="X277" i="17"/>
  <c r="W277" i="17"/>
  <c r="Y273" i="17"/>
  <c r="X273" i="17"/>
  <c r="W273" i="17"/>
  <c r="Y269" i="17"/>
  <c r="X269" i="17"/>
  <c r="W269" i="17"/>
  <c r="Y265" i="17"/>
  <c r="X265" i="17"/>
  <c r="W265" i="17"/>
  <c r="Y261" i="17"/>
  <c r="X261" i="17"/>
  <c r="W261" i="17"/>
  <c r="Y257" i="17"/>
  <c r="X257" i="17"/>
  <c r="W257" i="17"/>
  <c r="Y253" i="17"/>
  <c r="X253" i="17"/>
  <c r="W253" i="17"/>
  <c r="Y249" i="17"/>
  <c r="X249" i="17"/>
  <c r="W249" i="17"/>
  <c r="Y245" i="17"/>
  <c r="X245" i="17"/>
  <c r="W245" i="17"/>
  <c r="Y241" i="17"/>
  <c r="X241" i="17"/>
  <c r="W241" i="17"/>
  <c r="Y237" i="17"/>
  <c r="X237" i="17"/>
  <c r="W237" i="17"/>
  <c r="Y233" i="17"/>
  <c r="X233" i="17"/>
  <c r="W233" i="17"/>
  <c r="Y229" i="17"/>
  <c r="X229" i="17"/>
  <c r="W229" i="17"/>
  <c r="Y225" i="17"/>
  <c r="X225" i="17"/>
  <c r="W225" i="17"/>
  <c r="Y221" i="17"/>
  <c r="X221" i="17"/>
  <c r="W221" i="17"/>
  <c r="Y217" i="17"/>
  <c r="X217" i="17"/>
  <c r="W217" i="17"/>
  <c r="Y213" i="17"/>
  <c r="X213" i="17"/>
  <c r="W213" i="17"/>
  <c r="X209" i="17"/>
  <c r="Y209" i="17"/>
  <c r="W209" i="17"/>
  <c r="Y205" i="17"/>
  <c r="X205" i="17"/>
  <c r="W205" i="17"/>
  <c r="Y201" i="17"/>
  <c r="X201" i="17"/>
  <c r="W201" i="17"/>
  <c r="Y197" i="17"/>
  <c r="X197" i="17"/>
  <c r="W197" i="17"/>
  <c r="Y193" i="17"/>
  <c r="X193" i="17"/>
  <c r="W193" i="17"/>
  <c r="Y189" i="17"/>
  <c r="X189" i="17"/>
  <c r="W189" i="17"/>
  <c r="Y185" i="17"/>
  <c r="X185" i="17"/>
  <c r="W185" i="17"/>
  <c r="Y181" i="17"/>
  <c r="X181" i="17"/>
  <c r="W181" i="17"/>
  <c r="Y177" i="17"/>
  <c r="X177" i="17"/>
  <c r="W177" i="17"/>
  <c r="Y173" i="17"/>
  <c r="X173" i="17"/>
  <c r="W173" i="17"/>
  <c r="Y169" i="17"/>
  <c r="X169" i="17"/>
  <c r="W169" i="17"/>
  <c r="Y165" i="17"/>
  <c r="X165" i="17"/>
  <c r="W165" i="17"/>
  <c r="Y161" i="17"/>
  <c r="X161" i="17"/>
  <c r="W161" i="17"/>
  <c r="Y157" i="17"/>
  <c r="X157" i="17"/>
  <c r="W157" i="17"/>
  <c r="Y153" i="17"/>
  <c r="X153" i="17"/>
  <c r="W153" i="17"/>
  <c r="Y149" i="17"/>
  <c r="X149" i="17"/>
  <c r="W149" i="17"/>
  <c r="Y145" i="17"/>
  <c r="X145" i="17"/>
  <c r="W145" i="17"/>
  <c r="Y141" i="17"/>
  <c r="X141" i="17"/>
  <c r="W141" i="17"/>
  <c r="Y137" i="17"/>
  <c r="X137" i="17"/>
  <c r="W137" i="17"/>
  <c r="Y133" i="17"/>
  <c r="X133" i="17"/>
  <c r="W133" i="17"/>
  <c r="Y129" i="17"/>
  <c r="X129" i="17"/>
  <c r="W129" i="17"/>
  <c r="Y125" i="17"/>
  <c r="X125" i="17"/>
  <c r="W125" i="17"/>
  <c r="Y121" i="17"/>
  <c r="X121" i="17"/>
  <c r="W121" i="17"/>
  <c r="Y117" i="17"/>
  <c r="X117" i="17"/>
  <c r="W117" i="17"/>
  <c r="Y113" i="17"/>
  <c r="X113" i="17"/>
  <c r="W113" i="17"/>
  <c r="Y109" i="17"/>
  <c r="X109" i="17"/>
  <c r="W109" i="17"/>
  <c r="Y105" i="17"/>
  <c r="X105" i="17"/>
  <c r="W105" i="17"/>
  <c r="Y101" i="17"/>
  <c r="X101" i="17"/>
  <c r="W101" i="17"/>
  <c r="Y97" i="17"/>
  <c r="X97" i="17"/>
  <c r="W97" i="17"/>
  <c r="Y93" i="17"/>
  <c r="X93" i="17"/>
  <c r="W93" i="17"/>
  <c r="Y89" i="17"/>
  <c r="X89" i="17"/>
  <c r="W89" i="17"/>
  <c r="Y85" i="17"/>
  <c r="X85" i="17"/>
  <c r="W85" i="17"/>
  <c r="Y81" i="17"/>
  <c r="X81" i="17"/>
  <c r="W81" i="17"/>
  <c r="Y77" i="17"/>
  <c r="X77" i="17"/>
  <c r="W77" i="17"/>
  <c r="Y73" i="17"/>
  <c r="X73" i="17"/>
  <c r="W73" i="17"/>
  <c r="Y69" i="17"/>
  <c r="X69" i="17"/>
  <c r="W69" i="17"/>
  <c r="X65" i="17"/>
  <c r="W65" i="17"/>
  <c r="Y65" i="17"/>
  <c r="W61" i="17"/>
  <c r="X61" i="17"/>
  <c r="Y61" i="17"/>
  <c r="W57" i="17"/>
  <c r="X57" i="17"/>
  <c r="Y57" i="17"/>
  <c r="W53" i="17"/>
  <c r="X53" i="17"/>
  <c r="Y53" i="17"/>
  <c r="W49" i="17"/>
  <c r="X49" i="17"/>
  <c r="Y49" i="17"/>
  <c r="W45" i="17"/>
  <c r="X45" i="17"/>
  <c r="Y45" i="17"/>
  <c r="W41" i="17"/>
  <c r="X41" i="17"/>
  <c r="Y41" i="17"/>
  <c r="W37" i="17"/>
  <c r="X37" i="17"/>
  <c r="Y37" i="17"/>
  <c r="W33" i="17"/>
  <c r="X33" i="17"/>
  <c r="Y33" i="17"/>
  <c r="W29" i="17"/>
  <c r="X29" i="17"/>
  <c r="Y29" i="17"/>
  <c r="W25" i="17"/>
  <c r="X25" i="17"/>
  <c r="Y25" i="17"/>
  <c r="W21" i="17"/>
  <c r="X21" i="17"/>
  <c r="Y21" i="17"/>
  <c r="W17" i="17"/>
  <c r="X17" i="17"/>
  <c r="Y17" i="17"/>
  <c r="Y13" i="17"/>
  <c r="X13" i="17"/>
  <c r="W13" i="17"/>
  <c r="X499" i="18"/>
  <c r="W499" i="18"/>
  <c r="Y499" i="18"/>
  <c r="X495" i="18"/>
  <c r="W495" i="18"/>
  <c r="Y495" i="18"/>
  <c r="X491" i="18"/>
  <c r="W491" i="18"/>
  <c r="Y491" i="18"/>
  <c r="X487" i="18"/>
  <c r="W487" i="18"/>
  <c r="Y487" i="18"/>
  <c r="X483" i="18"/>
  <c r="W483" i="18"/>
  <c r="Y483" i="18"/>
  <c r="X479" i="18"/>
  <c r="W479" i="18"/>
  <c r="Y479" i="18"/>
  <c r="X475" i="18"/>
  <c r="W475" i="18"/>
  <c r="Y475" i="18"/>
  <c r="X471" i="18"/>
  <c r="W471" i="18"/>
  <c r="Y471" i="18"/>
  <c r="X467" i="18"/>
  <c r="W467" i="18"/>
  <c r="Y467" i="18"/>
  <c r="X463" i="18"/>
  <c r="W463" i="18"/>
  <c r="Y463" i="18"/>
  <c r="X459" i="18"/>
  <c r="W459" i="18"/>
  <c r="Y459" i="18"/>
  <c r="X455" i="18"/>
  <c r="W455" i="18"/>
  <c r="Y455" i="18"/>
  <c r="X451" i="18"/>
  <c r="W451" i="18"/>
  <c r="Y451" i="18"/>
  <c r="X447" i="18"/>
  <c r="W447" i="18"/>
  <c r="Y447" i="18"/>
  <c r="X443" i="18"/>
  <c r="W443" i="18"/>
  <c r="Y443" i="18"/>
  <c r="X439" i="18"/>
  <c r="W439" i="18"/>
  <c r="Y439" i="18"/>
  <c r="X435" i="18"/>
  <c r="W435" i="18"/>
  <c r="Y435" i="18"/>
  <c r="X431" i="18"/>
  <c r="W431" i="18"/>
  <c r="Y431" i="18"/>
  <c r="X427" i="18"/>
  <c r="W427" i="18"/>
  <c r="Y427" i="18"/>
  <c r="X423" i="18"/>
  <c r="W423" i="18"/>
  <c r="Y423" i="18"/>
  <c r="X419" i="18"/>
  <c r="W419" i="18"/>
  <c r="Y419" i="18"/>
  <c r="X415" i="18"/>
  <c r="W415" i="18"/>
  <c r="Y415" i="18"/>
  <c r="X411" i="18"/>
  <c r="W411" i="18"/>
  <c r="Y411" i="18"/>
  <c r="X407" i="18"/>
  <c r="W407" i="18"/>
  <c r="Y407" i="18"/>
  <c r="X403" i="18"/>
  <c r="W403" i="18"/>
  <c r="Y403" i="18"/>
  <c r="X399" i="18"/>
  <c r="W399" i="18"/>
  <c r="Y399" i="18"/>
  <c r="X395" i="18"/>
  <c r="W395" i="18"/>
  <c r="Y395" i="18"/>
  <c r="X391" i="18"/>
  <c r="W391" i="18"/>
  <c r="Y391" i="18"/>
  <c r="X387" i="18"/>
  <c r="W387" i="18"/>
  <c r="Y387" i="18"/>
  <c r="X383" i="18"/>
  <c r="W383" i="18"/>
  <c r="Y383" i="18"/>
  <c r="X379" i="18"/>
  <c r="W379" i="18"/>
  <c r="Y379" i="18"/>
  <c r="X375" i="18"/>
  <c r="W375" i="18"/>
  <c r="Y375" i="18"/>
  <c r="X371" i="18"/>
  <c r="W371" i="18"/>
  <c r="Y371" i="18"/>
  <c r="X367" i="18"/>
  <c r="W367" i="18"/>
  <c r="Y367" i="18"/>
  <c r="X363" i="18"/>
  <c r="W363" i="18"/>
  <c r="Y363" i="18"/>
  <c r="X359" i="18"/>
  <c r="W359" i="18"/>
  <c r="Y359" i="18"/>
  <c r="X355" i="18"/>
  <c r="W355" i="18"/>
  <c r="Y355" i="18"/>
  <c r="X351" i="18"/>
  <c r="W351" i="18"/>
  <c r="Y351" i="18"/>
  <c r="X347" i="18"/>
  <c r="W347" i="18"/>
  <c r="Y347" i="18"/>
  <c r="X343" i="18"/>
  <c r="W343" i="18"/>
  <c r="Y343" i="18"/>
  <c r="X339" i="18"/>
  <c r="W339" i="18"/>
  <c r="Y339" i="18"/>
  <c r="X335" i="18"/>
  <c r="W335" i="18"/>
  <c r="Y335" i="18"/>
  <c r="X331" i="18"/>
  <c r="W331" i="18"/>
  <c r="Y331" i="18"/>
  <c r="X327" i="18"/>
  <c r="W327" i="18"/>
  <c r="Y327" i="18"/>
  <c r="X323" i="18"/>
  <c r="W323" i="18"/>
  <c r="Y323" i="18"/>
  <c r="X319" i="18"/>
  <c r="W319" i="18"/>
  <c r="Y319" i="18"/>
  <c r="X315" i="18"/>
  <c r="W315" i="18"/>
  <c r="Y315" i="18"/>
  <c r="X311" i="18"/>
  <c r="W311" i="18"/>
  <c r="Y311" i="18"/>
  <c r="X307" i="18"/>
  <c r="W307" i="18"/>
  <c r="Y307" i="18"/>
  <c r="X303" i="18"/>
  <c r="W303" i="18"/>
  <c r="Y303" i="18"/>
  <c r="X299" i="18"/>
  <c r="W299" i="18"/>
  <c r="Y299" i="18"/>
  <c r="X295" i="18"/>
  <c r="W295" i="18"/>
  <c r="Y295" i="18"/>
  <c r="X291" i="18"/>
  <c r="W291" i="18"/>
  <c r="Y291" i="18"/>
  <c r="X287" i="18"/>
  <c r="W287" i="18"/>
  <c r="Y287" i="18"/>
  <c r="X283" i="18"/>
  <c r="W283" i="18"/>
  <c r="Y283" i="18"/>
  <c r="X279" i="18"/>
  <c r="W279" i="18"/>
  <c r="Y279" i="18"/>
  <c r="X275" i="18"/>
  <c r="W275" i="18"/>
  <c r="Y275" i="18"/>
  <c r="X271" i="18"/>
  <c r="W271" i="18"/>
  <c r="Y271" i="18"/>
  <c r="X267" i="18"/>
  <c r="W267" i="18"/>
  <c r="Y267" i="18"/>
  <c r="X263" i="18"/>
  <c r="W263" i="18"/>
  <c r="Y263" i="18"/>
  <c r="X259" i="18"/>
  <c r="W259" i="18"/>
  <c r="Y259" i="18"/>
  <c r="X255" i="18"/>
  <c r="W255" i="18"/>
  <c r="Y255" i="18"/>
  <c r="X251" i="18"/>
  <c r="W251" i="18"/>
  <c r="Y251" i="18"/>
  <c r="X247" i="18"/>
  <c r="W247" i="18"/>
  <c r="Y247" i="18"/>
  <c r="X243" i="18"/>
  <c r="W243" i="18"/>
  <c r="Y243" i="18"/>
  <c r="X239" i="18"/>
  <c r="W239" i="18"/>
  <c r="Y239" i="18"/>
  <c r="X235" i="18"/>
  <c r="W235" i="18"/>
  <c r="Y235" i="18"/>
  <c r="X231" i="18"/>
  <c r="W231" i="18"/>
  <c r="Y231" i="18"/>
  <c r="X227" i="18"/>
  <c r="W227" i="18"/>
  <c r="Y227" i="18"/>
  <c r="X223" i="18"/>
  <c r="W223" i="18"/>
  <c r="Y223" i="18"/>
  <c r="X219" i="18"/>
  <c r="W219" i="18"/>
  <c r="Y219" i="18"/>
  <c r="X215" i="18"/>
  <c r="W215" i="18"/>
  <c r="Y215" i="18"/>
  <c r="X211" i="18"/>
  <c r="W211" i="18"/>
  <c r="Y211" i="18"/>
  <c r="X207" i="18"/>
  <c r="W207" i="18"/>
  <c r="Y207" i="18"/>
  <c r="X203" i="18"/>
  <c r="Y203" i="18"/>
  <c r="W203" i="18"/>
  <c r="X199" i="18"/>
  <c r="Y199" i="18"/>
  <c r="W199" i="18"/>
  <c r="X195" i="18"/>
  <c r="Y195" i="18"/>
  <c r="W195" i="18"/>
  <c r="X191" i="18"/>
  <c r="Y191" i="18"/>
  <c r="W191" i="18"/>
  <c r="X187" i="18"/>
  <c r="Y187" i="18"/>
  <c r="W187" i="18"/>
  <c r="X183" i="18"/>
  <c r="Y183" i="18"/>
  <c r="W183" i="18"/>
  <c r="X179" i="18"/>
  <c r="Y179" i="18"/>
  <c r="W179" i="18"/>
  <c r="X175" i="18"/>
  <c r="Y175" i="18"/>
  <c r="W175" i="18"/>
  <c r="X171" i="18"/>
  <c r="Y171" i="18"/>
  <c r="W171" i="18"/>
  <c r="X167" i="18"/>
  <c r="Y167" i="18"/>
  <c r="W167" i="18"/>
  <c r="X163" i="18"/>
  <c r="Y163" i="18"/>
  <c r="W163" i="18"/>
  <c r="X159" i="18"/>
  <c r="Y159" i="18"/>
  <c r="W159" i="18"/>
  <c r="X155" i="18"/>
  <c r="Y155" i="18"/>
  <c r="W155" i="18"/>
  <c r="X151" i="18"/>
  <c r="Y151" i="18"/>
  <c r="W151" i="18"/>
  <c r="X147" i="18"/>
  <c r="Y147" i="18"/>
  <c r="W147" i="18"/>
  <c r="X143" i="18"/>
  <c r="Y143" i="18"/>
  <c r="W143" i="18"/>
  <c r="X139" i="18"/>
  <c r="Y139" i="18"/>
  <c r="W139" i="18"/>
  <c r="X135" i="18"/>
  <c r="Y135" i="18"/>
  <c r="W135" i="18"/>
  <c r="X131" i="18"/>
  <c r="Y131" i="18"/>
  <c r="W131" i="18"/>
  <c r="X127" i="18"/>
  <c r="Y127" i="18"/>
  <c r="W127" i="18"/>
  <c r="X123" i="18"/>
  <c r="Y123" i="18"/>
  <c r="W123" i="18"/>
  <c r="X119" i="18"/>
  <c r="Y119" i="18"/>
  <c r="W119" i="18"/>
  <c r="Y115" i="18"/>
  <c r="W115" i="18"/>
  <c r="X115" i="18"/>
  <c r="Y111" i="18"/>
  <c r="X111" i="18"/>
  <c r="W111" i="18"/>
  <c r="Y107" i="18"/>
  <c r="X107" i="18"/>
  <c r="W107" i="18"/>
  <c r="Y103" i="18"/>
  <c r="X103" i="18"/>
  <c r="W103" i="18"/>
  <c r="Y99" i="18"/>
  <c r="X99" i="18"/>
  <c r="W99" i="18"/>
  <c r="Y95" i="18"/>
  <c r="X95" i="18"/>
  <c r="W95" i="18"/>
  <c r="Y91" i="18"/>
  <c r="X91" i="18"/>
  <c r="W91" i="18"/>
  <c r="Y87" i="18"/>
  <c r="X87" i="18"/>
  <c r="W87" i="18"/>
  <c r="Y83" i="18"/>
  <c r="X83" i="18"/>
  <c r="W83" i="18"/>
  <c r="Y79" i="18"/>
  <c r="X79" i="18"/>
  <c r="W79" i="18"/>
  <c r="Y75" i="18"/>
  <c r="X75" i="18"/>
  <c r="W75" i="18"/>
  <c r="Y71" i="18"/>
  <c r="X71" i="18"/>
  <c r="W71" i="18"/>
  <c r="Y67" i="18"/>
  <c r="X67" i="18"/>
  <c r="W67" i="18"/>
  <c r="X63" i="18"/>
  <c r="W63" i="18"/>
  <c r="Y63" i="18"/>
  <c r="X59" i="18"/>
  <c r="W59" i="18"/>
  <c r="Y59" i="18"/>
  <c r="X55" i="18"/>
  <c r="W55" i="18"/>
  <c r="Y55" i="18"/>
  <c r="X51" i="18"/>
  <c r="W51" i="18"/>
  <c r="Y51" i="18"/>
  <c r="X47" i="18"/>
  <c r="W47" i="18"/>
  <c r="Y47" i="18"/>
  <c r="X43" i="18"/>
  <c r="W43" i="18"/>
  <c r="Y43" i="18"/>
  <c r="X39" i="18"/>
  <c r="W39" i="18"/>
  <c r="Y39" i="18"/>
  <c r="X35" i="18"/>
  <c r="W35" i="18"/>
  <c r="Y35" i="18"/>
  <c r="X31" i="18"/>
  <c r="W31" i="18"/>
  <c r="Y31" i="18"/>
  <c r="X27" i="18"/>
  <c r="W27" i="18"/>
  <c r="Y27" i="18"/>
  <c r="X23" i="18"/>
  <c r="W23" i="18"/>
  <c r="Y23" i="18"/>
  <c r="X19" i="18"/>
  <c r="W19" i="18"/>
  <c r="Y19" i="18"/>
  <c r="W497" i="19"/>
  <c r="Y497" i="19"/>
  <c r="X497" i="19"/>
  <c r="W493" i="19"/>
  <c r="Y493" i="19"/>
  <c r="X493" i="19"/>
  <c r="W489" i="19"/>
  <c r="Y489" i="19"/>
  <c r="X489" i="19"/>
  <c r="W485" i="19"/>
  <c r="Y485" i="19"/>
  <c r="X485" i="19"/>
  <c r="W481" i="19"/>
  <c r="Y481" i="19"/>
  <c r="X481" i="19"/>
  <c r="W477" i="19"/>
  <c r="X477" i="19"/>
  <c r="Y477" i="19"/>
  <c r="W473" i="19"/>
  <c r="X473" i="19"/>
  <c r="Y473" i="19"/>
  <c r="W469" i="19"/>
  <c r="X469" i="19"/>
  <c r="Y469" i="19"/>
  <c r="W465" i="19"/>
  <c r="X465" i="19"/>
  <c r="Y465" i="19"/>
  <c r="W461" i="19"/>
  <c r="X461" i="19"/>
  <c r="Y461" i="19"/>
  <c r="W457" i="19"/>
  <c r="X457" i="19"/>
  <c r="Y457" i="19"/>
  <c r="W453" i="19"/>
  <c r="X453" i="19"/>
  <c r="Y453" i="19"/>
  <c r="W449" i="19"/>
  <c r="X449" i="19"/>
  <c r="Y449" i="19"/>
  <c r="W445" i="19"/>
  <c r="X445" i="19"/>
  <c r="Y445" i="19"/>
  <c r="W441" i="19"/>
  <c r="X441" i="19"/>
  <c r="Y441" i="19"/>
  <c r="W437" i="19"/>
  <c r="X437" i="19"/>
  <c r="Y437" i="19"/>
  <c r="W433" i="19"/>
  <c r="X433" i="19"/>
  <c r="Y433" i="19"/>
  <c r="W429" i="19"/>
  <c r="X429" i="19"/>
  <c r="Y429" i="19"/>
  <c r="W425" i="19"/>
  <c r="X425" i="19"/>
  <c r="Y425" i="19"/>
  <c r="W421" i="19"/>
  <c r="X421" i="19"/>
  <c r="Y421" i="19"/>
  <c r="W417" i="19"/>
  <c r="X417" i="19"/>
  <c r="Y417" i="19"/>
  <c r="W413" i="19"/>
  <c r="X413" i="19"/>
  <c r="Y413" i="19"/>
  <c r="W409" i="19"/>
  <c r="X409" i="19"/>
  <c r="Y409" i="19"/>
  <c r="W405" i="19"/>
  <c r="X405" i="19"/>
  <c r="Y405" i="19"/>
  <c r="W401" i="19"/>
  <c r="X401" i="19"/>
  <c r="Y401" i="19"/>
  <c r="W397" i="19"/>
  <c r="X397" i="19"/>
  <c r="Y397" i="19"/>
  <c r="W393" i="19"/>
  <c r="X393" i="19"/>
  <c r="Y393" i="19"/>
  <c r="W389" i="19"/>
  <c r="X389" i="19"/>
  <c r="Y389" i="19"/>
  <c r="W385" i="19"/>
  <c r="X385" i="19"/>
  <c r="Y385" i="19"/>
  <c r="W381" i="19"/>
  <c r="X381" i="19"/>
  <c r="Y381" i="19"/>
  <c r="W377" i="19"/>
  <c r="X377" i="19"/>
  <c r="Y377" i="19"/>
  <c r="W373" i="19"/>
  <c r="X373" i="19"/>
  <c r="Y373" i="19"/>
  <c r="W369" i="19"/>
  <c r="X369" i="19"/>
  <c r="Y369" i="19"/>
  <c r="W365" i="19"/>
  <c r="X365" i="19"/>
  <c r="Y365" i="19"/>
  <c r="W361" i="19"/>
  <c r="X361" i="19"/>
  <c r="Y361" i="19"/>
  <c r="W357" i="19"/>
  <c r="X357" i="19"/>
  <c r="Y357" i="19"/>
  <c r="W353" i="19"/>
  <c r="X353" i="19"/>
  <c r="Y353" i="19"/>
  <c r="W349" i="19"/>
  <c r="X349" i="19"/>
  <c r="Y349" i="19"/>
  <c r="W345" i="19"/>
  <c r="X345" i="19"/>
  <c r="Y345" i="19"/>
  <c r="X341" i="19"/>
  <c r="Y341" i="19"/>
  <c r="W341" i="19"/>
  <c r="X337" i="19"/>
  <c r="Y337" i="19"/>
  <c r="W337" i="19"/>
  <c r="X333" i="19"/>
  <c r="Y333" i="19"/>
  <c r="W333" i="19"/>
  <c r="X329" i="19"/>
  <c r="Y329" i="19"/>
  <c r="W329" i="19"/>
  <c r="X325" i="19"/>
  <c r="Y325" i="19"/>
  <c r="W325" i="19"/>
  <c r="X321" i="19"/>
  <c r="Y321" i="19"/>
  <c r="W321" i="19"/>
  <c r="X317" i="19"/>
  <c r="Y317" i="19"/>
  <c r="W317" i="19"/>
  <c r="X313" i="19"/>
  <c r="W313" i="19"/>
  <c r="Y313" i="19"/>
  <c r="X309" i="19"/>
  <c r="Y309" i="19"/>
  <c r="W309" i="19"/>
  <c r="X305" i="19"/>
  <c r="Y305" i="19"/>
  <c r="W305" i="19"/>
  <c r="X301" i="19"/>
  <c r="Y301" i="19"/>
  <c r="W301" i="19"/>
  <c r="X297" i="19"/>
  <c r="W297" i="19"/>
  <c r="Y297" i="19"/>
  <c r="X293" i="19"/>
  <c r="Y293" i="19"/>
  <c r="W293" i="19"/>
  <c r="X289" i="19"/>
  <c r="Y289" i="19"/>
  <c r="W289" i="19"/>
  <c r="X285" i="19"/>
  <c r="Y285" i="19"/>
  <c r="W285" i="19"/>
  <c r="X281" i="19"/>
  <c r="W281" i="19"/>
  <c r="Y281" i="19"/>
  <c r="X277" i="19"/>
  <c r="Y277" i="19"/>
  <c r="W277" i="19"/>
  <c r="X273" i="19"/>
  <c r="W273" i="19"/>
  <c r="Y273" i="19"/>
  <c r="X269" i="19"/>
  <c r="W269" i="19"/>
  <c r="Y269" i="19"/>
  <c r="X265" i="19"/>
  <c r="W265" i="19"/>
  <c r="Y265" i="19"/>
  <c r="X261" i="19"/>
  <c r="W261" i="19"/>
  <c r="Y261" i="19"/>
  <c r="X257" i="19"/>
  <c r="W257" i="19"/>
  <c r="Y257" i="19"/>
  <c r="X253" i="19"/>
  <c r="W253" i="19"/>
  <c r="Y253" i="19"/>
  <c r="X249" i="19"/>
  <c r="W249" i="19"/>
  <c r="Y249" i="19"/>
  <c r="X245" i="19"/>
  <c r="W245" i="19"/>
  <c r="Y245" i="19"/>
  <c r="X241" i="19"/>
  <c r="W241" i="19"/>
  <c r="Y241" i="19"/>
  <c r="X237" i="19"/>
  <c r="W237" i="19"/>
  <c r="Y237" i="19"/>
  <c r="X233" i="19"/>
  <c r="W233" i="19"/>
  <c r="Y233" i="19"/>
  <c r="X229" i="19"/>
  <c r="W229" i="19"/>
  <c r="Y229" i="19"/>
  <c r="X225" i="19"/>
  <c r="W225" i="19"/>
  <c r="Y225" i="19"/>
  <c r="X221" i="19"/>
  <c r="W221" i="19"/>
  <c r="Y221" i="19"/>
  <c r="X217" i="19"/>
  <c r="W217" i="19"/>
  <c r="Y217" i="19"/>
  <c r="X213" i="19"/>
  <c r="W213" i="19"/>
  <c r="Y213" i="19"/>
  <c r="X209" i="19"/>
  <c r="W209" i="19"/>
  <c r="Y209" i="19"/>
  <c r="X205" i="19"/>
  <c r="W205" i="19"/>
  <c r="Y205" i="19"/>
  <c r="X201" i="19"/>
  <c r="W201" i="19"/>
  <c r="Y201" i="19"/>
  <c r="X197" i="19"/>
  <c r="W197" i="19"/>
  <c r="Y197" i="19"/>
  <c r="X193" i="19"/>
  <c r="W193" i="19"/>
  <c r="Y193" i="19"/>
  <c r="X189" i="19"/>
  <c r="W189" i="19"/>
  <c r="Y189" i="19"/>
  <c r="X185" i="19"/>
  <c r="W185" i="19"/>
  <c r="Y185" i="19"/>
  <c r="X181" i="19"/>
  <c r="W181" i="19"/>
  <c r="Y181" i="19"/>
  <c r="X177" i="19"/>
  <c r="W177" i="19"/>
  <c r="Y177" i="19"/>
  <c r="X173" i="19"/>
  <c r="W173" i="19"/>
  <c r="Y173" i="19"/>
  <c r="X169" i="19"/>
  <c r="W169" i="19"/>
  <c r="Y169" i="19"/>
  <c r="X165" i="19"/>
  <c r="W165" i="19"/>
  <c r="Y165" i="19"/>
  <c r="X161" i="19"/>
  <c r="W161" i="19"/>
  <c r="Y161" i="19"/>
  <c r="X157" i="19"/>
  <c r="W157" i="19"/>
  <c r="Y157" i="19"/>
  <c r="X153" i="19"/>
  <c r="W153" i="19"/>
  <c r="Y153" i="19"/>
  <c r="X149" i="19"/>
  <c r="W149" i="19"/>
  <c r="Y149" i="19"/>
  <c r="X145" i="19"/>
  <c r="W145" i="19"/>
  <c r="Y145" i="19"/>
  <c r="X141" i="19"/>
  <c r="W141" i="19"/>
  <c r="Y141" i="19"/>
  <c r="X137" i="19"/>
  <c r="W137" i="19"/>
  <c r="Y137" i="19"/>
  <c r="X133" i="19"/>
  <c r="W133" i="19"/>
  <c r="Y133" i="19"/>
  <c r="X129" i="19"/>
  <c r="W129" i="19"/>
  <c r="Y129" i="19"/>
  <c r="X125" i="19"/>
  <c r="W125" i="19"/>
  <c r="Y125" i="19"/>
  <c r="X121" i="19"/>
  <c r="W121" i="19"/>
  <c r="Y121" i="19"/>
  <c r="X117" i="19"/>
  <c r="W117" i="19"/>
  <c r="Y117" i="19"/>
  <c r="X113" i="19"/>
  <c r="W113" i="19"/>
  <c r="Y113" i="19"/>
  <c r="X109" i="19"/>
  <c r="W109" i="19"/>
  <c r="Y109" i="19"/>
  <c r="X105" i="19"/>
  <c r="W105" i="19"/>
  <c r="Y105" i="19"/>
  <c r="X101" i="19"/>
  <c r="W101" i="19"/>
  <c r="Y101" i="19"/>
  <c r="X97" i="19"/>
  <c r="Y97" i="19"/>
  <c r="W97" i="19"/>
  <c r="W93" i="19"/>
  <c r="X93" i="19"/>
  <c r="Y93" i="19"/>
  <c r="W89" i="19"/>
  <c r="X89" i="19"/>
  <c r="Y89" i="19"/>
  <c r="W85" i="19"/>
  <c r="X85" i="19"/>
  <c r="Y85" i="19"/>
  <c r="W81" i="19"/>
  <c r="X81" i="19"/>
  <c r="Y81" i="19"/>
  <c r="W77" i="19"/>
  <c r="X77" i="19"/>
  <c r="Y77" i="19"/>
  <c r="W73" i="19"/>
  <c r="X73" i="19"/>
  <c r="Y73" i="19"/>
  <c r="W69" i="19"/>
  <c r="X69" i="19"/>
  <c r="Y69" i="19"/>
  <c r="Y65" i="19"/>
  <c r="W65" i="19"/>
  <c r="X65" i="19"/>
  <c r="Y61" i="19"/>
  <c r="X61" i="19"/>
  <c r="W61" i="19"/>
  <c r="Y57" i="19"/>
  <c r="X57" i="19"/>
  <c r="W57" i="19"/>
  <c r="Y53" i="19"/>
  <c r="X53" i="19"/>
  <c r="W53" i="19"/>
  <c r="Y49" i="19"/>
  <c r="X49" i="19"/>
  <c r="W49" i="19"/>
  <c r="Y45" i="19"/>
  <c r="X45" i="19"/>
  <c r="W45" i="19"/>
  <c r="Y41" i="19"/>
  <c r="X41" i="19"/>
  <c r="W41" i="19"/>
  <c r="Y37" i="19"/>
  <c r="X37" i="19"/>
  <c r="W37" i="19"/>
  <c r="Y33" i="19"/>
  <c r="X33" i="19"/>
  <c r="W33" i="19"/>
  <c r="Y29" i="19"/>
  <c r="X29" i="19"/>
  <c r="W29" i="19"/>
  <c r="Y25" i="19"/>
  <c r="X25" i="19"/>
  <c r="W25" i="19"/>
  <c r="Y21" i="19"/>
  <c r="X21" i="19"/>
  <c r="W21" i="19"/>
  <c r="Y17" i="19"/>
  <c r="X17" i="19"/>
  <c r="W17" i="19"/>
  <c r="Y13" i="19"/>
  <c r="W13" i="19"/>
  <c r="X13" i="19"/>
  <c r="Y499" i="20"/>
  <c r="W499" i="20"/>
  <c r="X499" i="20"/>
  <c r="Y495" i="20"/>
  <c r="W495" i="20"/>
  <c r="X495" i="20"/>
  <c r="Y491" i="20"/>
  <c r="W491" i="20"/>
  <c r="X491" i="20"/>
  <c r="Y487" i="20"/>
  <c r="W487" i="20"/>
  <c r="X487" i="20"/>
  <c r="Y483" i="20"/>
  <c r="W483" i="20"/>
  <c r="X483" i="20"/>
  <c r="Y479" i="20"/>
  <c r="W479" i="20"/>
  <c r="X479" i="20"/>
  <c r="Y475" i="20"/>
  <c r="W475" i="20"/>
  <c r="X475" i="20"/>
  <c r="Y471" i="20"/>
  <c r="W471" i="20"/>
  <c r="X471" i="20"/>
  <c r="Y467" i="20"/>
  <c r="W467" i="20"/>
  <c r="X467" i="20"/>
  <c r="Y463" i="20"/>
  <c r="W463" i="20"/>
  <c r="X463" i="20"/>
  <c r="Y459" i="20"/>
  <c r="W459" i="20"/>
  <c r="X459" i="20"/>
  <c r="Y455" i="20"/>
  <c r="W455" i="20"/>
  <c r="X455" i="20"/>
  <c r="Y451" i="20"/>
  <c r="W451" i="20"/>
  <c r="X451" i="20"/>
  <c r="Y447" i="20"/>
  <c r="W447" i="20"/>
  <c r="X447" i="20"/>
  <c r="Y443" i="20"/>
  <c r="W443" i="20"/>
  <c r="X443" i="20"/>
  <c r="W439" i="20"/>
  <c r="Y439" i="20"/>
  <c r="X439" i="20"/>
  <c r="W435" i="20"/>
  <c r="Y435" i="20"/>
  <c r="X435" i="20"/>
  <c r="Y431" i="20"/>
  <c r="X431" i="20"/>
  <c r="W431" i="20"/>
  <c r="Y427" i="20"/>
  <c r="X427" i="20"/>
  <c r="W427" i="20"/>
  <c r="Y423" i="20"/>
  <c r="X423" i="20"/>
  <c r="W423" i="20"/>
  <c r="Y419" i="20"/>
  <c r="X419" i="20"/>
  <c r="W419" i="20"/>
  <c r="Y415" i="20"/>
  <c r="X415" i="20"/>
  <c r="W415" i="20"/>
  <c r="Y411" i="20"/>
  <c r="X411" i="20"/>
  <c r="W411" i="20"/>
  <c r="Y407" i="20"/>
  <c r="X407" i="20"/>
  <c r="W407" i="20"/>
  <c r="Y403" i="20"/>
  <c r="X403" i="20"/>
  <c r="W403" i="20"/>
  <c r="Y399" i="20"/>
  <c r="X399" i="20"/>
  <c r="W399" i="20"/>
  <c r="Y395" i="20"/>
  <c r="X395" i="20"/>
  <c r="W395" i="20"/>
  <c r="Y391" i="20"/>
  <c r="X391" i="20"/>
  <c r="W391" i="20"/>
  <c r="Y387" i="20"/>
  <c r="X387" i="20"/>
  <c r="W387" i="20"/>
  <c r="Y383" i="20"/>
  <c r="X383" i="20"/>
  <c r="W383" i="20"/>
  <c r="Y379" i="20"/>
  <c r="X379" i="20"/>
  <c r="W379" i="20"/>
  <c r="Y375" i="20"/>
  <c r="X375" i="20"/>
  <c r="W375" i="20"/>
  <c r="Y371" i="20"/>
  <c r="X371" i="20"/>
  <c r="W371" i="20"/>
  <c r="Y367" i="20"/>
  <c r="X367" i="20"/>
  <c r="W367" i="20"/>
  <c r="Y363" i="20"/>
  <c r="X363" i="20"/>
  <c r="W363" i="20"/>
  <c r="Y359" i="20"/>
  <c r="X359" i="20"/>
  <c r="W359" i="20"/>
  <c r="Y355" i="20"/>
  <c r="X355" i="20"/>
  <c r="W355" i="20"/>
  <c r="Y351" i="20"/>
  <c r="X351" i="20"/>
  <c r="W351" i="20"/>
  <c r="Y347" i="20"/>
  <c r="X347" i="20"/>
  <c r="W347" i="20"/>
  <c r="Y343" i="20"/>
  <c r="X343" i="20"/>
  <c r="W343" i="20"/>
  <c r="Y339" i="20"/>
  <c r="X339" i="20"/>
  <c r="W339" i="20"/>
  <c r="Y335" i="20"/>
  <c r="X335" i="20"/>
  <c r="W335" i="20"/>
  <c r="Y331" i="20"/>
  <c r="X331" i="20"/>
  <c r="W331" i="20"/>
  <c r="Y327" i="20"/>
  <c r="X327" i="20"/>
  <c r="W327" i="20"/>
  <c r="Y323" i="20"/>
  <c r="X323" i="20"/>
  <c r="W323" i="20"/>
  <c r="Y319" i="20"/>
  <c r="W319" i="20"/>
  <c r="X319" i="20"/>
  <c r="Y315" i="20"/>
  <c r="W315" i="20"/>
  <c r="X315" i="20"/>
  <c r="Y311" i="20"/>
  <c r="W311" i="20"/>
  <c r="X311" i="20"/>
  <c r="Y307" i="20"/>
  <c r="W307" i="20"/>
  <c r="X307" i="20"/>
  <c r="Y303" i="20"/>
  <c r="W303" i="20"/>
  <c r="X303" i="20"/>
  <c r="Y299" i="20"/>
  <c r="W299" i="20"/>
  <c r="X299" i="20"/>
  <c r="Y295" i="20"/>
  <c r="W295" i="20"/>
  <c r="X295" i="20"/>
  <c r="Y291" i="20"/>
  <c r="W291" i="20"/>
  <c r="X291" i="20"/>
  <c r="Y287" i="20"/>
  <c r="W287" i="20"/>
  <c r="X287" i="20"/>
  <c r="Y283" i="20"/>
  <c r="W283" i="20"/>
  <c r="X283" i="20"/>
  <c r="Y279" i="20"/>
  <c r="W279" i="20"/>
  <c r="X279" i="20"/>
  <c r="Y275" i="20"/>
  <c r="W275" i="20"/>
  <c r="X275" i="20"/>
  <c r="Y271" i="20"/>
  <c r="W271" i="20"/>
  <c r="X271" i="20"/>
  <c r="Y267" i="20"/>
  <c r="W267" i="20"/>
  <c r="X267" i="20"/>
  <c r="Y263" i="20"/>
  <c r="W263" i="20"/>
  <c r="X263" i="20"/>
  <c r="Y259" i="20"/>
  <c r="W259" i="20"/>
  <c r="X259" i="20"/>
  <c r="Y255" i="20"/>
  <c r="W255" i="20"/>
  <c r="X255" i="20"/>
  <c r="Y251" i="20"/>
  <c r="W251" i="20"/>
  <c r="X251" i="20"/>
  <c r="Y247" i="20"/>
  <c r="W247" i="20"/>
  <c r="X247" i="20"/>
  <c r="Y243" i="20"/>
  <c r="W243" i="20"/>
  <c r="X243" i="20"/>
  <c r="Y239" i="20"/>
  <c r="W239" i="20"/>
  <c r="X239" i="20"/>
  <c r="Y235" i="20"/>
  <c r="W235" i="20"/>
  <c r="X235" i="20"/>
  <c r="W231" i="20"/>
  <c r="X231" i="20"/>
  <c r="Y231" i="20"/>
  <c r="W227" i="20"/>
  <c r="Y227" i="20"/>
  <c r="X227" i="20"/>
  <c r="W223" i="20"/>
  <c r="Y223" i="20"/>
  <c r="X223" i="20"/>
  <c r="W219" i="20"/>
  <c r="Y219" i="20"/>
  <c r="X219" i="20"/>
  <c r="W215" i="20"/>
  <c r="Y215" i="20"/>
  <c r="X215" i="20"/>
  <c r="W211" i="20"/>
  <c r="Y211" i="20"/>
  <c r="X211" i="20"/>
  <c r="W207" i="20"/>
  <c r="Y207" i="20"/>
  <c r="X207" i="20"/>
  <c r="W203" i="20"/>
  <c r="Y203" i="20"/>
  <c r="X203" i="20"/>
  <c r="W199" i="20"/>
  <c r="Y199" i="20"/>
  <c r="X199" i="20"/>
  <c r="W195" i="20"/>
  <c r="Y195" i="20"/>
  <c r="X195" i="20"/>
  <c r="W191" i="20"/>
  <c r="Y191" i="20"/>
  <c r="X191" i="20"/>
  <c r="W187" i="20"/>
  <c r="Y187" i="20"/>
  <c r="X187" i="20"/>
  <c r="W183" i="20"/>
  <c r="Y183" i="20"/>
  <c r="X183" i="20"/>
  <c r="W179" i="20"/>
  <c r="Y179" i="20"/>
  <c r="X179" i="20"/>
  <c r="W175" i="20"/>
  <c r="Y175" i="20"/>
  <c r="X175" i="20"/>
  <c r="W171" i="20"/>
  <c r="Y171" i="20"/>
  <c r="X171" i="20"/>
  <c r="W167" i="20"/>
  <c r="Y167" i="20"/>
  <c r="X167" i="20"/>
  <c r="W163" i="20"/>
  <c r="Y163" i="20"/>
  <c r="X163" i="20"/>
  <c r="W159" i="20"/>
  <c r="Y159" i="20"/>
  <c r="X159" i="20"/>
  <c r="W155" i="20"/>
  <c r="Y155" i="20"/>
  <c r="X155" i="20"/>
  <c r="W151" i="20"/>
  <c r="Y151" i="20"/>
  <c r="X151" i="20"/>
  <c r="W147" i="20"/>
  <c r="Y147" i="20"/>
  <c r="X147" i="20"/>
  <c r="W143" i="20"/>
  <c r="Y143" i="20"/>
  <c r="X143" i="20"/>
  <c r="W139" i="20"/>
  <c r="Y139" i="20"/>
  <c r="X139" i="20"/>
  <c r="W135" i="20"/>
  <c r="Y135" i="20"/>
  <c r="X135" i="20"/>
  <c r="W131" i="20"/>
  <c r="Y131" i="20"/>
  <c r="X131" i="20"/>
  <c r="W127" i="20"/>
  <c r="Y127" i="20"/>
  <c r="X127" i="20"/>
  <c r="W123" i="20"/>
  <c r="Y123" i="20"/>
  <c r="X123" i="20"/>
  <c r="W119" i="20"/>
  <c r="Y119" i="20"/>
  <c r="X119" i="20"/>
  <c r="W115" i="20"/>
  <c r="Y115" i="20"/>
  <c r="X115" i="20"/>
  <c r="W111" i="20"/>
  <c r="Y111" i="20"/>
  <c r="X111" i="20"/>
  <c r="W107" i="20"/>
  <c r="Y107" i="20"/>
  <c r="X107" i="20"/>
  <c r="W103" i="20"/>
  <c r="Y103" i="20"/>
  <c r="X103" i="20"/>
  <c r="W99" i="20"/>
  <c r="Y99" i="20"/>
  <c r="X99" i="20"/>
  <c r="W95" i="20"/>
  <c r="Y95" i="20"/>
  <c r="X95" i="20"/>
  <c r="W91" i="20"/>
  <c r="Y91" i="20"/>
  <c r="X91" i="20"/>
  <c r="W87" i="20"/>
  <c r="Y87" i="20"/>
  <c r="X87" i="20"/>
  <c r="W83" i="20"/>
  <c r="Y83" i="20"/>
  <c r="X83" i="20"/>
  <c r="W79" i="20"/>
  <c r="Y79" i="20"/>
  <c r="X79" i="20"/>
  <c r="W75" i="20"/>
  <c r="Y75" i="20"/>
  <c r="X75" i="20"/>
  <c r="W71" i="20"/>
  <c r="Y71" i="20"/>
  <c r="X71" i="20"/>
  <c r="W67" i="20"/>
  <c r="Y67" i="20"/>
  <c r="X67" i="20"/>
  <c r="Y63" i="20"/>
  <c r="X63" i="20"/>
  <c r="W63" i="20"/>
  <c r="Y59" i="20"/>
  <c r="X59" i="20"/>
  <c r="W59" i="20"/>
  <c r="Y55" i="20"/>
  <c r="X55" i="20"/>
  <c r="W55" i="20"/>
  <c r="Y51" i="20"/>
  <c r="X51" i="20"/>
  <c r="W51" i="20"/>
  <c r="Y47" i="20"/>
  <c r="X47" i="20"/>
  <c r="W47" i="20"/>
  <c r="Y43" i="20"/>
  <c r="X43" i="20"/>
  <c r="W43" i="20"/>
  <c r="Y39" i="20"/>
  <c r="X39" i="20"/>
  <c r="W39" i="20"/>
  <c r="Y35" i="20"/>
  <c r="X35" i="20"/>
  <c r="W35" i="20"/>
  <c r="Y31" i="20"/>
  <c r="X31" i="20"/>
  <c r="W31" i="20"/>
  <c r="Y27" i="20"/>
  <c r="X27" i="20"/>
  <c r="W27" i="20"/>
  <c r="Y23" i="20"/>
  <c r="X23" i="20"/>
  <c r="W23" i="20"/>
  <c r="Y19" i="20"/>
  <c r="X19" i="20"/>
  <c r="W19" i="20"/>
  <c r="Y487" i="7"/>
  <c r="X487" i="7"/>
  <c r="W487" i="7"/>
  <c r="Y475" i="7"/>
  <c r="X475" i="7"/>
  <c r="W475" i="7"/>
  <c r="Y447" i="7"/>
  <c r="X447" i="7"/>
  <c r="W447" i="7"/>
  <c r="W494" i="7"/>
  <c r="Y494" i="7"/>
  <c r="X494" i="7"/>
  <c r="W486" i="7"/>
  <c r="Y486" i="7"/>
  <c r="X486" i="7"/>
  <c r="W474" i="7"/>
  <c r="Y474" i="7"/>
  <c r="X474" i="7"/>
  <c r="W462" i="7"/>
  <c r="Y462" i="7"/>
  <c r="X462" i="7"/>
  <c r="W450" i="7"/>
  <c r="Y450" i="7"/>
  <c r="X450" i="7"/>
  <c r="W438" i="7"/>
  <c r="Y438" i="7"/>
  <c r="X438" i="7"/>
  <c r="W430" i="7"/>
  <c r="Y430" i="7"/>
  <c r="X430" i="7"/>
  <c r="W418" i="7"/>
  <c r="Y418" i="7"/>
  <c r="X418" i="7"/>
  <c r="W406" i="7"/>
  <c r="Y406" i="7"/>
  <c r="X406" i="7"/>
  <c r="W394" i="7"/>
  <c r="Y394" i="7"/>
  <c r="X394" i="7"/>
  <c r="W382" i="7"/>
  <c r="Y382" i="7"/>
  <c r="X382" i="7"/>
  <c r="W370" i="7"/>
  <c r="Y370" i="7"/>
  <c r="X370" i="7"/>
  <c r="W362" i="7"/>
  <c r="Y362" i="7"/>
  <c r="X362" i="7"/>
  <c r="W350" i="7"/>
  <c r="Y350" i="7"/>
  <c r="X350" i="7"/>
  <c r="W338" i="7"/>
  <c r="Y338" i="7"/>
  <c r="X338" i="7"/>
  <c r="W326" i="7"/>
  <c r="Y326" i="7"/>
  <c r="X326" i="7"/>
  <c r="W314" i="7"/>
  <c r="Y314" i="7"/>
  <c r="X314" i="7"/>
  <c r="W306" i="7"/>
  <c r="Y306" i="7"/>
  <c r="X306" i="7"/>
  <c r="W294" i="7"/>
  <c r="Y294" i="7"/>
  <c r="X294" i="7"/>
  <c r="W282" i="7"/>
  <c r="Y282" i="7"/>
  <c r="X282" i="7"/>
  <c r="W270" i="7"/>
  <c r="Y270" i="7"/>
  <c r="X270" i="7"/>
  <c r="W258" i="7"/>
  <c r="Y258" i="7"/>
  <c r="X258" i="7"/>
  <c r="W250" i="7"/>
  <c r="Y250" i="7"/>
  <c r="X250" i="7"/>
  <c r="W238" i="7"/>
  <c r="Y238" i="7"/>
  <c r="X238" i="7"/>
  <c r="W226" i="7"/>
  <c r="Y226" i="7"/>
  <c r="X226" i="7"/>
  <c r="W214" i="7"/>
  <c r="Y214" i="7"/>
  <c r="X214" i="7"/>
  <c r="W206" i="7"/>
  <c r="Y206" i="7"/>
  <c r="X206" i="7"/>
  <c r="W194" i="7"/>
  <c r="Y194" i="7"/>
  <c r="X194" i="7"/>
  <c r="W182" i="7"/>
  <c r="Y182" i="7"/>
  <c r="X182" i="7"/>
  <c r="W170" i="7"/>
  <c r="Y170" i="7"/>
  <c r="X170" i="7"/>
  <c r="W158" i="7"/>
  <c r="Y158" i="7"/>
  <c r="X158" i="7"/>
  <c r="W146" i="7"/>
  <c r="Y146" i="7"/>
  <c r="X146" i="7"/>
  <c r="W138" i="7"/>
  <c r="Y138" i="7"/>
  <c r="X138" i="7"/>
  <c r="W126" i="7"/>
  <c r="Y126" i="7"/>
  <c r="X126" i="7"/>
  <c r="W114" i="7"/>
  <c r="Y114" i="7"/>
  <c r="X114" i="7"/>
  <c r="W102" i="7"/>
  <c r="Y102" i="7"/>
  <c r="X102" i="7"/>
  <c r="W90" i="7"/>
  <c r="Y90" i="7"/>
  <c r="X90" i="7"/>
  <c r="W78" i="7"/>
  <c r="Y78" i="7"/>
  <c r="X78" i="7"/>
  <c r="W70" i="7"/>
  <c r="Y70" i="7"/>
  <c r="X70" i="7"/>
  <c r="Y58" i="7"/>
  <c r="X58" i="7"/>
  <c r="W58" i="7"/>
  <c r="Y46" i="7"/>
  <c r="X46" i="7"/>
  <c r="W46" i="7"/>
  <c r="Y38" i="7"/>
  <c r="X38" i="7"/>
  <c r="W38" i="7"/>
  <c r="Y26" i="7"/>
  <c r="X26" i="7"/>
  <c r="W26" i="7"/>
  <c r="Y496" i="11"/>
  <c r="X496" i="11"/>
  <c r="W496" i="11"/>
  <c r="Y484" i="11"/>
  <c r="X484" i="11"/>
  <c r="W484" i="11"/>
  <c r="Y476" i="11"/>
  <c r="X476" i="11"/>
  <c r="W476" i="11"/>
  <c r="Y464" i="11"/>
  <c r="X464" i="11"/>
  <c r="W464" i="11"/>
  <c r="Y456" i="11"/>
  <c r="X456" i="11"/>
  <c r="W456" i="11"/>
  <c r="Y444" i="11"/>
  <c r="X444" i="11"/>
  <c r="W444" i="11"/>
  <c r="Y432" i="11"/>
  <c r="X432" i="11"/>
  <c r="W432" i="11"/>
  <c r="Y420" i="11"/>
  <c r="X420" i="11"/>
  <c r="W420" i="11"/>
  <c r="Y412" i="11"/>
  <c r="X412" i="11"/>
  <c r="W412" i="11"/>
  <c r="Y400" i="11"/>
  <c r="X400" i="11"/>
  <c r="W400" i="11"/>
  <c r="Y388" i="11"/>
  <c r="X388" i="11"/>
  <c r="W388" i="11"/>
  <c r="Y376" i="11"/>
  <c r="X376" i="11"/>
  <c r="W376" i="11"/>
  <c r="Y368" i="11"/>
  <c r="X368" i="11"/>
  <c r="W368" i="11"/>
  <c r="Y356" i="11"/>
  <c r="X356" i="11"/>
  <c r="W356" i="11"/>
  <c r="Y348" i="11"/>
  <c r="X348" i="11"/>
  <c r="W348" i="11"/>
  <c r="Y336" i="11"/>
  <c r="X336" i="11"/>
  <c r="W336" i="11"/>
  <c r="Y324" i="11"/>
  <c r="X324" i="11"/>
  <c r="W324" i="11"/>
  <c r="Y312" i="11"/>
  <c r="X312" i="11"/>
  <c r="W312" i="11"/>
  <c r="Y304" i="11"/>
  <c r="X304" i="11"/>
  <c r="W304" i="11"/>
  <c r="Y292" i="11"/>
  <c r="X292" i="11"/>
  <c r="W292" i="11"/>
  <c r="Y280" i="11"/>
  <c r="X280" i="11"/>
  <c r="W280" i="11"/>
  <c r="Y272" i="11"/>
  <c r="X272" i="11"/>
  <c r="W272" i="11"/>
  <c r="Y260" i="11"/>
  <c r="X260" i="11"/>
  <c r="W260" i="11"/>
  <c r="Y248" i="11"/>
  <c r="X248" i="11"/>
  <c r="W248" i="11"/>
  <c r="Y240" i="11"/>
  <c r="X240" i="11"/>
  <c r="W240" i="11"/>
  <c r="Y228" i="11"/>
  <c r="X228" i="11"/>
  <c r="W228" i="11"/>
  <c r="Y216" i="11"/>
  <c r="X216" i="11"/>
  <c r="W216" i="11"/>
  <c r="Y208" i="11"/>
  <c r="X208" i="11"/>
  <c r="W208" i="11"/>
  <c r="Y196" i="11"/>
  <c r="X196" i="11"/>
  <c r="W196" i="11"/>
  <c r="Y184" i="11"/>
  <c r="X184" i="11"/>
  <c r="W184" i="11"/>
  <c r="Y172" i="11"/>
  <c r="X172" i="11"/>
  <c r="W172" i="11"/>
  <c r="Y160" i="11"/>
  <c r="X160" i="11"/>
  <c r="W160" i="11"/>
  <c r="Y152" i="11"/>
  <c r="X152" i="11"/>
  <c r="W152" i="11"/>
  <c r="Y140" i="11"/>
  <c r="X140" i="11"/>
  <c r="W140" i="11"/>
  <c r="Y128" i="11"/>
  <c r="X128" i="11"/>
  <c r="W128" i="11"/>
  <c r="Y116" i="11"/>
  <c r="X116" i="11"/>
  <c r="W116" i="11"/>
  <c r="Y104" i="11"/>
  <c r="X104" i="11"/>
  <c r="W104" i="11"/>
  <c r="Y92" i="11"/>
  <c r="X92" i="11"/>
  <c r="W92" i="11"/>
  <c r="Y84" i="11"/>
  <c r="X84" i="11"/>
  <c r="W84" i="11"/>
  <c r="Y72" i="11"/>
  <c r="X72" i="11"/>
  <c r="W72" i="11"/>
  <c r="X60" i="11"/>
  <c r="W60" i="11"/>
  <c r="Y60" i="11"/>
  <c r="X48" i="11"/>
  <c r="W48" i="11"/>
  <c r="Y48" i="11"/>
  <c r="X36" i="11"/>
  <c r="W36" i="11"/>
  <c r="Y36" i="11"/>
  <c r="X28" i="11"/>
  <c r="W28" i="11"/>
  <c r="Y28" i="11"/>
  <c r="X20" i="11"/>
  <c r="W20" i="11"/>
  <c r="Y20" i="11"/>
  <c r="W490" i="12"/>
  <c r="X490" i="12"/>
  <c r="Y490" i="12"/>
  <c r="W478" i="12"/>
  <c r="X478" i="12"/>
  <c r="Y478" i="12"/>
  <c r="X489" i="7"/>
  <c r="W489" i="7"/>
  <c r="Y489" i="7"/>
  <c r="X477" i="7"/>
  <c r="W477" i="7"/>
  <c r="Y477" i="7"/>
  <c r="X465" i="7"/>
  <c r="W465" i="7"/>
  <c r="Y465" i="7"/>
  <c r="X453" i="7"/>
  <c r="W453" i="7"/>
  <c r="Y453" i="7"/>
  <c r="X441" i="7"/>
  <c r="W441" i="7"/>
  <c r="Y441" i="7"/>
  <c r="X429" i="7"/>
  <c r="W429" i="7"/>
  <c r="Y429" i="7"/>
  <c r="X417" i="7"/>
  <c r="W417" i="7"/>
  <c r="Y417" i="7"/>
  <c r="X409" i="7"/>
  <c r="W409" i="7"/>
  <c r="Y409" i="7"/>
  <c r="X397" i="7"/>
  <c r="W397" i="7"/>
  <c r="Y397" i="7"/>
  <c r="X381" i="7"/>
  <c r="W381" i="7"/>
  <c r="Y381" i="7"/>
  <c r="X369" i="7"/>
  <c r="W369" i="7"/>
  <c r="Y369" i="7"/>
  <c r="X357" i="7"/>
  <c r="W357" i="7"/>
  <c r="Y357" i="7"/>
  <c r="X345" i="7"/>
  <c r="W345" i="7"/>
  <c r="Y345" i="7"/>
  <c r="X333" i="7"/>
  <c r="W333" i="7"/>
  <c r="Y333" i="7"/>
  <c r="X321" i="7"/>
  <c r="W321" i="7"/>
  <c r="Y321" i="7"/>
  <c r="X309" i="7"/>
  <c r="W309" i="7"/>
  <c r="Y309" i="7"/>
  <c r="X297" i="7"/>
  <c r="W297" i="7"/>
  <c r="Y297" i="7"/>
  <c r="X285" i="7"/>
  <c r="W285" i="7"/>
  <c r="Y285" i="7"/>
  <c r="X273" i="7"/>
  <c r="W273" i="7"/>
  <c r="Y273" i="7"/>
  <c r="X261" i="7"/>
  <c r="W261" i="7"/>
  <c r="Y261" i="7"/>
  <c r="X249" i="7"/>
  <c r="W249" i="7"/>
  <c r="Y249" i="7"/>
  <c r="X237" i="7"/>
  <c r="W237" i="7"/>
  <c r="Y237" i="7"/>
  <c r="X225" i="7"/>
  <c r="W225" i="7"/>
  <c r="Y225" i="7"/>
  <c r="X213" i="7"/>
  <c r="W213" i="7"/>
  <c r="Y213" i="7"/>
  <c r="X201" i="7"/>
  <c r="W201" i="7"/>
  <c r="Y201" i="7"/>
  <c r="X189" i="7"/>
  <c r="W189" i="7"/>
  <c r="Y189" i="7"/>
  <c r="X177" i="7"/>
  <c r="W177" i="7"/>
  <c r="Y177" i="7"/>
  <c r="X165" i="7"/>
  <c r="W165" i="7"/>
  <c r="Y165" i="7"/>
  <c r="X153" i="7"/>
  <c r="W153" i="7"/>
  <c r="Y153" i="7"/>
  <c r="X141" i="7"/>
  <c r="W141" i="7"/>
  <c r="Y141" i="7"/>
  <c r="X129" i="7"/>
  <c r="W129" i="7"/>
  <c r="Y129" i="7"/>
  <c r="X117" i="7"/>
  <c r="W117" i="7"/>
  <c r="Y117" i="7"/>
  <c r="X105" i="7"/>
  <c r="W105" i="7"/>
  <c r="Y105" i="7"/>
  <c r="X93" i="7"/>
  <c r="W93" i="7"/>
  <c r="Y93" i="7"/>
  <c r="X81" i="7"/>
  <c r="W81" i="7"/>
  <c r="Y81" i="7"/>
  <c r="X73" i="7"/>
  <c r="W73" i="7"/>
  <c r="Y73" i="7"/>
  <c r="Y61" i="7"/>
  <c r="X61" i="7"/>
  <c r="W61" i="7"/>
  <c r="Y49" i="7"/>
  <c r="X49" i="7"/>
  <c r="W49" i="7"/>
  <c r="Y37" i="7"/>
  <c r="X37" i="7"/>
  <c r="W37" i="7"/>
  <c r="Y25" i="7"/>
  <c r="X25" i="7"/>
  <c r="W25" i="7"/>
  <c r="W13" i="7"/>
  <c r="X13" i="7"/>
  <c r="Y499" i="11"/>
  <c r="X499" i="11"/>
  <c r="W499" i="11"/>
  <c r="Y487" i="11"/>
  <c r="X487" i="11"/>
  <c r="W487" i="11"/>
  <c r="Y479" i="11"/>
  <c r="X479" i="11"/>
  <c r="W479" i="11"/>
  <c r="Y467" i="11"/>
  <c r="X467" i="11"/>
  <c r="W467" i="11"/>
  <c r="Y455" i="11"/>
  <c r="X455" i="11"/>
  <c r="W455" i="11"/>
  <c r="Y443" i="11"/>
  <c r="X443" i="11"/>
  <c r="W443" i="11"/>
  <c r="Y431" i="11"/>
  <c r="X431" i="11"/>
  <c r="W431" i="11"/>
  <c r="Y419" i="11"/>
  <c r="X419" i="11"/>
  <c r="W419" i="11"/>
  <c r="Y407" i="11"/>
  <c r="X407" i="11"/>
  <c r="W407" i="11"/>
  <c r="Y395" i="11"/>
  <c r="X395" i="11"/>
  <c r="W395" i="11"/>
  <c r="Y383" i="11"/>
  <c r="X383" i="11"/>
  <c r="W383" i="11"/>
  <c r="Y371" i="11"/>
  <c r="X371" i="11"/>
  <c r="W371" i="11"/>
  <c r="Y363" i="11"/>
  <c r="X363" i="11"/>
  <c r="W363" i="11"/>
  <c r="Y351" i="11"/>
  <c r="X351" i="11"/>
  <c r="W351" i="11"/>
  <c r="Y339" i="11"/>
  <c r="X339" i="11"/>
  <c r="W339" i="11"/>
  <c r="Y331" i="11"/>
  <c r="X331" i="11"/>
  <c r="W331" i="11"/>
  <c r="Y319" i="11"/>
  <c r="X319" i="11"/>
  <c r="W319" i="11"/>
  <c r="Y307" i="11"/>
  <c r="X307" i="11"/>
  <c r="W307" i="11"/>
  <c r="Y295" i="11"/>
  <c r="X295" i="11"/>
  <c r="W295" i="11"/>
  <c r="Y283" i="11"/>
  <c r="X283" i="11"/>
  <c r="W283" i="11"/>
  <c r="Y271" i="11"/>
  <c r="X271" i="11"/>
  <c r="W271" i="11"/>
  <c r="Y259" i="11"/>
  <c r="X259" i="11"/>
  <c r="W259" i="11"/>
  <c r="Y247" i="11"/>
  <c r="X247" i="11"/>
  <c r="W247" i="11"/>
  <c r="Y235" i="11"/>
  <c r="X235" i="11"/>
  <c r="W235" i="11"/>
  <c r="Y223" i="11"/>
  <c r="X223" i="11"/>
  <c r="W223" i="11"/>
  <c r="Y215" i="11"/>
  <c r="X215" i="11"/>
  <c r="W215" i="11"/>
  <c r="Y203" i="11"/>
  <c r="X203" i="11"/>
  <c r="W203" i="11"/>
  <c r="Y191" i="11"/>
  <c r="X191" i="11"/>
  <c r="W191" i="11"/>
  <c r="Y179" i="11"/>
  <c r="X179" i="11"/>
  <c r="W179" i="11"/>
  <c r="Y167" i="11"/>
  <c r="X167" i="11"/>
  <c r="W167" i="11"/>
  <c r="Y155" i="11"/>
  <c r="X155" i="11"/>
  <c r="W155" i="11"/>
  <c r="Y143" i="11"/>
  <c r="X143" i="11"/>
  <c r="W143" i="11"/>
  <c r="Y131" i="11"/>
  <c r="X131" i="11"/>
  <c r="W131" i="11"/>
  <c r="Y119" i="11"/>
  <c r="X119" i="11"/>
  <c r="W119" i="11"/>
  <c r="Y107" i="11"/>
  <c r="X107" i="11"/>
  <c r="W107" i="11"/>
  <c r="Y95" i="11"/>
  <c r="X95" i="11"/>
  <c r="W95" i="11"/>
  <c r="W83" i="11"/>
  <c r="Y83" i="11"/>
  <c r="X83" i="11"/>
  <c r="W75" i="11"/>
  <c r="Y75" i="11"/>
  <c r="X75" i="11"/>
  <c r="Y63" i="11"/>
  <c r="X63" i="11"/>
  <c r="W63" i="11"/>
  <c r="Y51" i="11"/>
  <c r="X51" i="11"/>
  <c r="W51" i="11"/>
  <c r="Y39" i="11"/>
  <c r="X39" i="11"/>
  <c r="W39" i="11"/>
  <c r="Y27" i="11"/>
  <c r="X27" i="11"/>
  <c r="W27" i="11"/>
  <c r="X493" i="12"/>
  <c r="Y493" i="12"/>
  <c r="W493" i="12"/>
  <c r="X481" i="12"/>
  <c r="Y481" i="12"/>
  <c r="W481" i="12"/>
  <c r="X469" i="12"/>
  <c r="Y469" i="12"/>
  <c r="W469" i="12"/>
  <c r="X461" i="12"/>
  <c r="Y461" i="12"/>
  <c r="W461" i="12"/>
  <c r="X449" i="12"/>
  <c r="Y449" i="12"/>
  <c r="W449" i="12"/>
  <c r="X437" i="12"/>
  <c r="Y437" i="12"/>
  <c r="W437" i="12"/>
  <c r="X425" i="12"/>
  <c r="Y425" i="12"/>
  <c r="W425" i="12"/>
  <c r="X413" i="12"/>
  <c r="Y413" i="12"/>
  <c r="W413" i="12"/>
  <c r="X405" i="12"/>
  <c r="Y405" i="12"/>
  <c r="W405" i="12"/>
  <c r="X393" i="12"/>
  <c r="Y393" i="12"/>
  <c r="W393" i="12"/>
  <c r="Y381" i="12"/>
  <c r="X381" i="12"/>
  <c r="W381" i="12"/>
  <c r="X369" i="12"/>
  <c r="W369" i="12"/>
  <c r="Y369" i="12"/>
  <c r="X357" i="12"/>
  <c r="W357" i="12"/>
  <c r="Y357" i="12"/>
  <c r="X345" i="12"/>
  <c r="W345" i="12"/>
  <c r="Y345" i="12"/>
  <c r="X333" i="12"/>
  <c r="W333" i="12"/>
  <c r="Y333" i="12"/>
  <c r="X321" i="12"/>
  <c r="W321" i="12"/>
  <c r="Y321" i="12"/>
  <c r="X309" i="12"/>
  <c r="W309" i="12"/>
  <c r="Y309" i="12"/>
  <c r="X297" i="12"/>
  <c r="W297" i="12"/>
  <c r="Y297" i="12"/>
  <c r="X285" i="12"/>
  <c r="W285" i="12"/>
  <c r="Y285" i="12"/>
  <c r="X273" i="12"/>
  <c r="W273" i="12"/>
  <c r="Y273" i="12"/>
  <c r="X265" i="12"/>
  <c r="W265" i="12"/>
  <c r="Y265" i="12"/>
  <c r="X253" i="12"/>
  <c r="W253" i="12"/>
  <c r="Y253" i="12"/>
  <c r="X241" i="12"/>
  <c r="W241" i="12"/>
  <c r="Y241" i="12"/>
  <c r="X229" i="12"/>
  <c r="W229" i="12"/>
  <c r="Y229" i="12"/>
  <c r="X217" i="12"/>
  <c r="W217" i="12"/>
  <c r="Y217" i="12"/>
  <c r="X205" i="12"/>
  <c r="W205" i="12"/>
  <c r="Y205" i="12"/>
  <c r="X193" i="12"/>
  <c r="W193" i="12"/>
  <c r="Y193" i="12"/>
  <c r="X181" i="12"/>
  <c r="W181" i="12"/>
  <c r="Y181" i="12"/>
  <c r="X169" i="12"/>
  <c r="W169" i="12"/>
  <c r="Y169" i="12"/>
  <c r="X157" i="12"/>
  <c r="W157" i="12"/>
  <c r="Y157" i="12"/>
  <c r="X145" i="12"/>
  <c r="W145" i="12"/>
  <c r="Y145" i="12"/>
  <c r="X133" i="12"/>
  <c r="W133" i="12"/>
  <c r="Y133" i="12"/>
  <c r="X125" i="12"/>
  <c r="W125" i="12"/>
  <c r="Y125" i="12"/>
  <c r="X113" i="12"/>
  <c r="W113" i="12"/>
  <c r="Y113" i="12"/>
  <c r="X101" i="12"/>
  <c r="W101" i="12"/>
  <c r="Y101" i="12"/>
  <c r="X89" i="12"/>
  <c r="W89" i="12"/>
  <c r="Y89" i="12"/>
  <c r="X77" i="12"/>
  <c r="W77" i="12"/>
  <c r="Y77" i="12"/>
  <c r="W65" i="12"/>
  <c r="Y65" i="12"/>
  <c r="X65" i="12"/>
  <c r="Y53" i="12"/>
  <c r="X53" i="12"/>
  <c r="W53" i="12"/>
  <c r="Y41" i="12"/>
  <c r="X41" i="12"/>
  <c r="W41" i="12"/>
  <c r="Y29" i="12"/>
  <c r="X29" i="12"/>
  <c r="W29" i="12"/>
  <c r="X499" i="13"/>
  <c r="W499" i="13"/>
  <c r="Y499" i="13"/>
  <c r="X487" i="13"/>
  <c r="W487" i="13"/>
  <c r="Y487" i="13"/>
  <c r="X475" i="13"/>
  <c r="W475" i="13"/>
  <c r="Y475" i="13"/>
  <c r="X463" i="13"/>
  <c r="W463" i="13"/>
  <c r="Y463" i="13"/>
  <c r="X451" i="13"/>
  <c r="W451" i="13"/>
  <c r="Y451" i="13"/>
  <c r="X439" i="13"/>
  <c r="W439" i="13"/>
  <c r="Y439" i="13"/>
  <c r="X427" i="13"/>
  <c r="W427" i="13"/>
  <c r="Y427" i="13"/>
  <c r="X419" i="13"/>
  <c r="W419" i="13"/>
  <c r="Y419" i="13"/>
  <c r="X407" i="13"/>
  <c r="W407" i="13"/>
  <c r="Y407" i="13"/>
  <c r="X395" i="13"/>
  <c r="W395" i="13"/>
  <c r="Y395" i="13"/>
  <c r="X383" i="13"/>
  <c r="W383" i="13"/>
  <c r="Y383" i="13"/>
  <c r="X371" i="13"/>
  <c r="W371" i="13"/>
  <c r="Y371" i="13"/>
  <c r="X359" i="13"/>
  <c r="W359" i="13"/>
  <c r="Y359" i="13"/>
  <c r="X347" i="13"/>
  <c r="W347" i="13"/>
  <c r="Y347" i="13"/>
  <c r="X335" i="13"/>
  <c r="W335" i="13"/>
  <c r="Y335" i="13"/>
  <c r="X327" i="13"/>
  <c r="W327" i="13"/>
  <c r="Y327" i="13"/>
  <c r="X315" i="13"/>
  <c r="W315" i="13"/>
  <c r="Y315" i="13"/>
  <c r="X303" i="13"/>
  <c r="W303" i="13"/>
  <c r="Y303" i="13"/>
  <c r="X291" i="13"/>
  <c r="W291" i="13"/>
  <c r="Y291" i="13"/>
  <c r="X279" i="13"/>
  <c r="W279" i="13"/>
  <c r="Y279" i="13"/>
  <c r="X271" i="13"/>
  <c r="W271" i="13"/>
  <c r="Y271" i="13"/>
  <c r="X259" i="13"/>
  <c r="W259" i="13"/>
  <c r="Y259" i="13"/>
  <c r="X247" i="13"/>
  <c r="W247" i="13"/>
  <c r="Y247" i="13"/>
  <c r="X235" i="13"/>
  <c r="W235" i="13"/>
  <c r="Y235" i="13"/>
  <c r="X223" i="13"/>
  <c r="W223" i="13"/>
  <c r="Y223" i="13"/>
  <c r="X211" i="13"/>
  <c r="W211" i="13"/>
  <c r="Y211" i="13"/>
  <c r="X203" i="13"/>
  <c r="W203" i="13"/>
  <c r="Y203" i="13"/>
  <c r="X191" i="13"/>
  <c r="W191" i="13"/>
  <c r="Y191" i="13"/>
  <c r="X179" i="13"/>
  <c r="W179" i="13"/>
  <c r="Y179" i="13"/>
  <c r="X167" i="13"/>
  <c r="W167" i="13"/>
  <c r="Y167" i="13"/>
  <c r="X155" i="13"/>
  <c r="W155" i="13"/>
  <c r="Y155" i="13"/>
  <c r="X147" i="13"/>
  <c r="W147" i="13"/>
  <c r="Y147" i="13"/>
  <c r="X135" i="13"/>
  <c r="W135" i="13"/>
  <c r="Y135" i="13"/>
  <c r="X123" i="13"/>
  <c r="W123" i="13"/>
  <c r="Y123" i="13"/>
  <c r="X111" i="13"/>
  <c r="W111" i="13"/>
  <c r="Y111" i="13"/>
  <c r="X103" i="13"/>
  <c r="W103" i="13"/>
  <c r="Y103" i="13"/>
  <c r="X91" i="13"/>
  <c r="W91" i="13"/>
  <c r="Y91" i="13"/>
  <c r="X79" i="13"/>
  <c r="W79" i="13"/>
  <c r="Y79" i="13"/>
  <c r="X67" i="13"/>
  <c r="Y67" i="13"/>
  <c r="W67" i="13"/>
  <c r="W55" i="13"/>
  <c r="Y55" i="13"/>
  <c r="X55" i="13"/>
  <c r="W43" i="13"/>
  <c r="Y43" i="13"/>
  <c r="X43" i="13"/>
  <c r="W35" i="13"/>
  <c r="Y35" i="13"/>
  <c r="X35" i="13"/>
  <c r="W23" i="13"/>
  <c r="Y23" i="13"/>
  <c r="X23" i="13"/>
  <c r="W19" i="13"/>
  <c r="Y19" i="13"/>
  <c r="X19" i="13"/>
  <c r="W489" i="14"/>
  <c r="Y489" i="14"/>
  <c r="X489" i="14"/>
  <c r="W477" i="14"/>
  <c r="Y477" i="14"/>
  <c r="X477" i="14"/>
  <c r="W469" i="14"/>
  <c r="Y469" i="14"/>
  <c r="X469" i="14"/>
  <c r="W457" i="14"/>
  <c r="Y457" i="14"/>
  <c r="X457" i="14"/>
  <c r="W445" i="14"/>
  <c r="Y445" i="14"/>
  <c r="X445" i="14"/>
  <c r="W433" i="14"/>
  <c r="Y433" i="14"/>
  <c r="X433" i="14"/>
  <c r="W421" i="14"/>
  <c r="Y421" i="14"/>
  <c r="X421" i="14"/>
  <c r="W409" i="14"/>
  <c r="Y409" i="14"/>
  <c r="X409" i="14"/>
  <c r="W401" i="14"/>
  <c r="Y401" i="14"/>
  <c r="X401" i="14"/>
  <c r="W389" i="14"/>
  <c r="Y389" i="14"/>
  <c r="X389" i="14"/>
  <c r="W377" i="14"/>
  <c r="Y377" i="14"/>
  <c r="X377" i="14"/>
  <c r="Y365" i="14"/>
  <c r="W365" i="14"/>
  <c r="X365" i="14"/>
  <c r="Y353" i="14"/>
  <c r="W353" i="14"/>
  <c r="X353" i="14"/>
  <c r="Y341" i="14"/>
  <c r="W341" i="14"/>
  <c r="X341" i="14"/>
  <c r="Y329" i="14"/>
  <c r="W329" i="14"/>
  <c r="X329" i="14"/>
  <c r="Y317" i="14"/>
  <c r="W317" i="14"/>
  <c r="X317" i="14"/>
  <c r="Y309" i="14"/>
  <c r="W309" i="14"/>
  <c r="X309" i="14"/>
  <c r="Y297" i="14"/>
  <c r="W297" i="14"/>
  <c r="X297" i="14"/>
  <c r="Y285" i="14"/>
  <c r="W285" i="14"/>
  <c r="X285" i="14"/>
  <c r="Y273" i="14"/>
  <c r="W273" i="14"/>
  <c r="X273" i="14"/>
  <c r="Y261" i="14"/>
  <c r="W261" i="14"/>
  <c r="X261" i="14"/>
  <c r="Y249" i="14"/>
  <c r="W249" i="14"/>
  <c r="X249" i="14"/>
  <c r="Y237" i="14"/>
  <c r="W237" i="14"/>
  <c r="X237" i="14"/>
  <c r="Y229" i="14"/>
  <c r="W229" i="14"/>
  <c r="X229" i="14"/>
  <c r="Y221" i="14"/>
  <c r="W221" i="14"/>
  <c r="X221" i="14"/>
  <c r="Y213" i="14"/>
  <c r="W213" i="14"/>
  <c r="X213" i="14"/>
  <c r="Y209" i="14"/>
  <c r="W209" i="14"/>
  <c r="X209" i="14"/>
  <c r="Y205" i="14"/>
  <c r="W205" i="14"/>
  <c r="X205" i="14"/>
  <c r="Y201" i="14"/>
  <c r="W201" i="14"/>
  <c r="X201" i="14"/>
  <c r="Y197" i="14"/>
  <c r="W197" i="14"/>
  <c r="X197" i="14"/>
  <c r="Y193" i="14"/>
  <c r="W193" i="14"/>
  <c r="X193" i="14"/>
  <c r="Y189" i="14"/>
  <c r="W189" i="14"/>
  <c r="X189" i="14"/>
  <c r="Y185" i="14"/>
  <c r="W185" i="14"/>
  <c r="X185" i="14"/>
  <c r="Y181" i="14"/>
  <c r="W181" i="14"/>
  <c r="X181" i="14"/>
  <c r="Y177" i="14"/>
  <c r="W177" i="14"/>
  <c r="X177" i="14"/>
  <c r="Y173" i="14"/>
  <c r="W173" i="14"/>
  <c r="X173" i="14"/>
  <c r="Y169" i="14"/>
  <c r="W169" i="14"/>
  <c r="X169" i="14"/>
  <c r="Y165" i="14"/>
  <c r="W165" i="14"/>
  <c r="X165" i="14"/>
  <c r="Y161" i="14"/>
  <c r="W161" i="14"/>
  <c r="X161" i="14"/>
  <c r="Y157" i="14"/>
  <c r="W157" i="14"/>
  <c r="X157" i="14"/>
  <c r="Y153" i="14"/>
  <c r="W153" i="14"/>
  <c r="X153" i="14"/>
  <c r="Y149" i="14"/>
  <c r="W149" i="14"/>
  <c r="X149" i="14"/>
  <c r="Y145" i="14"/>
  <c r="W145" i="14"/>
  <c r="X145" i="14"/>
  <c r="Y141" i="14"/>
  <c r="W141" i="14"/>
  <c r="X141" i="14"/>
  <c r="Y137" i="14"/>
  <c r="W137" i="14"/>
  <c r="X137" i="14"/>
  <c r="Y133" i="14"/>
  <c r="W133" i="14"/>
  <c r="X133" i="14"/>
  <c r="Y129" i="14"/>
  <c r="W129" i="14"/>
  <c r="X129" i="14"/>
  <c r="Y125" i="14"/>
  <c r="W125" i="14"/>
  <c r="X125" i="14"/>
  <c r="Y121" i="14"/>
  <c r="W121" i="14"/>
  <c r="X121" i="14"/>
  <c r="Y117" i="14"/>
  <c r="W117" i="14"/>
  <c r="X117" i="14"/>
  <c r="Y113" i="14"/>
  <c r="W113" i="14"/>
  <c r="X113" i="14"/>
  <c r="Y109" i="14"/>
  <c r="W109" i="14"/>
  <c r="X109" i="14"/>
  <c r="Y105" i="14"/>
  <c r="W105" i="14"/>
  <c r="X105" i="14"/>
  <c r="Y101" i="14"/>
  <c r="W101" i="14"/>
  <c r="X101" i="14"/>
  <c r="Y97" i="14"/>
  <c r="W97" i="14"/>
  <c r="X97" i="14"/>
  <c r="Y93" i="14"/>
  <c r="W93" i="14"/>
  <c r="X93" i="14"/>
  <c r="Y89" i="14"/>
  <c r="W89" i="14"/>
  <c r="X89" i="14"/>
  <c r="Y85" i="14"/>
  <c r="W85" i="14"/>
  <c r="X85" i="14"/>
  <c r="Y81" i="14"/>
  <c r="W81" i="14"/>
  <c r="X81" i="14"/>
  <c r="Y77" i="14"/>
  <c r="W77" i="14"/>
  <c r="X77" i="14"/>
  <c r="Y73" i="14"/>
  <c r="W73" i="14"/>
  <c r="X73" i="14"/>
  <c r="Y69" i="14"/>
  <c r="W69" i="14"/>
  <c r="X69" i="14"/>
  <c r="Y65" i="14"/>
  <c r="X65" i="14"/>
  <c r="W65" i="14"/>
  <c r="X61" i="14"/>
  <c r="W61" i="14"/>
  <c r="Y61" i="14"/>
  <c r="X57" i="14"/>
  <c r="W57" i="14"/>
  <c r="Y57" i="14"/>
  <c r="X53" i="14"/>
  <c r="W53" i="14"/>
  <c r="Y53" i="14"/>
  <c r="X49" i="14"/>
  <c r="W49" i="14"/>
  <c r="Y49" i="14"/>
  <c r="X45" i="14"/>
  <c r="W45" i="14"/>
  <c r="Y45" i="14"/>
  <c r="X41" i="14"/>
  <c r="W41" i="14"/>
  <c r="Y41" i="14"/>
  <c r="X37" i="14"/>
  <c r="W37" i="14"/>
  <c r="Y37" i="14"/>
  <c r="X33" i="14"/>
  <c r="W33" i="14"/>
  <c r="Y33" i="14"/>
  <c r="X29" i="14"/>
  <c r="W29" i="14"/>
  <c r="Y29" i="14"/>
  <c r="X25" i="14"/>
  <c r="W25" i="14"/>
  <c r="Y25" i="14"/>
  <c r="X17" i="14"/>
  <c r="W17" i="14"/>
  <c r="W13" i="14"/>
  <c r="W499" i="15"/>
  <c r="X499" i="15"/>
  <c r="Y499" i="15"/>
  <c r="W495" i="15"/>
  <c r="X495" i="15"/>
  <c r="Y495" i="15"/>
  <c r="W491" i="15"/>
  <c r="X491" i="15"/>
  <c r="Y491" i="15"/>
  <c r="W487" i="15"/>
  <c r="X487" i="15"/>
  <c r="Y487" i="15"/>
  <c r="W483" i="15"/>
  <c r="X483" i="15"/>
  <c r="Y483" i="15"/>
  <c r="W479" i="15"/>
  <c r="X479" i="15"/>
  <c r="Y479" i="15"/>
  <c r="W475" i="15"/>
  <c r="X475" i="15"/>
  <c r="Y475" i="15"/>
  <c r="W471" i="15"/>
  <c r="X471" i="15"/>
  <c r="Y471" i="15"/>
  <c r="W467" i="15"/>
  <c r="X467" i="15"/>
  <c r="Y467" i="15"/>
  <c r="W463" i="15"/>
  <c r="X463" i="15"/>
  <c r="Y463" i="15"/>
  <c r="W459" i="15"/>
  <c r="X459" i="15"/>
  <c r="Y459" i="15"/>
  <c r="W455" i="15"/>
  <c r="X455" i="15"/>
  <c r="Y455" i="15"/>
  <c r="W451" i="15"/>
  <c r="X451" i="15"/>
  <c r="Y451" i="15"/>
  <c r="W447" i="15"/>
  <c r="X447" i="15"/>
  <c r="Y447" i="15"/>
  <c r="W443" i="15"/>
  <c r="X443" i="15"/>
  <c r="Y443" i="15"/>
  <c r="W439" i="15"/>
  <c r="X439" i="15"/>
  <c r="Y439" i="15"/>
  <c r="W435" i="15"/>
  <c r="X435" i="15"/>
  <c r="Y435" i="15"/>
  <c r="W431" i="15"/>
  <c r="X431" i="15"/>
  <c r="Y431" i="15"/>
  <c r="W427" i="15"/>
  <c r="X427" i="15"/>
  <c r="Y427" i="15"/>
  <c r="W423" i="15"/>
  <c r="X423" i="15"/>
  <c r="Y423" i="15"/>
  <c r="W419" i="15"/>
  <c r="X419" i="15"/>
  <c r="Y419" i="15"/>
  <c r="W415" i="15"/>
  <c r="X415" i="15"/>
  <c r="Y415" i="15"/>
  <c r="W411" i="15"/>
  <c r="X411" i="15"/>
  <c r="Y411" i="15"/>
  <c r="W407" i="15"/>
  <c r="X407" i="15"/>
  <c r="Y407" i="15"/>
  <c r="W403" i="15"/>
  <c r="X403" i="15"/>
  <c r="Y403" i="15"/>
  <c r="W399" i="15"/>
  <c r="X399" i="15"/>
  <c r="Y399" i="15"/>
  <c r="W395" i="15"/>
  <c r="X395" i="15"/>
  <c r="Y395" i="15"/>
  <c r="W391" i="15"/>
  <c r="X391" i="15"/>
  <c r="Y391" i="15"/>
  <c r="W387" i="15"/>
  <c r="X387" i="15"/>
  <c r="Y387" i="15"/>
  <c r="W383" i="15"/>
  <c r="X383" i="15"/>
  <c r="Y383" i="15"/>
  <c r="W379" i="15"/>
  <c r="X379" i="15"/>
  <c r="Y379" i="15"/>
  <c r="W375" i="15"/>
  <c r="X375" i="15"/>
  <c r="Y375" i="15"/>
  <c r="W371" i="15"/>
  <c r="X371" i="15"/>
  <c r="Y371" i="15"/>
  <c r="W367" i="15"/>
  <c r="X367" i="15"/>
  <c r="Y367" i="15"/>
  <c r="W363" i="15"/>
  <c r="X363" i="15"/>
  <c r="Y363" i="15"/>
  <c r="W359" i="15"/>
  <c r="X359" i="15"/>
  <c r="Y359" i="15"/>
  <c r="W355" i="15"/>
  <c r="X355" i="15"/>
  <c r="Y355" i="15"/>
  <c r="W351" i="15"/>
  <c r="X351" i="15"/>
  <c r="Y351" i="15"/>
  <c r="W347" i="15"/>
  <c r="X347" i="15"/>
  <c r="Y347" i="15"/>
  <c r="W343" i="15"/>
  <c r="X343" i="15"/>
  <c r="Y343" i="15"/>
  <c r="W339" i="15"/>
  <c r="X339" i="15"/>
  <c r="Y339" i="15"/>
  <c r="W335" i="15"/>
  <c r="X335" i="15"/>
  <c r="Y335" i="15"/>
  <c r="W331" i="15"/>
  <c r="X331" i="15"/>
  <c r="Y331" i="15"/>
  <c r="W327" i="15"/>
  <c r="X327" i="15"/>
  <c r="Y327" i="15"/>
  <c r="W323" i="15"/>
  <c r="X323" i="15"/>
  <c r="Y323" i="15"/>
  <c r="W319" i="15"/>
  <c r="X319" i="15"/>
  <c r="Y319" i="15"/>
  <c r="W315" i="15"/>
  <c r="X315" i="15"/>
  <c r="Y315" i="15"/>
  <c r="X311" i="15"/>
  <c r="Y311" i="15"/>
  <c r="W311" i="15"/>
  <c r="X307" i="15"/>
  <c r="W307" i="15"/>
  <c r="Y307" i="15"/>
  <c r="X303" i="15"/>
  <c r="Y303" i="15"/>
  <c r="W303" i="15"/>
  <c r="X299" i="15"/>
  <c r="Y299" i="15"/>
  <c r="W299" i="15"/>
  <c r="X295" i="15"/>
  <c r="Y295" i="15"/>
  <c r="W295" i="15"/>
  <c r="X291" i="15"/>
  <c r="W291" i="15"/>
  <c r="Y291" i="15"/>
  <c r="X287" i="15"/>
  <c r="Y287" i="15"/>
  <c r="W287" i="15"/>
  <c r="X283" i="15"/>
  <c r="Y283" i="15"/>
  <c r="W283" i="15"/>
  <c r="X279" i="15"/>
  <c r="Y279" i="15"/>
  <c r="W279" i="15"/>
  <c r="X275" i="15"/>
  <c r="W275" i="15"/>
  <c r="Y275" i="15"/>
  <c r="X271" i="15"/>
  <c r="Y271" i="15"/>
  <c r="W271" i="15"/>
  <c r="X267" i="15"/>
  <c r="Y267" i="15"/>
  <c r="W267" i="15"/>
  <c r="X263" i="15"/>
  <c r="Y263" i="15"/>
  <c r="W263" i="15"/>
  <c r="X259" i="15"/>
  <c r="W259" i="15"/>
  <c r="Y259" i="15"/>
  <c r="X255" i="15"/>
  <c r="Y255" i="15"/>
  <c r="W255" i="15"/>
  <c r="X251" i="15"/>
  <c r="Y251" i="15"/>
  <c r="W251" i="15"/>
  <c r="X247" i="15"/>
  <c r="Y247" i="15"/>
  <c r="W247" i="15"/>
  <c r="X243" i="15"/>
  <c r="W243" i="15"/>
  <c r="Y243" i="15"/>
  <c r="X239" i="15"/>
  <c r="Y239" i="15"/>
  <c r="W239" i="15"/>
  <c r="X235" i="15"/>
  <c r="Y235" i="15"/>
  <c r="W235" i="15"/>
  <c r="X231" i="15"/>
  <c r="Y231" i="15"/>
  <c r="W231" i="15"/>
  <c r="X227" i="15"/>
  <c r="W227" i="15"/>
  <c r="Y227" i="15"/>
  <c r="X223" i="15"/>
  <c r="Y223" i="15"/>
  <c r="W223" i="15"/>
  <c r="Y219" i="15"/>
  <c r="X219" i="15"/>
  <c r="W219" i="15"/>
  <c r="Y215" i="15"/>
  <c r="X215" i="15"/>
  <c r="W215" i="15"/>
  <c r="Y211" i="15"/>
  <c r="X211" i="15"/>
  <c r="W211" i="15"/>
  <c r="Y207" i="15"/>
  <c r="X207" i="15"/>
  <c r="W207" i="15"/>
  <c r="Y203" i="15"/>
  <c r="X203" i="15"/>
  <c r="W203" i="15"/>
  <c r="Y199" i="15"/>
  <c r="X199" i="15"/>
  <c r="W199" i="15"/>
  <c r="Y195" i="15"/>
  <c r="X195" i="15"/>
  <c r="W195" i="15"/>
  <c r="Y191" i="15"/>
  <c r="X191" i="15"/>
  <c r="W191" i="15"/>
  <c r="Y187" i="15"/>
  <c r="X187" i="15"/>
  <c r="W187" i="15"/>
  <c r="Y183" i="15"/>
  <c r="X183" i="15"/>
  <c r="W183" i="15"/>
  <c r="Y179" i="15"/>
  <c r="X179" i="15"/>
  <c r="W179" i="15"/>
  <c r="Y175" i="15"/>
  <c r="X175" i="15"/>
  <c r="W175" i="15"/>
  <c r="Y171" i="15"/>
  <c r="X171" i="15"/>
  <c r="W171" i="15"/>
  <c r="Y167" i="15"/>
  <c r="X167" i="15"/>
  <c r="W167" i="15"/>
  <c r="Y163" i="15"/>
  <c r="X163" i="15"/>
  <c r="W163" i="15"/>
  <c r="Y159" i="15"/>
  <c r="X159" i="15"/>
  <c r="W159" i="15"/>
  <c r="Y155" i="15"/>
  <c r="X155" i="15"/>
  <c r="W155" i="15"/>
  <c r="Y151" i="15"/>
  <c r="X151" i="15"/>
  <c r="W151" i="15"/>
  <c r="Y147" i="15"/>
  <c r="X147" i="15"/>
  <c r="W147" i="15"/>
  <c r="Y143" i="15"/>
  <c r="X143" i="15"/>
  <c r="W143" i="15"/>
  <c r="Y139" i="15"/>
  <c r="X139" i="15"/>
  <c r="W139" i="15"/>
  <c r="Y135" i="15"/>
  <c r="X135" i="15"/>
  <c r="W135" i="15"/>
  <c r="Y131" i="15"/>
  <c r="X131" i="15"/>
  <c r="W131" i="15"/>
  <c r="Y127" i="15"/>
  <c r="X127" i="15"/>
  <c r="W127" i="15"/>
  <c r="Y123" i="15"/>
  <c r="X123" i="15"/>
  <c r="W123" i="15"/>
  <c r="Y119" i="15"/>
  <c r="X119" i="15"/>
  <c r="W119" i="15"/>
  <c r="Y115" i="15"/>
  <c r="X115" i="15"/>
  <c r="W115" i="15"/>
  <c r="Y111" i="15"/>
  <c r="X111" i="15"/>
  <c r="W111" i="15"/>
  <c r="Y107" i="15"/>
  <c r="X107" i="15"/>
  <c r="W107" i="15"/>
  <c r="Y103" i="15"/>
  <c r="X103" i="15"/>
  <c r="W103" i="15"/>
  <c r="Y99" i="15"/>
  <c r="X99" i="15"/>
  <c r="W99" i="15"/>
  <c r="Y95" i="15"/>
  <c r="X95" i="15"/>
  <c r="W95" i="15"/>
  <c r="Y91" i="15"/>
  <c r="X91" i="15"/>
  <c r="W91" i="15"/>
  <c r="Y87" i="15"/>
  <c r="X87" i="15"/>
  <c r="W87" i="15"/>
  <c r="Y83" i="15"/>
  <c r="X83" i="15"/>
  <c r="W83" i="15"/>
  <c r="Y79" i="15"/>
  <c r="X79" i="15"/>
  <c r="W79" i="15"/>
  <c r="Y75" i="15"/>
  <c r="X75" i="15"/>
  <c r="W75" i="15"/>
  <c r="Y71" i="15"/>
  <c r="X71" i="15"/>
  <c r="W71" i="15"/>
  <c r="Y67" i="15"/>
  <c r="X67" i="15"/>
  <c r="W67" i="15"/>
  <c r="X63" i="15"/>
  <c r="W63" i="15"/>
  <c r="Y63" i="15"/>
  <c r="X59" i="15"/>
  <c r="W59" i="15"/>
  <c r="Y59" i="15"/>
  <c r="X55" i="15"/>
  <c r="W55" i="15"/>
  <c r="Y55" i="15"/>
  <c r="X51" i="15"/>
  <c r="W51" i="15"/>
  <c r="Y51" i="15"/>
  <c r="X47" i="15"/>
  <c r="W47" i="15"/>
  <c r="Y47" i="15"/>
  <c r="X43" i="15"/>
  <c r="W43" i="15"/>
  <c r="Y43" i="15"/>
  <c r="X39" i="15"/>
  <c r="W39" i="15"/>
  <c r="Y39" i="15"/>
  <c r="X35" i="15"/>
  <c r="W35" i="15"/>
  <c r="Y35" i="15"/>
  <c r="X31" i="15"/>
  <c r="W31" i="15"/>
  <c r="Y31" i="15"/>
  <c r="X27" i="15"/>
  <c r="W27" i="15"/>
  <c r="Y27" i="15"/>
  <c r="X23" i="15"/>
  <c r="W23" i="15"/>
  <c r="Y23" i="15"/>
  <c r="X19" i="15"/>
  <c r="W19" i="15"/>
  <c r="Y19" i="15"/>
  <c r="X7" i="16"/>
  <c r="W61" i="16"/>
  <c r="Y61" i="16"/>
  <c r="X61" i="16"/>
  <c r="W53" i="16"/>
  <c r="Y53" i="16"/>
  <c r="X53" i="16"/>
  <c r="W45" i="16"/>
  <c r="Y45" i="16"/>
  <c r="X45" i="16"/>
  <c r="Y37" i="16"/>
  <c r="X37" i="16"/>
  <c r="W37" i="16"/>
  <c r="Y33" i="16"/>
  <c r="X33" i="16"/>
  <c r="W33" i="16"/>
  <c r="Y29" i="16"/>
  <c r="X29" i="16"/>
  <c r="W29" i="16"/>
  <c r="Y25" i="16"/>
  <c r="X25" i="16"/>
  <c r="W25" i="16"/>
  <c r="Y21" i="16"/>
  <c r="X21" i="16"/>
  <c r="W21" i="16"/>
  <c r="Y17" i="16"/>
  <c r="X17" i="16"/>
  <c r="W17" i="16"/>
  <c r="X499" i="17"/>
  <c r="W499" i="17"/>
  <c r="Y499" i="17"/>
  <c r="X495" i="17"/>
  <c r="W495" i="17"/>
  <c r="Y495" i="17"/>
  <c r="X491" i="17"/>
  <c r="W491" i="17"/>
  <c r="Y491" i="17"/>
  <c r="X487" i="17"/>
  <c r="W487" i="17"/>
  <c r="Y487" i="17"/>
  <c r="X483" i="17"/>
  <c r="W483" i="17"/>
  <c r="Y483" i="17"/>
  <c r="X479" i="17"/>
  <c r="W479" i="17"/>
  <c r="Y479" i="17"/>
  <c r="X475" i="17"/>
  <c r="W475" i="17"/>
  <c r="Y475" i="17"/>
  <c r="X471" i="17"/>
  <c r="W471" i="17"/>
  <c r="Y471" i="17"/>
  <c r="X467" i="17"/>
  <c r="W467" i="17"/>
  <c r="Y467" i="17"/>
  <c r="X463" i="17"/>
  <c r="W463" i="17"/>
  <c r="Y463" i="17"/>
  <c r="X459" i="17"/>
  <c r="W459" i="17"/>
  <c r="Y459" i="17"/>
  <c r="X455" i="17"/>
  <c r="W455" i="17"/>
  <c r="Y455" i="17"/>
  <c r="X451" i="17"/>
  <c r="W451" i="17"/>
  <c r="Y451" i="17"/>
  <c r="X447" i="17"/>
  <c r="W447" i="17"/>
  <c r="Y447" i="17"/>
  <c r="X443" i="17"/>
  <c r="W443" i="17"/>
  <c r="Y443" i="17"/>
  <c r="X439" i="17"/>
  <c r="W439" i="17"/>
  <c r="Y439" i="17"/>
  <c r="X435" i="17"/>
  <c r="W435" i="17"/>
  <c r="Y435" i="17"/>
  <c r="X431" i="17"/>
  <c r="W431" i="17"/>
  <c r="Y431" i="17"/>
  <c r="X427" i="17"/>
  <c r="W427" i="17"/>
  <c r="Y427" i="17"/>
  <c r="X423" i="17"/>
  <c r="W423" i="17"/>
  <c r="Y423" i="17"/>
  <c r="X419" i="17"/>
  <c r="W419" i="17"/>
  <c r="Y419" i="17"/>
  <c r="X415" i="17"/>
  <c r="W415" i="17"/>
  <c r="Y415" i="17"/>
  <c r="X411" i="17"/>
  <c r="W411" i="17"/>
  <c r="Y411" i="17"/>
  <c r="X407" i="17"/>
  <c r="W407" i="17"/>
  <c r="Y407" i="17"/>
  <c r="X403" i="17"/>
  <c r="W403" i="17"/>
  <c r="Y403" i="17"/>
  <c r="X399" i="17"/>
  <c r="W399" i="17"/>
  <c r="Y399" i="17"/>
  <c r="X395" i="17"/>
  <c r="W395" i="17"/>
  <c r="Y395" i="17"/>
  <c r="X391" i="17"/>
  <c r="W391" i="17"/>
  <c r="Y391" i="17"/>
  <c r="X387" i="17"/>
  <c r="W387" i="17"/>
  <c r="Y387" i="17"/>
  <c r="X383" i="17"/>
  <c r="W383" i="17"/>
  <c r="Y383" i="17"/>
  <c r="X379" i="17"/>
  <c r="W379" i="17"/>
  <c r="Y379" i="17"/>
  <c r="X375" i="17"/>
  <c r="W375" i="17"/>
  <c r="Y375" i="17"/>
  <c r="X371" i="17"/>
  <c r="W371" i="17"/>
  <c r="Y371" i="17"/>
  <c r="X367" i="17"/>
  <c r="W367" i="17"/>
  <c r="Y367" i="17"/>
  <c r="X363" i="17"/>
  <c r="W363" i="17"/>
  <c r="Y363" i="17"/>
  <c r="X359" i="17"/>
  <c r="W359" i="17"/>
  <c r="Y359" i="17"/>
  <c r="X355" i="17"/>
  <c r="W355" i="17"/>
  <c r="Y355" i="17"/>
  <c r="X351" i="17"/>
  <c r="W351" i="17"/>
  <c r="Y351" i="17"/>
  <c r="X347" i="17"/>
  <c r="W347" i="17"/>
  <c r="Y347" i="17"/>
  <c r="X343" i="17"/>
  <c r="W343" i="17"/>
  <c r="Y343" i="17"/>
  <c r="X339" i="17"/>
  <c r="W339" i="17"/>
  <c r="Y339" i="17"/>
  <c r="X335" i="17"/>
  <c r="W335" i="17"/>
  <c r="Y335" i="17"/>
  <c r="X331" i="17"/>
  <c r="W331" i="17"/>
  <c r="Y331" i="17"/>
  <c r="X327" i="17"/>
  <c r="W327" i="17"/>
  <c r="Y327" i="17"/>
  <c r="X323" i="17"/>
  <c r="W323" i="17"/>
  <c r="Y323" i="17"/>
  <c r="X319" i="17"/>
  <c r="W319" i="17"/>
  <c r="Y319" i="17"/>
  <c r="X315" i="17"/>
  <c r="W315" i="17"/>
  <c r="Y315" i="17"/>
  <c r="X311" i="17"/>
  <c r="W311" i="17"/>
  <c r="Y311" i="17"/>
  <c r="X307" i="17"/>
  <c r="W307" i="17"/>
  <c r="Y307" i="17"/>
  <c r="X303" i="17"/>
  <c r="W303" i="17"/>
  <c r="Y303" i="17"/>
  <c r="X299" i="17"/>
  <c r="W299" i="17"/>
  <c r="Y299" i="17"/>
  <c r="X295" i="17"/>
  <c r="W295" i="17"/>
  <c r="Y295" i="17"/>
  <c r="X291" i="17"/>
  <c r="W291" i="17"/>
  <c r="Y291" i="17"/>
  <c r="X287" i="17"/>
  <c r="W287" i="17"/>
  <c r="Y287" i="17"/>
  <c r="X283" i="17"/>
  <c r="W283" i="17"/>
  <c r="Y283" i="17"/>
  <c r="X279" i="17"/>
  <c r="W279" i="17"/>
  <c r="Y279" i="17"/>
  <c r="X275" i="17"/>
  <c r="W275" i="17"/>
  <c r="Y275" i="17"/>
  <c r="X271" i="17"/>
  <c r="W271" i="17"/>
  <c r="Y271" i="17"/>
  <c r="X267" i="17"/>
  <c r="W267" i="17"/>
  <c r="Y267" i="17"/>
  <c r="X263" i="17"/>
  <c r="W263" i="17"/>
  <c r="Y263" i="17"/>
  <c r="X259" i="17"/>
  <c r="W259" i="17"/>
  <c r="Y259" i="17"/>
  <c r="X255" i="17"/>
  <c r="W255" i="17"/>
  <c r="Y255" i="17"/>
  <c r="X251" i="17"/>
  <c r="W251" i="17"/>
  <c r="Y251" i="17"/>
  <c r="X247" i="17"/>
  <c r="W247" i="17"/>
  <c r="Y247" i="17"/>
  <c r="X243" i="17"/>
  <c r="W243" i="17"/>
  <c r="Y243" i="17"/>
  <c r="X239" i="17"/>
  <c r="W239" i="17"/>
  <c r="Y239" i="17"/>
  <c r="X235" i="17"/>
  <c r="W235" i="17"/>
  <c r="Y235" i="17"/>
  <c r="X231" i="17"/>
  <c r="W231" i="17"/>
  <c r="Y231" i="17"/>
  <c r="X227" i="17"/>
  <c r="W227" i="17"/>
  <c r="Y227" i="17"/>
  <c r="X223" i="17"/>
  <c r="W223" i="17"/>
  <c r="Y223" i="17"/>
  <c r="X219" i="17"/>
  <c r="W219" i="17"/>
  <c r="Y219" i="17"/>
  <c r="X215" i="17"/>
  <c r="W215" i="17"/>
  <c r="Y215" i="17"/>
  <c r="X211" i="17"/>
  <c r="W211" i="17"/>
  <c r="Y211" i="17"/>
  <c r="W207" i="17"/>
  <c r="X207" i="17"/>
  <c r="Y207" i="17"/>
  <c r="W203" i="17"/>
  <c r="X203" i="17"/>
  <c r="Y203" i="17"/>
  <c r="W199" i="17"/>
  <c r="X199" i="17"/>
  <c r="Y199" i="17"/>
  <c r="W195" i="17"/>
  <c r="X195" i="17"/>
  <c r="Y195" i="17"/>
  <c r="W191" i="17"/>
  <c r="X191" i="17"/>
  <c r="Y191" i="17"/>
  <c r="W187" i="17"/>
  <c r="X187" i="17"/>
  <c r="Y187" i="17"/>
  <c r="W183" i="17"/>
  <c r="X183" i="17"/>
  <c r="Y183" i="17"/>
  <c r="W179" i="17"/>
  <c r="X179" i="17"/>
  <c r="Y179" i="17"/>
  <c r="W175" i="17"/>
  <c r="X175" i="17"/>
  <c r="Y175" i="17"/>
  <c r="W171" i="17"/>
  <c r="X171" i="17"/>
  <c r="Y171" i="17"/>
  <c r="W167" i="17"/>
  <c r="X167" i="17"/>
  <c r="Y167" i="17"/>
  <c r="W163" i="17"/>
  <c r="X163" i="17"/>
  <c r="Y163" i="17"/>
  <c r="W159" i="17"/>
  <c r="X159" i="17"/>
  <c r="Y159" i="17"/>
  <c r="W155" i="17"/>
  <c r="X155" i="17"/>
  <c r="Y155" i="17"/>
  <c r="W151" i="17"/>
  <c r="X151" i="17"/>
  <c r="Y151" i="17"/>
  <c r="W147" i="17"/>
  <c r="X147" i="17"/>
  <c r="Y147" i="17"/>
  <c r="W143" i="17"/>
  <c r="X143" i="17"/>
  <c r="Y143" i="17"/>
  <c r="W139" i="17"/>
  <c r="X139" i="17"/>
  <c r="Y139" i="17"/>
  <c r="W135" i="17"/>
  <c r="X135" i="17"/>
  <c r="Y135" i="17"/>
  <c r="W131" i="17"/>
  <c r="X131" i="17"/>
  <c r="Y131" i="17"/>
  <c r="W127" i="17"/>
  <c r="X127" i="17"/>
  <c r="Y127" i="17"/>
  <c r="W123" i="17"/>
  <c r="X123" i="17"/>
  <c r="Y123" i="17"/>
  <c r="W119" i="17"/>
  <c r="X119" i="17"/>
  <c r="Y119" i="17"/>
  <c r="W115" i="17"/>
  <c r="X115" i="17"/>
  <c r="Y115" i="17"/>
  <c r="W111" i="17"/>
  <c r="X111" i="17"/>
  <c r="Y111" i="17"/>
  <c r="W107" i="17"/>
  <c r="X107" i="17"/>
  <c r="Y107" i="17"/>
  <c r="W103" i="17"/>
  <c r="X103" i="17"/>
  <c r="Y103" i="17"/>
  <c r="W99" i="17"/>
  <c r="X99" i="17"/>
  <c r="Y99" i="17"/>
  <c r="W95" i="17"/>
  <c r="X95" i="17"/>
  <c r="Y95" i="17"/>
  <c r="W91" i="17"/>
  <c r="X91" i="17"/>
  <c r="Y91" i="17"/>
  <c r="W87" i="17"/>
  <c r="X87" i="17"/>
  <c r="Y87" i="17"/>
  <c r="W83" i="17"/>
  <c r="X83" i="17"/>
  <c r="Y83" i="17"/>
  <c r="W79" i="17"/>
  <c r="X79" i="17"/>
  <c r="Y79" i="17"/>
  <c r="W75" i="17"/>
  <c r="X75" i="17"/>
  <c r="Y75" i="17"/>
  <c r="W71" i="17"/>
  <c r="X71" i="17"/>
  <c r="Y71" i="17"/>
  <c r="W67" i="17"/>
  <c r="X67" i="17"/>
  <c r="Y67" i="17"/>
  <c r="Y63" i="17"/>
  <c r="X63" i="17"/>
  <c r="W63" i="17"/>
  <c r="Y59" i="17"/>
  <c r="X59" i="17"/>
  <c r="W59" i="17"/>
  <c r="Y55" i="17"/>
  <c r="X55" i="17"/>
  <c r="W55" i="17"/>
  <c r="Y51" i="17"/>
  <c r="X51" i="17"/>
  <c r="W51" i="17"/>
  <c r="Y47" i="17"/>
  <c r="X47" i="17"/>
  <c r="W47" i="17"/>
  <c r="Y43" i="17"/>
  <c r="X43" i="17"/>
  <c r="W43" i="17"/>
  <c r="Y39" i="17"/>
  <c r="X39" i="17"/>
  <c r="W39" i="17"/>
  <c r="Y35" i="17"/>
  <c r="X35" i="17"/>
  <c r="W35" i="17"/>
  <c r="Y31" i="17"/>
  <c r="X31" i="17"/>
  <c r="W31" i="17"/>
  <c r="Y27" i="17"/>
  <c r="X27" i="17"/>
  <c r="W27" i="17"/>
  <c r="Y23" i="17"/>
  <c r="X23" i="17"/>
  <c r="W23" i="17"/>
  <c r="Y19" i="17"/>
  <c r="X19" i="17"/>
  <c r="W19" i="17"/>
  <c r="Y497" i="18"/>
  <c r="W497" i="18"/>
  <c r="X497" i="18"/>
  <c r="Y493" i="18"/>
  <c r="W493" i="18"/>
  <c r="X493" i="18"/>
  <c r="Y489" i="18"/>
  <c r="W489" i="18"/>
  <c r="X489" i="18"/>
  <c r="Y485" i="18"/>
  <c r="W485" i="18"/>
  <c r="X485" i="18"/>
  <c r="Y481" i="18"/>
  <c r="W481" i="18"/>
  <c r="X481" i="18"/>
  <c r="Y477" i="18"/>
  <c r="W477" i="18"/>
  <c r="X477" i="18"/>
  <c r="Y473" i="18"/>
  <c r="W473" i="18"/>
  <c r="X473" i="18"/>
  <c r="Y469" i="18"/>
  <c r="W469" i="18"/>
  <c r="X469" i="18"/>
  <c r="Y465" i="18"/>
  <c r="W465" i="18"/>
  <c r="X465" i="18"/>
  <c r="Y461" i="18"/>
  <c r="W461" i="18"/>
  <c r="X461" i="18"/>
  <c r="Y457" i="18"/>
  <c r="W457" i="18"/>
  <c r="X457" i="18"/>
  <c r="Y453" i="18"/>
  <c r="W453" i="18"/>
  <c r="X453" i="18"/>
  <c r="Y449" i="18"/>
  <c r="W449" i="18"/>
  <c r="X449" i="18"/>
  <c r="Y445" i="18"/>
  <c r="W445" i="18"/>
  <c r="X445" i="18"/>
  <c r="Y441" i="18"/>
  <c r="W441" i="18"/>
  <c r="X441" i="18"/>
  <c r="Y437" i="18"/>
  <c r="W437" i="18"/>
  <c r="X437" i="18"/>
  <c r="Y433" i="18"/>
  <c r="W433" i="18"/>
  <c r="X433" i="18"/>
  <c r="Y429" i="18"/>
  <c r="W429" i="18"/>
  <c r="X429" i="18"/>
  <c r="Y425" i="18"/>
  <c r="W425" i="18"/>
  <c r="X425" i="18"/>
  <c r="Y421" i="18"/>
  <c r="W421" i="18"/>
  <c r="X421" i="18"/>
  <c r="Y417" i="18"/>
  <c r="W417" i="18"/>
  <c r="X417" i="18"/>
  <c r="Y413" i="18"/>
  <c r="W413" i="18"/>
  <c r="X413" i="18"/>
  <c r="Y409" i="18"/>
  <c r="W409" i="18"/>
  <c r="X409" i="18"/>
  <c r="Y405" i="18"/>
  <c r="W405" i="18"/>
  <c r="X405" i="18"/>
  <c r="Y401" i="18"/>
  <c r="W401" i="18"/>
  <c r="X401" i="18"/>
  <c r="Y397" i="18"/>
  <c r="W397" i="18"/>
  <c r="X397" i="18"/>
  <c r="Y393" i="18"/>
  <c r="W393" i="18"/>
  <c r="X393" i="18"/>
  <c r="Y389" i="18"/>
  <c r="W389" i="18"/>
  <c r="X389" i="18"/>
  <c r="Y385" i="18"/>
  <c r="W385" i="18"/>
  <c r="X385" i="18"/>
  <c r="Y381" i="18"/>
  <c r="W381" i="18"/>
  <c r="X381" i="18"/>
  <c r="Y377" i="18"/>
  <c r="W377" i="18"/>
  <c r="X377" i="18"/>
  <c r="Y373" i="18"/>
  <c r="W373" i="18"/>
  <c r="X373" i="18"/>
  <c r="Y369" i="18"/>
  <c r="W369" i="18"/>
  <c r="X369" i="18"/>
  <c r="Y365" i="18"/>
  <c r="W365" i="18"/>
  <c r="X365" i="18"/>
  <c r="Y361" i="18"/>
  <c r="W361" i="18"/>
  <c r="X361" i="18"/>
  <c r="Y357" i="18"/>
  <c r="W357" i="18"/>
  <c r="X357" i="18"/>
  <c r="Y353" i="18"/>
  <c r="W353" i="18"/>
  <c r="X353" i="18"/>
  <c r="Y349" i="18"/>
  <c r="W349" i="18"/>
  <c r="X349" i="18"/>
  <c r="Y345" i="18"/>
  <c r="W345" i="18"/>
  <c r="X345" i="18"/>
  <c r="Y341" i="18"/>
  <c r="W341" i="18"/>
  <c r="X341" i="18"/>
  <c r="Y337" i="18"/>
  <c r="W337" i="18"/>
  <c r="X337" i="18"/>
  <c r="Y333" i="18"/>
  <c r="W333" i="18"/>
  <c r="X333" i="18"/>
  <c r="Y329" i="18"/>
  <c r="W329" i="18"/>
  <c r="X329" i="18"/>
  <c r="Y325" i="18"/>
  <c r="W325" i="18"/>
  <c r="X325" i="18"/>
  <c r="Y321" i="18"/>
  <c r="W321" i="18"/>
  <c r="X321" i="18"/>
  <c r="Y317" i="18"/>
  <c r="W317" i="18"/>
  <c r="X317" i="18"/>
  <c r="Y313" i="18"/>
  <c r="W313" i="18"/>
  <c r="X313" i="18"/>
  <c r="Y309" i="18"/>
  <c r="W309" i="18"/>
  <c r="X309" i="18"/>
  <c r="Y305" i="18"/>
  <c r="W305" i="18"/>
  <c r="X305" i="18"/>
  <c r="Y301" i="18"/>
  <c r="W301" i="18"/>
  <c r="X301" i="18"/>
  <c r="Y297" i="18"/>
  <c r="W297" i="18"/>
  <c r="X297" i="18"/>
  <c r="Y293" i="18"/>
  <c r="W293" i="18"/>
  <c r="X293" i="18"/>
  <c r="Y289" i="18"/>
  <c r="W289" i="18"/>
  <c r="X289" i="18"/>
  <c r="Y285" i="18"/>
  <c r="W285" i="18"/>
  <c r="X285" i="18"/>
  <c r="Y281" i="18"/>
  <c r="W281" i="18"/>
  <c r="X281" i="18"/>
  <c r="Y277" i="18"/>
  <c r="W277" i="18"/>
  <c r="X277" i="18"/>
  <c r="Y273" i="18"/>
  <c r="W273" i="18"/>
  <c r="X273" i="18"/>
  <c r="Y269" i="18"/>
  <c r="W269" i="18"/>
  <c r="X269" i="18"/>
  <c r="Y265" i="18"/>
  <c r="W265" i="18"/>
  <c r="X265" i="18"/>
  <c r="Y261" i="18"/>
  <c r="W261" i="18"/>
  <c r="X261" i="18"/>
  <c r="Y257" i="18"/>
  <c r="W257" i="18"/>
  <c r="X257" i="18"/>
  <c r="Y253" i="18"/>
  <c r="W253" i="18"/>
  <c r="X253" i="18"/>
  <c r="Y249" i="18"/>
  <c r="W249" i="18"/>
  <c r="X249" i="18"/>
  <c r="Y245" i="18"/>
  <c r="W245" i="18"/>
  <c r="X245" i="18"/>
  <c r="Y241" i="18"/>
  <c r="W241" i="18"/>
  <c r="X241" i="18"/>
  <c r="Y237" i="18"/>
  <c r="W237" i="18"/>
  <c r="X237" i="18"/>
  <c r="Y233" i="18"/>
  <c r="W233" i="18"/>
  <c r="X233" i="18"/>
  <c r="Y229" i="18"/>
  <c r="W229" i="18"/>
  <c r="X229" i="18"/>
  <c r="Y225" i="18"/>
  <c r="W225" i="18"/>
  <c r="X225" i="18"/>
  <c r="Y221" i="18"/>
  <c r="W221" i="18"/>
  <c r="X221" i="18"/>
  <c r="Y217" i="18"/>
  <c r="W217" i="18"/>
  <c r="X217" i="18"/>
  <c r="Y213" i="18"/>
  <c r="W213" i="18"/>
  <c r="X213" i="18"/>
  <c r="Y209" i="18"/>
  <c r="W209" i="18"/>
  <c r="X209" i="18"/>
  <c r="W205" i="18"/>
  <c r="Y205" i="18"/>
  <c r="X205" i="18"/>
  <c r="W201" i="18"/>
  <c r="X201" i="18"/>
  <c r="Y201" i="18"/>
  <c r="W197" i="18"/>
  <c r="Y197" i="18"/>
  <c r="X197" i="18"/>
  <c r="W193" i="18"/>
  <c r="X193" i="18"/>
  <c r="Y193" i="18"/>
  <c r="W189" i="18"/>
  <c r="Y189" i="18"/>
  <c r="X189" i="18"/>
  <c r="W185" i="18"/>
  <c r="X185" i="18"/>
  <c r="Y185" i="18"/>
  <c r="W181" i="18"/>
  <c r="Y181" i="18"/>
  <c r="X181" i="18"/>
  <c r="W177" i="18"/>
  <c r="X177" i="18"/>
  <c r="Y177" i="18"/>
  <c r="W173" i="18"/>
  <c r="Y173" i="18"/>
  <c r="X173" i="18"/>
  <c r="W169" i="18"/>
  <c r="X169" i="18"/>
  <c r="Y169" i="18"/>
  <c r="W165" i="18"/>
  <c r="Y165" i="18"/>
  <c r="X165" i="18"/>
  <c r="W161" i="18"/>
  <c r="X161" i="18"/>
  <c r="Y161" i="18"/>
  <c r="W157" i="18"/>
  <c r="Y157" i="18"/>
  <c r="X157" i="18"/>
  <c r="W153" i="18"/>
  <c r="X153" i="18"/>
  <c r="Y153" i="18"/>
  <c r="W149" i="18"/>
  <c r="Y149" i="18"/>
  <c r="X149" i="18"/>
  <c r="W145" i="18"/>
  <c r="X145" i="18"/>
  <c r="Y145" i="18"/>
  <c r="W141" i="18"/>
  <c r="Y141" i="18"/>
  <c r="X141" i="18"/>
  <c r="W137" i="18"/>
  <c r="X137" i="18"/>
  <c r="Y137" i="18"/>
  <c r="W133" i="18"/>
  <c r="Y133" i="18"/>
  <c r="X133" i="18"/>
  <c r="W129" i="18"/>
  <c r="X129" i="18"/>
  <c r="Y129" i="18"/>
  <c r="W125" i="18"/>
  <c r="Y125" i="18"/>
  <c r="X125" i="18"/>
  <c r="W121" i="18"/>
  <c r="X121" i="18"/>
  <c r="Y121" i="18"/>
  <c r="W117" i="18"/>
  <c r="Y117" i="18"/>
  <c r="X117" i="18"/>
  <c r="W113" i="18"/>
  <c r="Y113" i="18"/>
  <c r="X113" i="18"/>
  <c r="W109" i="18"/>
  <c r="Y109" i="18"/>
  <c r="X109" i="18"/>
  <c r="W105" i="18"/>
  <c r="Y105" i="18"/>
  <c r="X105" i="18"/>
  <c r="X101" i="18"/>
  <c r="W101" i="18"/>
  <c r="Y101" i="18"/>
  <c r="X97" i="18"/>
  <c r="W97" i="18"/>
  <c r="Y97" i="18"/>
  <c r="X93" i="18"/>
  <c r="W93" i="18"/>
  <c r="Y93" i="18"/>
  <c r="X89" i="18"/>
  <c r="W89" i="18"/>
  <c r="Y89" i="18"/>
  <c r="X85" i="18"/>
  <c r="W85" i="18"/>
  <c r="Y85" i="18"/>
  <c r="X81" i="18"/>
  <c r="W81" i="18"/>
  <c r="Y81" i="18"/>
  <c r="X77" i="18"/>
  <c r="W77" i="18"/>
  <c r="Y77" i="18"/>
  <c r="X73" i="18"/>
  <c r="W73" i="18"/>
  <c r="Y73" i="18"/>
  <c r="X69" i="18"/>
  <c r="W69" i="18"/>
  <c r="Y69" i="18"/>
  <c r="W65" i="18"/>
  <c r="Y65" i="18"/>
  <c r="X65" i="18"/>
  <c r="Y61" i="18"/>
  <c r="X61" i="18"/>
  <c r="W61" i="18"/>
  <c r="Y57" i="18"/>
  <c r="X57" i="18"/>
  <c r="W57" i="18"/>
  <c r="Y53" i="18"/>
  <c r="X53" i="18"/>
  <c r="W53" i="18"/>
  <c r="Y49" i="18"/>
  <c r="X49" i="18"/>
  <c r="W49" i="18"/>
  <c r="Y45" i="18"/>
  <c r="X45" i="18"/>
  <c r="W45" i="18"/>
  <c r="Y41" i="18"/>
  <c r="X41" i="18"/>
  <c r="W41" i="18"/>
  <c r="Y37" i="18"/>
  <c r="X37" i="18"/>
  <c r="W37" i="18"/>
  <c r="Y33" i="18"/>
  <c r="X33" i="18"/>
  <c r="W33" i="18"/>
  <c r="Y29" i="18"/>
  <c r="X29" i="18"/>
  <c r="W29" i="18"/>
  <c r="Y25" i="18"/>
  <c r="X25" i="18"/>
  <c r="W25" i="18"/>
  <c r="Y21" i="18"/>
  <c r="X21" i="18"/>
  <c r="W21" i="18"/>
  <c r="Y17" i="18"/>
  <c r="X17" i="18"/>
  <c r="W17" i="18"/>
  <c r="Y13" i="18"/>
  <c r="W13" i="18"/>
  <c r="Y499" i="19"/>
  <c r="X499" i="19"/>
  <c r="W499" i="19"/>
  <c r="Y495" i="19"/>
  <c r="X495" i="19"/>
  <c r="W495" i="19"/>
  <c r="Y491" i="19"/>
  <c r="X491" i="19"/>
  <c r="W491" i="19"/>
  <c r="Y487" i="19"/>
  <c r="X487" i="19"/>
  <c r="W487" i="19"/>
  <c r="Y483" i="19"/>
  <c r="X483" i="19"/>
  <c r="W483" i="19"/>
  <c r="Y479" i="19"/>
  <c r="X479" i="19"/>
  <c r="W479" i="19"/>
  <c r="Y475" i="19"/>
  <c r="X475" i="19"/>
  <c r="W475" i="19"/>
  <c r="Y471" i="19"/>
  <c r="X471" i="19"/>
  <c r="W471" i="19"/>
  <c r="Y467" i="19"/>
  <c r="X467" i="19"/>
  <c r="W467" i="19"/>
  <c r="Y463" i="19"/>
  <c r="X463" i="19"/>
  <c r="W463" i="19"/>
  <c r="Y459" i="19"/>
  <c r="X459" i="19"/>
  <c r="W459" i="19"/>
  <c r="Y455" i="19"/>
  <c r="X455" i="19"/>
  <c r="W455" i="19"/>
  <c r="Y451" i="19"/>
  <c r="X451" i="19"/>
  <c r="W451" i="19"/>
  <c r="Y447" i="19"/>
  <c r="X447" i="19"/>
  <c r="W447" i="19"/>
  <c r="Y443" i="19"/>
  <c r="X443" i="19"/>
  <c r="W443" i="19"/>
  <c r="Y439" i="19"/>
  <c r="X439" i="19"/>
  <c r="W439" i="19"/>
  <c r="Y435" i="19"/>
  <c r="X435" i="19"/>
  <c r="W435" i="19"/>
  <c r="Y431" i="19"/>
  <c r="X431" i="19"/>
  <c r="W431" i="19"/>
  <c r="Y427" i="19"/>
  <c r="X427" i="19"/>
  <c r="W427" i="19"/>
  <c r="Y423" i="19"/>
  <c r="X423" i="19"/>
  <c r="W423" i="19"/>
  <c r="Y419" i="19"/>
  <c r="X419" i="19"/>
  <c r="W419" i="19"/>
  <c r="Y415" i="19"/>
  <c r="X415" i="19"/>
  <c r="W415" i="19"/>
  <c r="Y411" i="19"/>
  <c r="X411" i="19"/>
  <c r="W411" i="19"/>
  <c r="Y407" i="19"/>
  <c r="X407" i="19"/>
  <c r="W407" i="19"/>
  <c r="Y403" i="19"/>
  <c r="X403" i="19"/>
  <c r="W403" i="19"/>
  <c r="Y399" i="19"/>
  <c r="X399" i="19"/>
  <c r="W399" i="19"/>
  <c r="Y395" i="19"/>
  <c r="X395" i="19"/>
  <c r="W395" i="19"/>
  <c r="Y391" i="19"/>
  <c r="X391" i="19"/>
  <c r="W391" i="19"/>
  <c r="Y387" i="19"/>
  <c r="X387" i="19"/>
  <c r="W387" i="19"/>
  <c r="Y383" i="19"/>
  <c r="X383" i="19"/>
  <c r="W383" i="19"/>
  <c r="Y379" i="19"/>
  <c r="X379" i="19"/>
  <c r="W379" i="19"/>
  <c r="Y375" i="19"/>
  <c r="X375" i="19"/>
  <c r="W375" i="19"/>
  <c r="Y371" i="19"/>
  <c r="X371" i="19"/>
  <c r="W371" i="19"/>
  <c r="Y367" i="19"/>
  <c r="X367" i="19"/>
  <c r="W367" i="19"/>
  <c r="Y363" i="19"/>
  <c r="X363" i="19"/>
  <c r="W363" i="19"/>
  <c r="Y359" i="19"/>
  <c r="X359" i="19"/>
  <c r="W359" i="19"/>
  <c r="Y355" i="19"/>
  <c r="X355" i="19"/>
  <c r="W355" i="19"/>
  <c r="Y351" i="19"/>
  <c r="X351" i="19"/>
  <c r="W351" i="19"/>
  <c r="Y347" i="19"/>
  <c r="X347" i="19"/>
  <c r="W347" i="19"/>
  <c r="X343" i="19"/>
  <c r="Y343" i="19"/>
  <c r="W343" i="19"/>
  <c r="X339" i="19"/>
  <c r="W339" i="19"/>
  <c r="Y339" i="19"/>
  <c r="X335" i="19"/>
  <c r="Y335" i="19"/>
  <c r="W335" i="19"/>
  <c r="X331" i="19"/>
  <c r="W331" i="19"/>
  <c r="Y331" i="19"/>
  <c r="X327" i="19"/>
  <c r="Y327" i="19"/>
  <c r="W327" i="19"/>
  <c r="X323" i="19"/>
  <c r="W323" i="19"/>
  <c r="Y323" i="19"/>
  <c r="X319" i="19"/>
  <c r="Y319" i="19"/>
  <c r="W319" i="19"/>
  <c r="X315" i="19"/>
  <c r="W315" i="19"/>
  <c r="Y315" i="19"/>
  <c r="W311" i="19"/>
  <c r="Y311" i="19"/>
  <c r="X311" i="19"/>
  <c r="Y307" i="19"/>
  <c r="X307" i="19"/>
  <c r="W307" i="19"/>
  <c r="Y303" i="19"/>
  <c r="X303" i="19"/>
  <c r="W303" i="19"/>
  <c r="X299" i="19"/>
  <c r="W299" i="19"/>
  <c r="Y299" i="19"/>
  <c r="W295" i="19"/>
  <c r="Y295" i="19"/>
  <c r="X295" i="19"/>
  <c r="Y291" i="19"/>
  <c r="X291" i="19"/>
  <c r="W291" i="19"/>
  <c r="Y287" i="19"/>
  <c r="X287" i="19"/>
  <c r="W287" i="19"/>
  <c r="X283" i="19"/>
  <c r="W283" i="19"/>
  <c r="Y283" i="19"/>
  <c r="W279" i="19"/>
  <c r="Y279" i="19"/>
  <c r="X279" i="19"/>
  <c r="Y275" i="19"/>
  <c r="X275" i="19"/>
  <c r="W275" i="19"/>
  <c r="Y271" i="19"/>
  <c r="X271" i="19"/>
  <c r="W271" i="19"/>
  <c r="Y267" i="19"/>
  <c r="X267" i="19"/>
  <c r="W267" i="19"/>
  <c r="Y263" i="19"/>
  <c r="X263" i="19"/>
  <c r="W263" i="19"/>
  <c r="Y259" i="19"/>
  <c r="X259" i="19"/>
  <c r="W259" i="19"/>
  <c r="Y255" i="19"/>
  <c r="X255" i="19"/>
  <c r="W255" i="19"/>
  <c r="Y251" i="19"/>
  <c r="X251" i="19"/>
  <c r="W251" i="19"/>
  <c r="Y247" i="19"/>
  <c r="X247" i="19"/>
  <c r="W247" i="19"/>
  <c r="Y243" i="19"/>
  <c r="X243" i="19"/>
  <c r="W243" i="19"/>
  <c r="Y239" i="19"/>
  <c r="X239" i="19"/>
  <c r="W239" i="19"/>
  <c r="Y235" i="19"/>
  <c r="X235" i="19"/>
  <c r="W235" i="19"/>
  <c r="Y231" i="19"/>
  <c r="X231" i="19"/>
  <c r="W231" i="19"/>
  <c r="Y227" i="19"/>
  <c r="X227" i="19"/>
  <c r="W227" i="19"/>
  <c r="Y223" i="19"/>
  <c r="X223" i="19"/>
  <c r="W223" i="19"/>
  <c r="Y219" i="19"/>
  <c r="X219" i="19"/>
  <c r="W219" i="19"/>
  <c r="Y215" i="19"/>
  <c r="X215" i="19"/>
  <c r="W215" i="19"/>
  <c r="Y211" i="19"/>
  <c r="X211" i="19"/>
  <c r="W211" i="19"/>
  <c r="Y207" i="19"/>
  <c r="X207" i="19"/>
  <c r="W207" i="19"/>
  <c r="Y203" i="19"/>
  <c r="X203" i="19"/>
  <c r="W203" i="19"/>
  <c r="Y199" i="19"/>
  <c r="X199" i="19"/>
  <c r="W199" i="19"/>
  <c r="Y195" i="19"/>
  <c r="X195" i="19"/>
  <c r="W195" i="19"/>
  <c r="Y191" i="19"/>
  <c r="X191" i="19"/>
  <c r="W191" i="19"/>
  <c r="Y187" i="19"/>
  <c r="X187" i="19"/>
  <c r="W187" i="19"/>
  <c r="Y183" i="19"/>
  <c r="X183" i="19"/>
  <c r="W183" i="19"/>
  <c r="Y179" i="19"/>
  <c r="X179" i="19"/>
  <c r="W179" i="19"/>
  <c r="Y175" i="19"/>
  <c r="X175" i="19"/>
  <c r="W175" i="19"/>
  <c r="Y171" i="19"/>
  <c r="X171" i="19"/>
  <c r="W171" i="19"/>
  <c r="Y167" i="19"/>
  <c r="X167" i="19"/>
  <c r="W167" i="19"/>
  <c r="Y163" i="19"/>
  <c r="X163" i="19"/>
  <c r="W163" i="19"/>
  <c r="Y159" i="19"/>
  <c r="X159" i="19"/>
  <c r="W159" i="19"/>
  <c r="Y155" i="19"/>
  <c r="X155" i="19"/>
  <c r="W155" i="19"/>
  <c r="Y151" i="19"/>
  <c r="X151" i="19"/>
  <c r="W151" i="19"/>
  <c r="Y147" i="19"/>
  <c r="X147" i="19"/>
  <c r="W147" i="19"/>
  <c r="Y143" i="19"/>
  <c r="X143" i="19"/>
  <c r="W143" i="19"/>
  <c r="Y139" i="19"/>
  <c r="X139" i="19"/>
  <c r="W139" i="19"/>
  <c r="Y135" i="19"/>
  <c r="X135" i="19"/>
  <c r="W135" i="19"/>
  <c r="Y131" i="19"/>
  <c r="X131" i="19"/>
  <c r="W131" i="19"/>
  <c r="Y127" i="19"/>
  <c r="X127" i="19"/>
  <c r="W127" i="19"/>
  <c r="Y123" i="19"/>
  <c r="X123" i="19"/>
  <c r="W123" i="19"/>
  <c r="Y119" i="19"/>
  <c r="X119" i="19"/>
  <c r="W119" i="19"/>
  <c r="Y115" i="19"/>
  <c r="X115" i="19"/>
  <c r="W115" i="19"/>
  <c r="Y111" i="19"/>
  <c r="X111" i="19"/>
  <c r="W111" i="19"/>
  <c r="Y107" i="19"/>
  <c r="X107" i="19"/>
  <c r="W107" i="19"/>
  <c r="Y103" i="19"/>
  <c r="X103" i="19"/>
  <c r="W103" i="19"/>
  <c r="Y99" i="19"/>
  <c r="X99" i="19"/>
  <c r="W99" i="19"/>
  <c r="Y95" i="19"/>
  <c r="X95" i="19"/>
  <c r="W95" i="19"/>
  <c r="Y91" i="19"/>
  <c r="X91" i="19"/>
  <c r="W91" i="19"/>
  <c r="Y87" i="19"/>
  <c r="X87" i="19"/>
  <c r="W87" i="19"/>
  <c r="Y83" i="19"/>
  <c r="X83" i="19"/>
  <c r="W83" i="19"/>
  <c r="Y79" i="19"/>
  <c r="X79" i="19"/>
  <c r="W79" i="19"/>
  <c r="Y75" i="19"/>
  <c r="X75" i="19"/>
  <c r="W75" i="19"/>
  <c r="Y71" i="19"/>
  <c r="X71" i="19"/>
  <c r="W71" i="19"/>
  <c r="Y67" i="19"/>
  <c r="X67" i="19"/>
  <c r="W67" i="19"/>
  <c r="W63" i="19"/>
  <c r="X63" i="19"/>
  <c r="Y63" i="19"/>
  <c r="W59" i="19"/>
  <c r="X59" i="19"/>
  <c r="Y59" i="19"/>
  <c r="W55" i="19"/>
  <c r="X55" i="19"/>
  <c r="Y55" i="19"/>
  <c r="W51" i="19"/>
  <c r="X51" i="19"/>
  <c r="Y51" i="19"/>
  <c r="W47" i="19"/>
  <c r="X47" i="19"/>
  <c r="Y47" i="19"/>
  <c r="W43" i="19"/>
  <c r="X43" i="19"/>
  <c r="Y43" i="19"/>
  <c r="W39" i="19"/>
  <c r="X39" i="19"/>
  <c r="Y39" i="19"/>
  <c r="W35" i="19"/>
  <c r="X35" i="19"/>
  <c r="Y35" i="19"/>
  <c r="W31" i="19"/>
  <c r="X31" i="19"/>
  <c r="Y31" i="19"/>
  <c r="W27" i="19"/>
  <c r="X27" i="19"/>
  <c r="Y27" i="19"/>
  <c r="W23" i="19"/>
  <c r="X23" i="19"/>
  <c r="Y23" i="19"/>
  <c r="W19" i="19"/>
  <c r="X19" i="19"/>
  <c r="Y19" i="19"/>
  <c r="X497" i="20"/>
  <c r="W497" i="20"/>
  <c r="Y497" i="20"/>
  <c r="X493" i="20"/>
  <c r="W493" i="20"/>
  <c r="Y493" i="20"/>
  <c r="X489" i="20"/>
  <c r="W489" i="20"/>
  <c r="Y489" i="20"/>
  <c r="X485" i="20"/>
  <c r="W485" i="20"/>
  <c r="Y485" i="20"/>
  <c r="X481" i="20"/>
  <c r="W481" i="20"/>
  <c r="Y481" i="20"/>
  <c r="X477" i="20"/>
  <c r="W477" i="20"/>
  <c r="Y477" i="20"/>
  <c r="X473" i="20"/>
  <c r="W473" i="20"/>
  <c r="Y473" i="20"/>
  <c r="X469" i="20"/>
  <c r="W469" i="20"/>
  <c r="Y469" i="20"/>
  <c r="X465" i="20"/>
  <c r="W465" i="20"/>
  <c r="Y465" i="20"/>
  <c r="X461" i="20"/>
  <c r="W461" i="20"/>
  <c r="Y461" i="20"/>
  <c r="X457" i="20"/>
  <c r="W457" i="20"/>
  <c r="Y457" i="20"/>
  <c r="X453" i="20"/>
  <c r="W453" i="20"/>
  <c r="Y453" i="20"/>
  <c r="W449" i="20"/>
  <c r="Y449" i="20"/>
  <c r="X449" i="20"/>
  <c r="W445" i="20"/>
  <c r="Y445" i="20"/>
  <c r="X445" i="20"/>
  <c r="Y441" i="20"/>
  <c r="W441" i="20"/>
  <c r="X441" i="20"/>
  <c r="Y437" i="20"/>
  <c r="X437" i="20"/>
  <c r="W437" i="20"/>
  <c r="Y433" i="20"/>
  <c r="X433" i="20"/>
  <c r="W433" i="20"/>
  <c r="X429" i="20"/>
  <c r="W429" i="20"/>
  <c r="Y429" i="20"/>
  <c r="X425" i="20"/>
  <c r="W425" i="20"/>
  <c r="Y425" i="20"/>
  <c r="X421" i="20"/>
  <c r="W421" i="20"/>
  <c r="Y421" i="20"/>
  <c r="Y499" i="7"/>
  <c r="X499" i="7"/>
  <c r="W499" i="7"/>
  <c r="Y491" i="7"/>
  <c r="X491" i="7"/>
  <c r="W491" i="7"/>
  <c r="Y483" i="7"/>
  <c r="X483" i="7"/>
  <c r="W483" i="7"/>
  <c r="Y471" i="7"/>
  <c r="X471" i="7"/>
  <c r="W471" i="7"/>
  <c r="Y451" i="7"/>
  <c r="X451" i="7"/>
  <c r="W451" i="7"/>
  <c r="W498" i="7"/>
  <c r="Y498" i="7"/>
  <c r="X498" i="7"/>
  <c r="W490" i="7"/>
  <c r="Y490" i="7"/>
  <c r="X490" i="7"/>
  <c r="W482" i="7"/>
  <c r="Y482" i="7"/>
  <c r="X482" i="7"/>
  <c r="W478" i="7"/>
  <c r="Y478" i="7"/>
  <c r="X478" i="7"/>
  <c r="W470" i="7"/>
  <c r="Y470" i="7"/>
  <c r="X470" i="7"/>
  <c r="W466" i="7"/>
  <c r="Y466" i="7"/>
  <c r="X466" i="7"/>
  <c r="W458" i="7"/>
  <c r="Y458" i="7"/>
  <c r="X458" i="7"/>
  <c r="W454" i="7"/>
  <c r="Y454" i="7"/>
  <c r="X454" i="7"/>
  <c r="W446" i="7"/>
  <c r="Y446" i="7"/>
  <c r="X446" i="7"/>
  <c r="W442" i="7"/>
  <c r="Y442" i="7"/>
  <c r="X442" i="7"/>
  <c r="W434" i="7"/>
  <c r="Y434" i="7"/>
  <c r="X434" i="7"/>
  <c r="W426" i="7"/>
  <c r="Y426" i="7"/>
  <c r="X426" i="7"/>
  <c r="W422" i="7"/>
  <c r="Y422" i="7"/>
  <c r="X422" i="7"/>
  <c r="W414" i="7"/>
  <c r="Y414" i="7"/>
  <c r="X414" i="7"/>
  <c r="W410" i="7"/>
  <c r="Y410" i="7"/>
  <c r="X410" i="7"/>
  <c r="W402" i="7"/>
  <c r="Y402" i="7"/>
  <c r="X402" i="7"/>
  <c r="W398" i="7"/>
  <c r="Y398" i="7"/>
  <c r="X398" i="7"/>
  <c r="W390" i="7"/>
  <c r="Y390" i="7"/>
  <c r="X390" i="7"/>
  <c r="W386" i="7"/>
  <c r="Y386" i="7"/>
  <c r="X386" i="7"/>
  <c r="W378" i="7"/>
  <c r="Y378" i="7"/>
  <c r="X378" i="7"/>
  <c r="W374" i="7"/>
  <c r="Y374" i="7"/>
  <c r="X374" i="7"/>
  <c r="W366" i="7"/>
  <c r="Y366" i="7"/>
  <c r="X366" i="7"/>
  <c r="W358" i="7"/>
  <c r="Y358" i="7"/>
  <c r="X358" i="7"/>
  <c r="W354" i="7"/>
  <c r="Y354" i="7"/>
  <c r="X354" i="7"/>
  <c r="W346" i="7"/>
  <c r="Y346" i="7"/>
  <c r="X346" i="7"/>
  <c r="W342" i="7"/>
  <c r="Y342" i="7"/>
  <c r="X342" i="7"/>
  <c r="W334" i="7"/>
  <c r="Y334" i="7"/>
  <c r="X334" i="7"/>
  <c r="W330" i="7"/>
  <c r="Y330" i="7"/>
  <c r="X330" i="7"/>
  <c r="W322" i="7"/>
  <c r="Y322" i="7"/>
  <c r="X322" i="7"/>
  <c r="W318" i="7"/>
  <c r="Y318" i="7"/>
  <c r="X318" i="7"/>
  <c r="W310" i="7"/>
  <c r="Y310" i="7"/>
  <c r="X310" i="7"/>
  <c r="W302" i="7"/>
  <c r="Y302" i="7"/>
  <c r="X302" i="7"/>
  <c r="W298" i="7"/>
  <c r="Y298" i="7"/>
  <c r="X298" i="7"/>
  <c r="W290" i="7"/>
  <c r="Y290" i="7"/>
  <c r="X290" i="7"/>
  <c r="W286" i="7"/>
  <c r="Y286" i="7"/>
  <c r="X286" i="7"/>
  <c r="W278" i="7"/>
  <c r="Y278" i="7"/>
  <c r="X278" i="7"/>
  <c r="W274" i="7"/>
  <c r="Y274" i="7"/>
  <c r="X274" i="7"/>
  <c r="W266" i="7"/>
  <c r="Y266" i="7"/>
  <c r="X266" i="7"/>
  <c r="W262" i="7"/>
  <c r="Y262" i="7"/>
  <c r="X262" i="7"/>
  <c r="W254" i="7"/>
  <c r="Y254" i="7"/>
  <c r="X254" i="7"/>
  <c r="W246" i="7"/>
  <c r="Y246" i="7"/>
  <c r="X246" i="7"/>
  <c r="W242" i="7"/>
  <c r="Y242" i="7"/>
  <c r="X242" i="7"/>
  <c r="W234" i="7"/>
  <c r="Y234" i="7"/>
  <c r="X234" i="7"/>
  <c r="W230" i="7"/>
  <c r="Y230" i="7"/>
  <c r="X230" i="7"/>
  <c r="W222" i="7"/>
  <c r="Y222" i="7"/>
  <c r="X222" i="7"/>
  <c r="W218" i="7"/>
  <c r="Y218" i="7"/>
  <c r="X218" i="7"/>
  <c r="W210" i="7"/>
  <c r="Y210" i="7"/>
  <c r="X210" i="7"/>
  <c r="W202" i="7"/>
  <c r="Y202" i="7"/>
  <c r="X202" i="7"/>
  <c r="W198" i="7"/>
  <c r="Y198" i="7"/>
  <c r="X198" i="7"/>
  <c r="W190" i="7"/>
  <c r="Y190" i="7"/>
  <c r="X190" i="7"/>
  <c r="W186" i="7"/>
  <c r="Y186" i="7"/>
  <c r="X186" i="7"/>
  <c r="W178" i="7"/>
  <c r="Y178" i="7"/>
  <c r="X178" i="7"/>
  <c r="W174" i="7"/>
  <c r="Y174" i="7"/>
  <c r="X174" i="7"/>
  <c r="W166" i="7"/>
  <c r="Y166" i="7"/>
  <c r="X166" i="7"/>
  <c r="W162" i="7"/>
  <c r="Y162" i="7"/>
  <c r="X162" i="7"/>
  <c r="W154" i="7"/>
  <c r="Y154" i="7"/>
  <c r="X154" i="7"/>
  <c r="W150" i="7"/>
  <c r="Y150" i="7"/>
  <c r="X150" i="7"/>
  <c r="W142" i="7"/>
  <c r="Y142" i="7"/>
  <c r="X142" i="7"/>
  <c r="W134" i="7"/>
  <c r="Y134" i="7"/>
  <c r="X134" i="7"/>
  <c r="W130" i="7"/>
  <c r="Y130" i="7"/>
  <c r="X130" i="7"/>
  <c r="W122" i="7"/>
  <c r="Y122" i="7"/>
  <c r="X122" i="7"/>
  <c r="W118" i="7"/>
  <c r="Y118" i="7"/>
  <c r="X118" i="7"/>
  <c r="W110" i="7"/>
  <c r="Y110" i="7"/>
  <c r="X110" i="7"/>
  <c r="W106" i="7"/>
  <c r="Y106" i="7"/>
  <c r="X106" i="7"/>
  <c r="W98" i="7"/>
  <c r="Y98" i="7"/>
  <c r="X98" i="7"/>
  <c r="W94" i="7"/>
  <c r="Y94" i="7"/>
  <c r="X94" i="7"/>
  <c r="W86" i="7"/>
  <c r="Y86" i="7"/>
  <c r="X86" i="7"/>
  <c r="W82" i="7"/>
  <c r="Y82" i="7"/>
  <c r="X82" i="7"/>
  <c r="W74" i="7"/>
  <c r="Y74" i="7"/>
  <c r="X74" i="7"/>
  <c r="W66" i="7"/>
  <c r="Y66" i="7"/>
  <c r="X66" i="7"/>
  <c r="Y62" i="7"/>
  <c r="X62" i="7"/>
  <c r="W62" i="7"/>
  <c r="Y54" i="7"/>
  <c r="X54" i="7"/>
  <c r="W54" i="7"/>
  <c r="Y50" i="7"/>
  <c r="X50" i="7"/>
  <c r="W50" i="7"/>
  <c r="Y42" i="7"/>
  <c r="X42" i="7"/>
  <c r="W42" i="7"/>
  <c r="Y34" i="7"/>
  <c r="X34" i="7"/>
  <c r="W34" i="7"/>
  <c r="Y30" i="7"/>
  <c r="X30" i="7"/>
  <c r="W30" i="7"/>
  <c r="Y22" i="7"/>
  <c r="X22" i="7"/>
  <c r="W22" i="7"/>
  <c r="Y18" i="7"/>
  <c r="X18" i="7"/>
  <c r="W18" i="7"/>
  <c r="Y500" i="11"/>
  <c r="X500" i="11"/>
  <c r="W500" i="11"/>
  <c r="Y492" i="11"/>
  <c r="X492" i="11"/>
  <c r="W492" i="11"/>
  <c r="Y488" i="11"/>
  <c r="X488" i="11"/>
  <c r="W488" i="11"/>
  <c r="Y480" i="11"/>
  <c r="X480" i="11"/>
  <c r="W480" i="11"/>
  <c r="Y472" i="11"/>
  <c r="X472" i="11"/>
  <c r="W472" i="11"/>
  <c r="Y468" i="11"/>
  <c r="X468" i="11"/>
  <c r="W468" i="11"/>
  <c r="Y460" i="11"/>
  <c r="X460" i="11"/>
  <c r="W460" i="11"/>
  <c r="Y452" i="11"/>
  <c r="X452" i="11"/>
  <c r="W452" i="11"/>
  <c r="Y448" i="11"/>
  <c r="X448" i="11"/>
  <c r="W448" i="11"/>
  <c r="Y440" i="11"/>
  <c r="X440" i="11"/>
  <c r="W440" i="11"/>
  <c r="Y436" i="11"/>
  <c r="X436" i="11"/>
  <c r="W436" i="11"/>
  <c r="Y428" i="11"/>
  <c r="X428" i="11"/>
  <c r="W428" i="11"/>
  <c r="Y424" i="11"/>
  <c r="X424" i="11"/>
  <c r="W424" i="11"/>
  <c r="Y416" i="11"/>
  <c r="X416" i="11"/>
  <c r="W416" i="11"/>
  <c r="Y408" i="11"/>
  <c r="X408" i="11"/>
  <c r="W408" i="11"/>
  <c r="Y404" i="11"/>
  <c r="X404" i="11"/>
  <c r="W404" i="11"/>
  <c r="Y396" i="11"/>
  <c r="X396" i="11"/>
  <c r="W396" i="11"/>
  <c r="Y392" i="11"/>
  <c r="X392" i="11"/>
  <c r="W392" i="11"/>
  <c r="Y384" i="11"/>
  <c r="X384" i="11"/>
  <c r="W384" i="11"/>
  <c r="Y380" i="11"/>
  <c r="X380" i="11"/>
  <c r="W380" i="11"/>
  <c r="Y372" i="11"/>
  <c r="X372" i="11"/>
  <c r="W372" i="11"/>
  <c r="Y364" i="11"/>
  <c r="X364" i="11"/>
  <c r="W364" i="11"/>
  <c r="Y360" i="11"/>
  <c r="X360" i="11"/>
  <c r="W360" i="11"/>
  <c r="Y352" i="11"/>
  <c r="X352" i="11"/>
  <c r="W352" i="11"/>
  <c r="Y344" i="11"/>
  <c r="X344" i="11"/>
  <c r="W344" i="11"/>
  <c r="Y340" i="11"/>
  <c r="X340" i="11"/>
  <c r="W340" i="11"/>
  <c r="Y332" i="11"/>
  <c r="X332" i="11"/>
  <c r="W332" i="11"/>
  <c r="Y328" i="11"/>
  <c r="X328" i="11"/>
  <c r="W328" i="11"/>
  <c r="Y320" i="11"/>
  <c r="X320" i="11"/>
  <c r="W320" i="11"/>
  <c r="Y316" i="11"/>
  <c r="X316" i="11"/>
  <c r="W316" i="11"/>
  <c r="Y308" i="11"/>
  <c r="X308" i="11"/>
  <c r="W308" i="11"/>
  <c r="Y300" i="11"/>
  <c r="X300" i="11"/>
  <c r="W300" i="11"/>
  <c r="Y296" i="11"/>
  <c r="X296" i="11"/>
  <c r="W296" i="11"/>
  <c r="Y288" i="11"/>
  <c r="X288" i="11"/>
  <c r="W288" i="11"/>
  <c r="Y284" i="11"/>
  <c r="X284" i="11"/>
  <c r="W284" i="11"/>
  <c r="Y276" i="11"/>
  <c r="X276" i="11"/>
  <c r="W276" i="11"/>
  <c r="Y268" i="11"/>
  <c r="X268" i="11"/>
  <c r="W268" i="11"/>
  <c r="Y264" i="11"/>
  <c r="X264" i="11"/>
  <c r="W264" i="11"/>
  <c r="Y256" i="11"/>
  <c r="X256" i="11"/>
  <c r="W256" i="11"/>
  <c r="Y252" i="11"/>
  <c r="X252" i="11"/>
  <c r="W252" i="11"/>
  <c r="Y244" i="11"/>
  <c r="X244" i="11"/>
  <c r="W244" i="11"/>
  <c r="Y236" i="11"/>
  <c r="X236" i="11"/>
  <c r="W236" i="11"/>
  <c r="Y232" i="11"/>
  <c r="X232" i="11"/>
  <c r="W232" i="11"/>
  <c r="Y224" i="11"/>
  <c r="X224" i="11"/>
  <c r="W224" i="11"/>
  <c r="Y220" i="11"/>
  <c r="X220" i="11"/>
  <c r="W220" i="11"/>
  <c r="Y212" i="11"/>
  <c r="X212" i="11"/>
  <c r="W212" i="11"/>
  <c r="Y204" i="11"/>
  <c r="X204" i="11"/>
  <c r="W204" i="11"/>
  <c r="Y200" i="11"/>
  <c r="X200" i="11"/>
  <c r="W200" i="11"/>
  <c r="Y192" i="11"/>
  <c r="X192" i="11"/>
  <c r="W192" i="11"/>
  <c r="Y188" i="11"/>
  <c r="X188" i="11"/>
  <c r="W188" i="11"/>
  <c r="Y180" i="11"/>
  <c r="X180" i="11"/>
  <c r="W180" i="11"/>
  <c r="Y176" i="11"/>
  <c r="X176" i="11"/>
  <c r="W176" i="11"/>
  <c r="Y168" i="11"/>
  <c r="X168" i="11"/>
  <c r="W168" i="11"/>
  <c r="Y164" i="11"/>
  <c r="X164" i="11"/>
  <c r="W164" i="11"/>
  <c r="Y156" i="11"/>
  <c r="X156" i="11"/>
  <c r="W156" i="11"/>
  <c r="Y148" i="11"/>
  <c r="X148" i="11"/>
  <c r="W148" i="11"/>
  <c r="Y144" i="11"/>
  <c r="X144" i="11"/>
  <c r="W144" i="11"/>
  <c r="Y136" i="11"/>
  <c r="X136" i="11"/>
  <c r="W136" i="11"/>
  <c r="Y132" i="11"/>
  <c r="X132" i="11"/>
  <c r="W132" i="11"/>
  <c r="Y124" i="11"/>
  <c r="X124" i="11"/>
  <c r="W124" i="11"/>
  <c r="Y120" i="11"/>
  <c r="X120" i="11"/>
  <c r="W120" i="11"/>
  <c r="Y112" i="11"/>
  <c r="X112" i="11"/>
  <c r="W112" i="11"/>
  <c r="Y108" i="11"/>
  <c r="X108" i="11"/>
  <c r="W108" i="11"/>
  <c r="Y100" i="11"/>
  <c r="X100" i="11"/>
  <c r="W100" i="11"/>
  <c r="Y96" i="11"/>
  <c r="X96" i="11"/>
  <c r="W96" i="11"/>
  <c r="Y88" i="11"/>
  <c r="X88" i="11"/>
  <c r="W88" i="11"/>
  <c r="Y80" i="11"/>
  <c r="X80" i="11"/>
  <c r="W80" i="11"/>
  <c r="Y76" i="11"/>
  <c r="X76" i="11"/>
  <c r="W76" i="11"/>
  <c r="Y68" i="11"/>
  <c r="X68" i="11"/>
  <c r="W68" i="11"/>
  <c r="X64" i="11"/>
  <c r="W64" i="11"/>
  <c r="Y64" i="11"/>
  <c r="X56" i="11"/>
  <c r="W56" i="11"/>
  <c r="Y56" i="11"/>
  <c r="X52" i="11"/>
  <c r="W52" i="11"/>
  <c r="Y52" i="11"/>
  <c r="X44" i="11"/>
  <c r="W44" i="11"/>
  <c r="Y44" i="11"/>
  <c r="X40" i="11"/>
  <c r="W40" i="11"/>
  <c r="Y40" i="11"/>
  <c r="X32" i="11"/>
  <c r="W32" i="11"/>
  <c r="Y32" i="11"/>
  <c r="X24" i="11"/>
  <c r="W24" i="11"/>
  <c r="Y24" i="11"/>
  <c r="W498" i="12"/>
  <c r="X498" i="12"/>
  <c r="Y498" i="12"/>
  <c r="W494" i="12"/>
  <c r="X494" i="12"/>
  <c r="Y494" i="12"/>
  <c r="W486" i="12"/>
  <c r="X486" i="12"/>
  <c r="Y486" i="12"/>
  <c r="W482" i="12"/>
  <c r="X482" i="12"/>
  <c r="Y482" i="12"/>
  <c r="X497" i="7"/>
  <c r="W497" i="7"/>
  <c r="Y497" i="7"/>
  <c r="X493" i="7"/>
  <c r="W493" i="7"/>
  <c r="Y493" i="7"/>
  <c r="X485" i="7"/>
  <c r="W485" i="7"/>
  <c r="Y485" i="7"/>
  <c r="X481" i="7"/>
  <c r="W481" i="7"/>
  <c r="Y481" i="7"/>
  <c r="X473" i="7"/>
  <c r="W473" i="7"/>
  <c r="Y473" i="7"/>
  <c r="X469" i="7"/>
  <c r="W469" i="7"/>
  <c r="Y469" i="7"/>
  <c r="X461" i="7"/>
  <c r="W461" i="7"/>
  <c r="Y461" i="7"/>
  <c r="X457" i="7"/>
  <c r="W457" i="7"/>
  <c r="Y457" i="7"/>
  <c r="X449" i="7"/>
  <c r="W449" i="7"/>
  <c r="Y449" i="7"/>
  <c r="X445" i="7"/>
  <c r="W445" i="7"/>
  <c r="Y445" i="7"/>
  <c r="X437" i="7"/>
  <c r="W437" i="7"/>
  <c r="Y437" i="7"/>
  <c r="X433" i="7"/>
  <c r="W433" i="7"/>
  <c r="Y433" i="7"/>
  <c r="X425" i="7"/>
  <c r="W425" i="7"/>
  <c r="Y425" i="7"/>
  <c r="X421" i="7"/>
  <c r="W421" i="7"/>
  <c r="Y421" i="7"/>
  <c r="X413" i="7"/>
  <c r="W413" i="7"/>
  <c r="Y413" i="7"/>
  <c r="X405" i="7"/>
  <c r="W405" i="7"/>
  <c r="Y405" i="7"/>
  <c r="X401" i="7"/>
  <c r="W401" i="7"/>
  <c r="Y401" i="7"/>
  <c r="X393" i="7"/>
  <c r="W393" i="7"/>
  <c r="Y393" i="7"/>
  <c r="X389" i="7"/>
  <c r="W389" i="7"/>
  <c r="Y389" i="7"/>
  <c r="X385" i="7"/>
  <c r="W385" i="7"/>
  <c r="Y385" i="7"/>
  <c r="X377" i="7"/>
  <c r="W377" i="7"/>
  <c r="Y377" i="7"/>
  <c r="X373" i="7"/>
  <c r="W373" i="7"/>
  <c r="Y373" i="7"/>
  <c r="X365" i="7"/>
  <c r="W365" i="7"/>
  <c r="Y365" i="7"/>
  <c r="X361" i="7"/>
  <c r="W361" i="7"/>
  <c r="Y361" i="7"/>
  <c r="X353" i="7"/>
  <c r="W353" i="7"/>
  <c r="Y353" i="7"/>
  <c r="X349" i="7"/>
  <c r="W349" i="7"/>
  <c r="Y349" i="7"/>
  <c r="X341" i="7"/>
  <c r="W341" i="7"/>
  <c r="Y341" i="7"/>
  <c r="X337" i="7"/>
  <c r="W337" i="7"/>
  <c r="Y337" i="7"/>
  <c r="X329" i="7"/>
  <c r="W329" i="7"/>
  <c r="Y329" i="7"/>
  <c r="X325" i="7"/>
  <c r="W325" i="7"/>
  <c r="Y325" i="7"/>
  <c r="X317" i="7"/>
  <c r="W317" i="7"/>
  <c r="Y317" i="7"/>
  <c r="X313" i="7"/>
  <c r="W313" i="7"/>
  <c r="Y313" i="7"/>
  <c r="X305" i="7"/>
  <c r="W305" i="7"/>
  <c r="Y305" i="7"/>
  <c r="X301" i="7"/>
  <c r="W301" i="7"/>
  <c r="Y301" i="7"/>
  <c r="X293" i="7"/>
  <c r="W293" i="7"/>
  <c r="Y293" i="7"/>
  <c r="X289" i="7"/>
  <c r="W289" i="7"/>
  <c r="Y289" i="7"/>
  <c r="X281" i="7"/>
  <c r="W281" i="7"/>
  <c r="Y281" i="7"/>
  <c r="X277" i="7"/>
  <c r="W277" i="7"/>
  <c r="Y277" i="7"/>
  <c r="X269" i="7"/>
  <c r="W269" i="7"/>
  <c r="Y269" i="7"/>
  <c r="X265" i="7"/>
  <c r="W265" i="7"/>
  <c r="Y265" i="7"/>
  <c r="X257" i="7"/>
  <c r="W257" i="7"/>
  <c r="Y257" i="7"/>
  <c r="X253" i="7"/>
  <c r="W253" i="7"/>
  <c r="Y253" i="7"/>
  <c r="X245" i="7"/>
  <c r="W245" i="7"/>
  <c r="Y245" i="7"/>
  <c r="X241" i="7"/>
  <c r="W241" i="7"/>
  <c r="Y241" i="7"/>
  <c r="X233" i="7"/>
  <c r="W233" i="7"/>
  <c r="Y233" i="7"/>
  <c r="X229" i="7"/>
  <c r="W229" i="7"/>
  <c r="Y229" i="7"/>
  <c r="X221" i="7"/>
  <c r="W221" i="7"/>
  <c r="Y221" i="7"/>
  <c r="X217" i="7"/>
  <c r="W217" i="7"/>
  <c r="Y217" i="7"/>
  <c r="X209" i="7"/>
  <c r="W209" i="7"/>
  <c r="Y209" i="7"/>
  <c r="X205" i="7"/>
  <c r="W205" i="7"/>
  <c r="Y205" i="7"/>
  <c r="X197" i="7"/>
  <c r="W197" i="7"/>
  <c r="Y197" i="7"/>
  <c r="X193" i="7"/>
  <c r="W193" i="7"/>
  <c r="Y193" i="7"/>
  <c r="X185" i="7"/>
  <c r="W185" i="7"/>
  <c r="Y185" i="7"/>
  <c r="X181" i="7"/>
  <c r="W181" i="7"/>
  <c r="Y181" i="7"/>
  <c r="X173" i="7"/>
  <c r="W173" i="7"/>
  <c r="Y173" i="7"/>
  <c r="X169" i="7"/>
  <c r="W169" i="7"/>
  <c r="Y169" i="7"/>
  <c r="X161" i="7"/>
  <c r="W161" i="7"/>
  <c r="Y161" i="7"/>
  <c r="X157" i="7"/>
  <c r="W157" i="7"/>
  <c r="Y157" i="7"/>
  <c r="X149" i="7"/>
  <c r="W149" i="7"/>
  <c r="Y149" i="7"/>
  <c r="X145" i="7"/>
  <c r="W145" i="7"/>
  <c r="Y145" i="7"/>
  <c r="X137" i="7"/>
  <c r="W137" i="7"/>
  <c r="Y137" i="7"/>
  <c r="X133" i="7"/>
  <c r="W133" i="7"/>
  <c r="Y133" i="7"/>
  <c r="X125" i="7"/>
  <c r="W125" i="7"/>
  <c r="Y125" i="7"/>
  <c r="X121" i="7"/>
  <c r="W121" i="7"/>
  <c r="Y121" i="7"/>
  <c r="X113" i="7"/>
  <c r="W113" i="7"/>
  <c r="Y113" i="7"/>
  <c r="X109" i="7"/>
  <c r="W109" i="7"/>
  <c r="Y109" i="7"/>
  <c r="X101" i="7"/>
  <c r="W101" i="7"/>
  <c r="Y101" i="7"/>
  <c r="X97" i="7"/>
  <c r="W97" i="7"/>
  <c r="Y97" i="7"/>
  <c r="X89" i="7"/>
  <c r="W89" i="7"/>
  <c r="Y89" i="7"/>
  <c r="X85" i="7"/>
  <c r="W85" i="7"/>
  <c r="Y85" i="7"/>
  <c r="X77" i="7"/>
  <c r="W77" i="7"/>
  <c r="Y77" i="7"/>
  <c r="X69" i="7"/>
  <c r="W69" i="7"/>
  <c r="Y69" i="7"/>
  <c r="W65" i="7"/>
  <c r="Y65" i="7"/>
  <c r="X65" i="7"/>
  <c r="Y57" i="7"/>
  <c r="X57" i="7"/>
  <c r="W57" i="7"/>
  <c r="Y53" i="7"/>
  <c r="X53" i="7"/>
  <c r="W53" i="7"/>
  <c r="Y45" i="7"/>
  <c r="X45" i="7"/>
  <c r="W45" i="7"/>
  <c r="Y41" i="7"/>
  <c r="X41" i="7"/>
  <c r="W41" i="7"/>
  <c r="Y33" i="7"/>
  <c r="X33" i="7"/>
  <c r="W33" i="7"/>
  <c r="Y29" i="7"/>
  <c r="X29" i="7"/>
  <c r="W29" i="7"/>
  <c r="Y21" i="7"/>
  <c r="X21" i="7"/>
  <c r="W21" i="7"/>
  <c r="Y17" i="7"/>
  <c r="X17" i="7"/>
  <c r="W17" i="7"/>
  <c r="Y495" i="11"/>
  <c r="X495" i="11"/>
  <c r="W495" i="11"/>
  <c r="Y491" i="11"/>
  <c r="X491" i="11"/>
  <c r="W491" i="11"/>
  <c r="Y483" i="11"/>
  <c r="X483" i="11"/>
  <c r="W483" i="11"/>
  <c r="Y475" i="11"/>
  <c r="X475" i="11"/>
  <c r="W475" i="11"/>
  <c r="Y471" i="11"/>
  <c r="X471" i="11"/>
  <c r="W471" i="11"/>
  <c r="Y463" i="11"/>
  <c r="X463" i="11"/>
  <c r="W463" i="11"/>
  <c r="Y459" i="11"/>
  <c r="X459" i="11"/>
  <c r="W459" i="11"/>
  <c r="Y451" i="11"/>
  <c r="X451" i="11"/>
  <c r="W451" i="11"/>
  <c r="Y447" i="11"/>
  <c r="X447" i="11"/>
  <c r="W447" i="11"/>
  <c r="Y439" i="11"/>
  <c r="X439" i="11"/>
  <c r="W439" i="11"/>
  <c r="Y435" i="11"/>
  <c r="X435" i="11"/>
  <c r="W435" i="11"/>
  <c r="Y427" i="11"/>
  <c r="X427" i="11"/>
  <c r="W427" i="11"/>
  <c r="Y423" i="11"/>
  <c r="X423" i="11"/>
  <c r="W423" i="11"/>
  <c r="Y415" i="11"/>
  <c r="X415" i="11"/>
  <c r="W415" i="11"/>
  <c r="Y411" i="11"/>
  <c r="X411" i="11"/>
  <c r="W411" i="11"/>
  <c r="Y403" i="11"/>
  <c r="X403" i="11"/>
  <c r="W403" i="11"/>
  <c r="Y399" i="11"/>
  <c r="X399" i="11"/>
  <c r="W399" i="11"/>
  <c r="Y391" i="11"/>
  <c r="X391" i="11"/>
  <c r="W391" i="11"/>
  <c r="Y387" i="11"/>
  <c r="X387" i="11"/>
  <c r="W387" i="11"/>
  <c r="Y379" i="11"/>
  <c r="X379" i="11"/>
  <c r="W379" i="11"/>
  <c r="Y375" i="11"/>
  <c r="X375" i="11"/>
  <c r="W375" i="11"/>
  <c r="Y367" i="11"/>
  <c r="X367" i="11"/>
  <c r="W367" i="11"/>
  <c r="Y359" i="11"/>
  <c r="X359" i="11"/>
  <c r="W359" i="11"/>
  <c r="Y355" i="11"/>
  <c r="X355" i="11"/>
  <c r="W355" i="11"/>
  <c r="Y347" i="11"/>
  <c r="X347" i="11"/>
  <c r="W347" i="11"/>
  <c r="Y343" i="11"/>
  <c r="X343" i="11"/>
  <c r="W343" i="11"/>
  <c r="Y335" i="11"/>
  <c r="X335" i="11"/>
  <c r="W335" i="11"/>
  <c r="Y327" i="11"/>
  <c r="X327" i="11"/>
  <c r="W327" i="11"/>
  <c r="Y323" i="11"/>
  <c r="X323" i="11"/>
  <c r="W323" i="11"/>
  <c r="Y315" i="11"/>
  <c r="X315" i="11"/>
  <c r="W315" i="11"/>
  <c r="Y311" i="11"/>
  <c r="X311" i="11"/>
  <c r="W311" i="11"/>
  <c r="Y303" i="11"/>
  <c r="X303" i="11"/>
  <c r="W303" i="11"/>
  <c r="Y299" i="11"/>
  <c r="X299" i="11"/>
  <c r="W299" i="11"/>
  <c r="Y291" i="11"/>
  <c r="X291" i="11"/>
  <c r="W291" i="11"/>
  <c r="Y287" i="11"/>
  <c r="X287" i="11"/>
  <c r="W287" i="11"/>
  <c r="Y279" i="11"/>
  <c r="X279" i="11"/>
  <c r="W279" i="11"/>
  <c r="Y275" i="11"/>
  <c r="X275" i="11"/>
  <c r="W275" i="11"/>
  <c r="Y267" i="11"/>
  <c r="X267" i="11"/>
  <c r="W267" i="11"/>
  <c r="Y263" i="11"/>
  <c r="X263" i="11"/>
  <c r="W263" i="11"/>
  <c r="Y255" i="11"/>
  <c r="X255" i="11"/>
  <c r="W255" i="11"/>
  <c r="Y251" i="11"/>
  <c r="X251" i="11"/>
  <c r="W251" i="11"/>
  <c r="Y243" i="11"/>
  <c r="X243" i="11"/>
  <c r="W243" i="11"/>
  <c r="Y239" i="11"/>
  <c r="X239" i="11"/>
  <c r="W239" i="11"/>
  <c r="Y231" i="11"/>
  <c r="X231" i="11"/>
  <c r="W231" i="11"/>
  <c r="Y227" i="11"/>
  <c r="X227" i="11"/>
  <c r="W227" i="11"/>
  <c r="Y219" i="11"/>
  <c r="X219" i="11"/>
  <c r="W219" i="11"/>
  <c r="Y211" i="11"/>
  <c r="X211" i="11"/>
  <c r="W211" i="11"/>
  <c r="Y207" i="11"/>
  <c r="X207" i="11"/>
  <c r="W207" i="11"/>
  <c r="Y199" i="11"/>
  <c r="X199" i="11"/>
  <c r="W199" i="11"/>
  <c r="Y195" i="11"/>
  <c r="X195" i="11"/>
  <c r="W195" i="11"/>
  <c r="Y187" i="11"/>
  <c r="X187" i="11"/>
  <c r="W187" i="11"/>
  <c r="Y183" i="11"/>
  <c r="X183" i="11"/>
  <c r="W183" i="11"/>
  <c r="Y175" i="11"/>
  <c r="X175" i="11"/>
  <c r="W175" i="11"/>
  <c r="Y171" i="11"/>
  <c r="X171" i="11"/>
  <c r="W171" i="11"/>
  <c r="Y163" i="11"/>
  <c r="X163" i="11"/>
  <c r="W163" i="11"/>
  <c r="Y159" i="11"/>
  <c r="X159" i="11"/>
  <c r="W159" i="11"/>
  <c r="Y151" i="11"/>
  <c r="X151" i="11"/>
  <c r="W151" i="11"/>
  <c r="Y147" i="11"/>
  <c r="X147" i="11"/>
  <c r="W147" i="11"/>
  <c r="Y139" i="11"/>
  <c r="X139" i="11"/>
  <c r="W139" i="11"/>
  <c r="Y135" i="11"/>
  <c r="X135" i="11"/>
  <c r="W135" i="11"/>
  <c r="Y127" i="11"/>
  <c r="X127" i="11"/>
  <c r="W127" i="11"/>
  <c r="Y123" i="11"/>
  <c r="X123" i="11"/>
  <c r="W123" i="11"/>
  <c r="Y115" i="11"/>
  <c r="X115" i="11"/>
  <c r="W115" i="11"/>
  <c r="Y111" i="11"/>
  <c r="X111" i="11"/>
  <c r="W111" i="11"/>
  <c r="Y103" i="11"/>
  <c r="X103" i="11"/>
  <c r="W103" i="11"/>
  <c r="Y99" i="11"/>
  <c r="X99" i="11"/>
  <c r="W99" i="11"/>
  <c r="Y91" i="11"/>
  <c r="X91" i="11"/>
  <c r="W91" i="11"/>
  <c r="W87" i="11"/>
  <c r="Y87" i="11"/>
  <c r="X87" i="11"/>
  <c r="W79" i="11"/>
  <c r="Y79" i="11"/>
  <c r="X79" i="11"/>
  <c r="W71" i="11"/>
  <c r="Y71" i="11"/>
  <c r="X71" i="11"/>
  <c r="W67" i="11"/>
  <c r="Y67" i="11"/>
  <c r="X67" i="11"/>
  <c r="Y59" i="11"/>
  <c r="X59" i="11"/>
  <c r="W59" i="11"/>
  <c r="Y55" i="11"/>
  <c r="X55" i="11"/>
  <c r="W55" i="11"/>
  <c r="Y47" i="11"/>
  <c r="X47" i="11"/>
  <c r="W47" i="11"/>
  <c r="Y43" i="11"/>
  <c r="X43" i="11"/>
  <c r="W43" i="11"/>
  <c r="Y35" i="11"/>
  <c r="X35" i="11"/>
  <c r="W35" i="11"/>
  <c r="Y31" i="11"/>
  <c r="X31" i="11"/>
  <c r="W31" i="11"/>
  <c r="Y23" i="11"/>
  <c r="X23" i="11"/>
  <c r="W23" i="11"/>
  <c r="Y19" i="11"/>
  <c r="X19" i="11"/>
  <c r="W19" i="11"/>
  <c r="X15" i="11"/>
  <c r="Y15" i="11"/>
  <c r="X497" i="12"/>
  <c r="Y497" i="12"/>
  <c r="W497" i="12"/>
  <c r="X489" i="12"/>
  <c r="Y489" i="12"/>
  <c r="W489" i="12"/>
  <c r="X485" i="12"/>
  <c r="Y485" i="12"/>
  <c r="W485" i="12"/>
  <c r="X477" i="12"/>
  <c r="Y477" i="12"/>
  <c r="W477" i="12"/>
  <c r="X473" i="12"/>
  <c r="Y473" i="12"/>
  <c r="W473" i="12"/>
  <c r="X465" i="12"/>
  <c r="Y465" i="12"/>
  <c r="W465" i="12"/>
  <c r="X457" i="12"/>
  <c r="Y457" i="12"/>
  <c r="W457" i="12"/>
  <c r="X453" i="12"/>
  <c r="Y453" i="12"/>
  <c r="W453" i="12"/>
  <c r="X445" i="12"/>
  <c r="Y445" i="12"/>
  <c r="W445" i="12"/>
  <c r="X441" i="12"/>
  <c r="Y441" i="12"/>
  <c r="W441" i="12"/>
  <c r="X433" i="12"/>
  <c r="Y433" i="12"/>
  <c r="W433" i="12"/>
  <c r="X429" i="12"/>
  <c r="Y429" i="12"/>
  <c r="W429" i="12"/>
  <c r="X421" i="12"/>
  <c r="Y421" i="12"/>
  <c r="W421" i="12"/>
  <c r="X417" i="12"/>
  <c r="Y417" i="12"/>
  <c r="W417" i="12"/>
  <c r="X409" i="12"/>
  <c r="Y409" i="12"/>
  <c r="W409" i="12"/>
  <c r="X401" i="12"/>
  <c r="Y401" i="12"/>
  <c r="W401" i="12"/>
  <c r="X397" i="12"/>
  <c r="Y397" i="12"/>
  <c r="W397" i="12"/>
  <c r="X389" i="12"/>
  <c r="Y389" i="12"/>
  <c r="W389" i="12"/>
  <c r="X385" i="12"/>
  <c r="Y385" i="12"/>
  <c r="W385" i="12"/>
  <c r="X377" i="12"/>
  <c r="W377" i="12"/>
  <c r="Y377" i="12"/>
  <c r="X373" i="12"/>
  <c r="W373" i="12"/>
  <c r="Y373" i="12"/>
  <c r="X365" i="12"/>
  <c r="W365" i="12"/>
  <c r="Y365" i="12"/>
  <c r="X361" i="12"/>
  <c r="W361" i="12"/>
  <c r="Y361" i="12"/>
  <c r="X353" i="12"/>
  <c r="W353" i="12"/>
  <c r="Y353" i="12"/>
  <c r="X349" i="12"/>
  <c r="W349" i="12"/>
  <c r="Y349" i="12"/>
  <c r="X341" i="12"/>
  <c r="W341" i="12"/>
  <c r="Y341" i="12"/>
  <c r="X337" i="12"/>
  <c r="W337" i="12"/>
  <c r="Y337" i="12"/>
  <c r="X329" i="12"/>
  <c r="W329" i="12"/>
  <c r="Y329" i="12"/>
  <c r="X325" i="12"/>
  <c r="W325" i="12"/>
  <c r="Y325" i="12"/>
  <c r="X317" i="12"/>
  <c r="W317" i="12"/>
  <c r="Y317" i="12"/>
  <c r="X313" i="12"/>
  <c r="W313" i="12"/>
  <c r="Y313" i="12"/>
  <c r="X305" i="12"/>
  <c r="W305" i="12"/>
  <c r="Y305" i="12"/>
  <c r="X301" i="12"/>
  <c r="W301" i="12"/>
  <c r="Y301" i="12"/>
  <c r="X293" i="12"/>
  <c r="W293" i="12"/>
  <c r="Y293" i="12"/>
  <c r="X289" i="12"/>
  <c r="W289" i="12"/>
  <c r="Y289" i="12"/>
  <c r="X281" i="12"/>
  <c r="W281" i="12"/>
  <c r="Y281" i="12"/>
  <c r="X277" i="12"/>
  <c r="W277" i="12"/>
  <c r="Y277" i="12"/>
  <c r="X269" i="12"/>
  <c r="W269" i="12"/>
  <c r="Y269" i="12"/>
  <c r="X261" i="12"/>
  <c r="W261" i="12"/>
  <c r="Y261" i="12"/>
  <c r="X257" i="12"/>
  <c r="W257" i="12"/>
  <c r="Y257" i="12"/>
  <c r="X249" i="12"/>
  <c r="W249" i="12"/>
  <c r="Y249" i="12"/>
  <c r="X245" i="12"/>
  <c r="W245" i="12"/>
  <c r="Y245" i="12"/>
  <c r="X237" i="12"/>
  <c r="W237" i="12"/>
  <c r="Y237" i="12"/>
  <c r="X233" i="12"/>
  <c r="W233" i="12"/>
  <c r="Y233" i="12"/>
  <c r="X225" i="12"/>
  <c r="W225" i="12"/>
  <c r="Y225" i="12"/>
  <c r="X221" i="12"/>
  <c r="W221" i="12"/>
  <c r="Y221" i="12"/>
  <c r="X213" i="12"/>
  <c r="W213" i="12"/>
  <c r="Y213" i="12"/>
  <c r="X209" i="12"/>
  <c r="W209" i="12"/>
  <c r="Y209" i="12"/>
  <c r="X201" i="12"/>
  <c r="W201" i="12"/>
  <c r="Y201" i="12"/>
  <c r="X197" i="12"/>
  <c r="W197" i="12"/>
  <c r="Y197" i="12"/>
  <c r="X189" i="12"/>
  <c r="W189" i="12"/>
  <c r="Y189" i="12"/>
  <c r="X185" i="12"/>
  <c r="W185" i="12"/>
  <c r="Y185" i="12"/>
  <c r="X177" i="12"/>
  <c r="W177" i="12"/>
  <c r="Y177" i="12"/>
  <c r="X173" i="12"/>
  <c r="W173" i="12"/>
  <c r="Y173" i="12"/>
  <c r="X165" i="12"/>
  <c r="W165" i="12"/>
  <c r="Y165" i="12"/>
  <c r="X161" i="12"/>
  <c r="W161" i="12"/>
  <c r="Y161" i="12"/>
  <c r="X153" i="12"/>
  <c r="W153" i="12"/>
  <c r="Y153" i="12"/>
  <c r="X149" i="12"/>
  <c r="W149" i="12"/>
  <c r="Y149" i="12"/>
  <c r="X141" i="12"/>
  <c r="W141" i="12"/>
  <c r="Y141" i="12"/>
  <c r="X137" i="12"/>
  <c r="W137" i="12"/>
  <c r="Y137" i="12"/>
  <c r="X129" i="12"/>
  <c r="W129" i="12"/>
  <c r="Y129" i="12"/>
  <c r="X121" i="12"/>
  <c r="W121" i="12"/>
  <c r="Y121" i="12"/>
  <c r="X117" i="12"/>
  <c r="W117" i="12"/>
  <c r="Y117" i="12"/>
  <c r="X109" i="12"/>
  <c r="W109" i="12"/>
  <c r="Y109" i="12"/>
  <c r="X105" i="12"/>
  <c r="W105" i="12"/>
  <c r="Y105" i="12"/>
  <c r="X97" i="12"/>
  <c r="W97" i="12"/>
  <c r="Y97" i="12"/>
  <c r="X93" i="12"/>
  <c r="W93" i="12"/>
  <c r="Y93" i="12"/>
  <c r="X85" i="12"/>
  <c r="W85" i="12"/>
  <c r="Y85" i="12"/>
  <c r="X81" i="12"/>
  <c r="W81" i="12"/>
  <c r="Y81" i="12"/>
  <c r="X73" i="12"/>
  <c r="W73" i="12"/>
  <c r="Y73" i="12"/>
  <c r="X69" i="12"/>
  <c r="W69" i="12"/>
  <c r="Y69" i="12"/>
  <c r="Y61" i="12"/>
  <c r="X61" i="12"/>
  <c r="W61" i="12"/>
  <c r="Y57" i="12"/>
  <c r="X57" i="12"/>
  <c r="W57" i="12"/>
  <c r="Y49" i="12"/>
  <c r="X49" i="12"/>
  <c r="W49" i="12"/>
  <c r="Y45" i="12"/>
  <c r="X45" i="12"/>
  <c r="W45" i="12"/>
  <c r="Y37" i="12"/>
  <c r="X37" i="12"/>
  <c r="W37" i="12"/>
  <c r="Y33" i="12"/>
  <c r="X33" i="12"/>
  <c r="W33" i="12"/>
  <c r="Y25" i="12"/>
  <c r="X25" i="12"/>
  <c r="W25" i="12"/>
  <c r="Y21" i="12"/>
  <c r="X21" i="12"/>
  <c r="W21" i="12"/>
  <c r="Y17" i="12"/>
  <c r="X17" i="12"/>
  <c r="W17" i="12"/>
  <c r="X495" i="13"/>
  <c r="W495" i="13"/>
  <c r="Y495" i="13"/>
  <c r="X491" i="13"/>
  <c r="W491" i="13"/>
  <c r="Y491" i="13"/>
  <c r="X483" i="13"/>
  <c r="W483" i="13"/>
  <c r="Y483" i="13"/>
  <c r="X479" i="13"/>
  <c r="W479" i="13"/>
  <c r="Y479" i="13"/>
  <c r="X471" i="13"/>
  <c r="W471" i="13"/>
  <c r="Y471" i="13"/>
  <c r="X467" i="13"/>
  <c r="W467" i="13"/>
  <c r="Y467" i="13"/>
  <c r="X459" i="13"/>
  <c r="W459" i="13"/>
  <c r="Y459" i="13"/>
  <c r="X455" i="13"/>
  <c r="W455" i="13"/>
  <c r="Y455" i="13"/>
  <c r="X447" i="13"/>
  <c r="W447" i="13"/>
  <c r="Y447" i="13"/>
  <c r="X443" i="13"/>
  <c r="W443" i="13"/>
  <c r="Y443" i="13"/>
  <c r="X435" i="13"/>
  <c r="W435" i="13"/>
  <c r="Y435" i="13"/>
  <c r="X431" i="13"/>
  <c r="W431" i="13"/>
  <c r="Y431" i="13"/>
  <c r="X423" i="13"/>
  <c r="W423" i="13"/>
  <c r="Y423" i="13"/>
  <c r="X415" i="13"/>
  <c r="W415" i="13"/>
  <c r="Y415" i="13"/>
  <c r="X411" i="13"/>
  <c r="W411" i="13"/>
  <c r="Y411" i="13"/>
  <c r="X403" i="13"/>
  <c r="W403" i="13"/>
  <c r="Y403" i="13"/>
  <c r="X399" i="13"/>
  <c r="W399" i="13"/>
  <c r="Y399" i="13"/>
  <c r="X391" i="13"/>
  <c r="W391" i="13"/>
  <c r="Y391" i="13"/>
  <c r="X387" i="13"/>
  <c r="W387" i="13"/>
  <c r="Y387" i="13"/>
  <c r="X379" i="13"/>
  <c r="W379" i="13"/>
  <c r="Y379" i="13"/>
  <c r="X375" i="13"/>
  <c r="W375" i="13"/>
  <c r="Y375" i="13"/>
  <c r="X367" i="13"/>
  <c r="W367" i="13"/>
  <c r="Y367" i="13"/>
  <c r="X363" i="13"/>
  <c r="W363" i="13"/>
  <c r="Y363" i="13"/>
  <c r="X355" i="13"/>
  <c r="W355" i="13"/>
  <c r="Y355" i="13"/>
  <c r="X351" i="13"/>
  <c r="W351" i="13"/>
  <c r="Y351" i="13"/>
  <c r="X343" i="13"/>
  <c r="W343" i="13"/>
  <c r="Y343" i="13"/>
  <c r="X339" i="13"/>
  <c r="W339" i="13"/>
  <c r="Y339" i="13"/>
  <c r="X331" i="13"/>
  <c r="W331" i="13"/>
  <c r="Y331" i="13"/>
  <c r="X323" i="13"/>
  <c r="W323" i="13"/>
  <c r="Y323" i="13"/>
  <c r="X319" i="13"/>
  <c r="W319" i="13"/>
  <c r="Y319" i="13"/>
  <c r="X311" i="13"/>
  <c r="W311" i="13"/>
  <c r="Y311" i="13"/>
  <c r="X307" i="13"/>
  <c r="W307" i="13"/>
  <c r="Y307" i="13"/>
  <c r="X299" i="13"/>
  <c r="W299" i="13"/>
  <c r="Y299" i="13"/>
  <c r="X295" i="13"/>
  <c r="W295" i="13"/>
  <c r="Y295" i="13"/>
  <c r="X287" i="13"/>
  <c r="W287" i="13"/>
  <c r="Y287" i="13"/>
  <c r="X283" i="13"/>
  <c r="W283" i="13"/>
  <c r="Y283" i="13"/>
  <c r="X275" i="13"/>
  <c r="W275" i="13"/>
  <c r="Y275" i="13"/>
  <c r="X267" i="13"/>
  <c r="W267" i="13"/>
  <c r="Y267" i="13"/>
  <c r="X263" i="13"/>
  <c r="W263" i="13"/>
  <c r="Y263" i="13"/>
  <c r="X255" i="13"/>
  <c r="W255" i="13"/>
  <c r="Y255" i="13"/>
  <c r="X251" i="13"/>
  <c r="W251" i="13"/>
  <c r="Y251" i="13"/>
  <c r="X243" i="13"/>
  <c r="W243" i="13"/>
  <c r="Y243" i="13"/>
  <c r="X239" i="13"/>
  <c r="W239" i="13"/>
  <c r="Y239" i="13"/>
  <c r="X231" i="13"/>
  <c r="W231" i="13"/>
  <c r="Y231" i="13"/>
  <c r="X227" i="13"/>
  <c r="W227" i="13"/>
  <c r="Y227" i="13"/>
  <c r="X219" i="13"/>
  <c r="W219" i="13"/>
  <c r="Y219" i="13"/>
  <c r="X215" i="13"/>
  <c r="W215" i="13"/>
  <c r="Y215" i="13"/>
  <c r="X207" i="13"/>
  <c r="W207" i="13"/>
  <c r="Y207" i="13"/>
  <c r="X199" i="13"/>
  <c r="W199" i="13"/>
  <c r="Y199" i="13"/>
  <c r="X195" i="13"/>
  <c r="W195" i="13"/>
  <c r="Y195" i="13"/>
  <c r="X187" i="13"/>
  <c r="W187" i="13"/>
  <c r="Y187" i="13"/>
  <c r="X183" i="13"/>
  <c r="W183" i="13"/>
  <c r="Y183" i="13"/>
  <c r="X175" i="13"/>
  <c r="W175" i="13"/>
  <c r="Y175" i="13"/>
  <c r="X171" i="13"/>
  <c r="W171" i="13"/>
  <c r="Y171" i="13"/>
  <c r="X163" i="13"/>
  <c r="W163" i="13"/>
  <c r="Y163" i="13"/>
  <c r="X159" i="13"/>
  <c r="W159" i="13"/>
  <c r="Y159" i="13"/>
  <c r="X151" i="13"/>
  <c r="W151" i="13"/>
  <c r="Y151" i="13"/>
  <c r="X143" i="13"/>
  <c r="W143" i="13"/>
  <c r="Y143" i="13"/>
  <c r="X139" i="13"/>
  <c r="W139" i="13"/>
  <c r="Y139" i="13"/>
  <c r="X131" i="13"/>
  <c r="W131" i="13"/>
  <c r="Y131" i="13"/>
  <c r="X127" i="13"/>
  <c r="W127" i="13"/>
  <c r="Y127" i="13"/>
  <c r="X119" i="13"/>
  <c r="W119" i="13"/>
  <c r="Y119" i="13"/>
  <c r="X115" i="13"/>
  <c r="W115" i="13"/>
  <c r="Y115" i="13"/>
  <c r="X107" i="13"/>
  <c r="W107" i="13"/>
  <c r="Y107" i="13"/>
  <c r="X99" i="13"/>
  <c r="W99" i="13"/>
  <c r="Y99" i="13"/>
  <c r="X95" i="13"/>
  <c r="W95" i="13"/>
  <c r="Y95" i="13"/>
  <c r="X87" i="13"/>
  <c r="W87" i="13"/>
  <c r="Y87" i="13"/>
  <c r="X83" i="13"/>
  <c r="W83" i="13"/>
  <c r="Y83" i="13"/>
  <c r="X75" i="13"/>
  <c r="W75" i="13"/>
  <c r="Y75" i="13"/>
  <c r="X71" i="13"/>
  <c r="W71" i="13"/>
  <c r="Y71" i="13"/>
  <c r="W63" i="13"/>
  <c r="Y63" i="13"/>
  <c r="X63" i="13"/>
  <c r="W59" i="13"/>
  <c r="Y59" i="13"/>
  <c r="X59" i="13"/>
  <c r="W51" i="13"/>
  <c r="Y51" i="13"/>
  <c r="X51" i="13"/>
  <c r="W47" i="13"/>
  <c r="Y47" i="13"/>
  <c r="X47" i="13"/>
  <c r="W39" i="13"/>
  <c r="Y39" i="13"/>
  <c r="X39" i="13"/>
  <c r="W31" i="13"/>
  <c r="Y31" i="13"/>
  <c r="X31" i="13"/>
  <c r="W27" i="13"/>
  <c r="Y27" i="13"/>
  <c r="X27" i="13"/>
  <c r="W11" i="13"/>
  <c r="X11" i="13"/>
  <c r="W497" i="14"/>
  <c r="Y497" i="14"/>
  <c r="X497" i="14"/>
  <c r="W493" i="14"/>
  <c r="Y493" i="14"/>
  <c r="X493" i="14"/>
  <c r="W485" i="14"/>
  <c r="Y485" i="14"/>
  <c r="X485" i="14"/>
  <c r="W481" i="14"/>
  <c r="Y481" i="14"/>
  <c r="X481" i="14"/>
  <c r="W473" i="14"/>
  <c r="Y473" i="14"/>
  <c r="X473" i="14"/>
  <c r="W465" i="14"/>
  <c r="Y465" i="14"/>
  <c r="X465" i="14"/>
  <c r="W461" i="14"/>
  <c r="Y461" i="14"/>
  <c r="X461" i="14"/>
  <c r="W453" i="14"/>
  <c r="Y453" i="14"/>
  <c r="X453" i="14"/>
  <c r="W449" i="14"/>
  <c r="Y449" i="14"/>
  <c r="X449" i="14"/>
  <c r="W441" i="14"/>
  <c r="Y441" i="14"/>
  <c r="X441" i="14"/>
  <c r="W437" i="14"/>
  <c r="Y437" i="14"/>
  <c r="X437" i="14"/>
  <c r="W429" i="14"/>
  <c r="Y429" i="14"/>
  <c r="X429" i="14"/>
  <c r="W425" i="14"/>
  <c r="Y425" i="14"/>
  <c r="X425" i="14"/>
  <c r="W417" i="14"/>
  <c r="Y417" i="14"/>
  <c r="X417" i="14"/>
  <c r="W413" i="14"/>
  <c r="Y413" i="14"/>
  <c r="X413" i="14"/>
  <c r="W405" i="14"/>
  <c r="Y405" i="14"/>
  <c r="X405" i="14"/>
  <c r="W397" i="14"/>
  <c r="Y397" i="14"/>
  <c r="X397" i="14"/>
  <c r="W393" i="14"/>
  <c r="Y393" i="14"/>
  <c r="X393" i="14"/>
  <c r="W385" i="14"/>
  <c r="Y385" i="14"/>
  <c r="X385" i="14"/>
  <c r="W381" i="14"/>
  <c r="Y381" i="14"/>
  <c r="X381" i="14"/>
  <c r="W373" i="14"/>
  <c r="Y373" i="14"/>
  <c r="X373" i="14"/>
  <c r="W369" i="14"/>
  <c r="Y369" i="14"/>
  <c r="X369" i="14"/>
  <c r="Y361" i="14"/>
  <c r="W361" i="14"/>
  <c r="X361" i="14"/>
  <c r="Y357" i="14"/>
  <c r="W357" i="14"/>
  <c r="X357" i="14"/>
  <c r="Y349" i="14"/>
  <c r="W349" i="14"/>
  <c r="X349" i="14"/>
  <c r="Y345" i="14"/>
  <c r="W345" i="14"/>
  <c r="X345" i="14"/>
  <c r="Y337" i="14"/>
  <c r="W337" i="14"/>
  <c r="X337" i="14"/>
  <c r="Y333" i="14"/>
  <c r="W333" i="14"/>
  <c r="X333" i="14"/>
  <c r="Y325" i="14"/>
  <c r="W325" i="14"/>
  <c r="X325" i="14"/>
  <c r="Y321" i="14"/>
  <c r="W321" i="14"/>
  <c r="X321" i="14"/>
  <c r="Y313" i="14"/>
  <c r="W313" i="14"/>
  <c r="X313" i="14"/>
  <c r="Y305" i="14"/>
  <c r="W305" i="14"/>
  <c r="X305" i="14"/>
  <c r="Y301" i="14"/>
  <c r="W301" i="14"/>
  <c r="X301" i="14"/>
  <c r="Y293" i="14"/>
  <c r="W293" i="14"/>
  <c r="X293" i="14"/>
  <c r="Y289" i="14"/>
  <c r="W289" i="14"/>
  <c r="X289" i="14"/>
  <c r="Y281" i="14"/>
  <c r="W281" i="14"/>
  <c r="X281" i="14"/>
  <c r="Y277" i="14"/>
  <c r="W277" i="14"/>
  <c r="X277" i="14"/>
  <c r="Y269" i="14"/>
  <c r="W269" i="14"/>
  <c r="X269" i="14"/>
  <c r="Y265" i="14"/>
  <c r="W265" i="14"/>
  <c r="X265" i="14"/>
  <c r="Y257" i="14"/>
  <c r="W257" i="14"/>
  <c r="X257" i="14"/>
  <c r="Y253" i="14"/>
  <c r="W253" i="14"/>
  <c r="X253" i="14"/>
  <c r="Y245" i="14"/>
  <c r="W245" i="14"/>
  <c r="X245" i="14"/>
  <c r="Y241" i="14"/>
  <c r="W241" i="14"/>
  <c r="X241" i="14"/>
  <c r="Y233" i="14"/>
  <c r="W233" i="14"/>
  <c r="X233" i="14"/>
  <c r="Y225" i="14"/>
  <c r="W225" i="14"/>
  <c r="X225" i="14"/>
  <c r="Y217" i="14"/>
  <c r="W217" i="14"/>
  <c r="X217" i="14"/>
  <c r="X21" i="14"/>
  <c r="W21" i="14"/>
  <c r="Y21" i="14"/>
  <c r="Y500" i="7"/>
  <c r="X500" i="7"/>
  <c r="W500" i="7"/>
  <c r="Y496" i="7"/>
  <c r="X496" i="7"/>
  <c r="W496" i="7"/>
  <c r="Y492" i="7"/>
  <c r="X492" i="7"/>
  <c r="W492" i="7"/>
  <c r="Y488" i="7"/>
  <c r="X488" i="7"/>
  <c r="W488" i="7"/>
  <c r="Y484" i="7"/>
  <c r="X484" i="7"/>
  <c r="W484" i="7"/>
  <c r="Y480" i="7"/>
  <c r="X480" i="7"/>
  <c r="W480" i="7"/>
  <c r="Y476" i="7"/>
  <c r="X476" i="7"/>
  <c r="W476" i="7"/>
  <c r="Y472" i="7"/>
  <c r="X472" i="7"/>
  <c r="W472" i="7"/>
  <c r="Y468" i="7"/>
  <c r="X468" i="7"/>
  <c r="W468" i="7"/>
  <c r="Y464" i="7"/>
  <c r="X464" i="7"/>
  <c r="W464" i="7"/>
  <c r="Y460" i="7"/>
  <c r="X460" i="7"/>
  <c r="W460" i="7"/>
  <c r="Y456" i="7"/>
  <c r="X456" i="7"/>
  <c r="W456" i="7"/>
  <c r="Y452" i="7"/>
  <c r="X452" i="7"/>
  <c r="W452" i="7"/>
  <c r="Y448" i="7"/>
  <c r="X448" i="7"/>
  <c r="W448" i="7"/>
  <c r="Y444" i="7"/>
  <c r="X444" i="7"/>
  <c r="W444" i="7"/>
  <c r="Y440" i="7"/>
  <c r="X440" i="7"/>
  <c r="W440" i="7"/>
  <c r="Y436" i="7"/>
  <c r="X436" i="7"/>
  <c r="W436" i="7"/>
  <c r="Y432" i="7"/>
  <c r="X432" i="7"/>
  <c r="W432" i="7"/>
  <c r="Y428" i="7"/>
  <c r="X428" i="7"/>
  <c r="W428" i="7"/>
  <c r="Y424" i="7"/>
  <c r="X424" i="7"/>
  <c r="W424" i="7"/>
  <c r="Y420" i="7"/>
  <c r="X420" i="7"/>
  <c r="W420" i="7"/>
  <c r="Y416" i="7"/>
  <c r="X416" i="7"/>
  <c r="W416" i="7"/>
  <c r="Y412" i="7"/>
  <c r="X412" i="7"/>
  <c r="W412" i="7"/>
  <c r="Y408" i="7"/>
  <c r="X408" i="7"/>
  <c r="W408" i="7"/>
  <c r="Y404" i="7"/>
  <c r="X404" i="7"/>
  <c r="W404" i="7"/>
  <c r="Y400" i="7"/>
  <c r="X400" i="7"/>
  <c r="W400" i="7"/>
  <c r="Y396" i="7"/>
  <c r="X396" i="7"/>
  <c r="W396" i="7"/>
  <c r="Y392" i="7"/>
  <c r="X392" i="7"/>
  <c r="W392" i="7"/>
  <c r="Y388" i="7"/>
  <c r="X388" i="7"/>
  <c r="W388" i="7"/>
  <c r="Y384" i="7"/>
  <c r="X384" i="7"/>
  <c r="W384" i="7"/>
  <c r="Y380" i="7"/>
  <c r="X380" i="7"/>
  <c r="W380" i="7"/>
  <c r="Y376" i="7"/>
  <c r="X376" i="7"/>
  <c r="W376" i="7"/>
  <c r="Y372" i="7"/>
  <c r="X372" i="7"/>
  <c r="W372" i="7"/>
  <c r="Y368" i="7"/>
  <c r="X368" i="7"/>
  <c r="W368" i="7"/>
  <c r="Y364" i="7"/>
  <c r="X364" i="7"/>
  <c r="W364" i="7"/>
  <c r="Y360" i="7"/>
  <c r="X360" i="7"/>
  <c r="W360" i="7"/>
  <c r="Y356" i="7"/>
  <c r="X356" i="7"/>
  <c r="W356" i="7"/>
  <c r="Y352" i="7"/>
  <c r="X352" i="7"/>
  <c r="W352" i="7"/>
  <c r="Y348" i="7"/>
  <c r="X348" i="7"/>
  <c r="W348" i="7"/>
  <c r="Y344" i="7"/>
  <c r="X344" i="7"/>
  <c r="W344" i="7"/>
  <c r="Y340" i="7"/>
  <c r="X340" i="7"/>
  <c r="W340" i="7"/>
  <c r="Y336" i="7"/>
  <c r="X336" i="7"/>
  <c r="W336" i="7"/>
  <c r="Y332" i="7"/>
  <c r="X332" i="7"/>
  <c r="W332" i="7"/>
  <c r="Y328" i="7"/>
  <c r="X328" i="7"/>
  <c r="W328" i="7"/>
  <c r="Y324" i="7"/>
  <c r="X324" i="7"/>
  <c r="W324" i="7"/>
  <c r="Y320" i="7"/>
  <c r="X320" i="7"/>
  <c r="W320" i="7"/>
  <c r="Y316" i="7"/>
  <c r="X316" i="7"/>
  <c r="W316" i="7"/>
  <c r="Y312" i="7"/>
  <c r="X312" i="7"/>
  <c r="W312" i="7"/>
  <c r="Y308" i="7"/>
  <c r="X308" i="7"/>
  <c r="W308" i="7"/>
  <c r="Y304" i="7"/>
  <c r="X304" i="7"/>
  <c r="W304" i="7"/>
  <c r="Y300" i="7"/>
  <c r="X300" i="7"/>
  <c r="W300" i="7"/>
  <c r="Y296" i="7"/>
  <c r="X296" i="7"/>
  <c r="W296" i="7"/>
  <c r="Y292" i="7"/>
  <c r="X292" i="7"/>
  <c r="W292" i="7"/>
  <c r="Y288" i="7"/>
  <c r="X288" i="7"/>
  <c r="W288" i="7"/>
  <c r="Y284" i="7"/>
  <c r="X284" i="7"/>
  <c r="W284" i="7"/>
  <c r="Y280" i="7"/>
  <c r="X280" i="7"/>
  <c r="W280" i="7"/>
  <c r="Y276" i="7"/>
  <c r="X276" i="7"/>
  <c r="W276" i="7"/>
  <c r="Y272" i="7"/>
  <c r="X272" i="7"/>
  <c r="W272" i="7"/>
  <c r="Y268" i="7"/>
  <c r="X268" i="7"/>
  <c r="W268" i="7"/>
  <c r="Y264" i="7"/>
  <c r="X264" i="7"/>
  <c r="W264" i="7"/>
  <c r="Y260" i="7"/>
  <c r="X260" i="7"/>
  <c r="W260" i="7"/>
  <c r="Y256" i="7"/>
  <c r="X256" i="7"/>
  <c r="W256" i="7"/>
  <c r="Y252" i="7"/>
  <c r="X252" i="7"/>
  <c r="W252" i="7"/>
  <c r="Y248" i="7"/>
  <c r="X248" i="7"/>
  <c r="W248" i="7"/>
  <c r="Y244" i="7"/>
  <c r="X244" i="7"/>
  <c r="W244" i="7"/>
  <c r="Y240" i="7"/>
  <c r="X240" i="7"/>
  <c r="W240" i="7"/>
  <c r="Y236" i="7"/>
  <c r="X236" i="7"/>
  <c r="W236" i="7"/>
  <c r="Y232" i="7"/>
  <c r="X232" i="7"/>
  <c r="W232" i="7"/>
  <c r="Y228" i="7"/>
  <c r="X228" i="7"/>
  <c r="W228" i="7"/>
  <c r="Y224" i="7"/>
  <c r="X224" i="7"/>
  <c r="W224" i="7"/>
  <c r="Y220" i="7"/>
  <c r="X220" i="7"/>
  <c r="W220" i="7"/>
  <c r="Y216" i="7"/>
  <c r="X216" i="7"/>
  <c r="W216" i="7"/>
  <c r="Y212" i="7"/>
  <c r="X212" i="7"/>
  <c r="W212" i="7"/>
  <c r="Y208" i="7"/>
  <c r="X208" i="7"/>
  <c r="W208" i="7"/>
  <c r="Y204" i="7"/>
  <c r="X204" i="7"/>
  <c r="W204" i="7"/>
  <c r="Y200" i="7"/>
  <c r="X200" i="7"/>
  <c r="W200" i="7"/>
  <c r="Y196" i="7"/>
  <c r="X196" i="7"/>
  <c r="W196" i="7"/>
  <c r="Y192" i="7"/>
  <c r="X192" i="7"/>
  <c r="W192" i="7"/>
  <c r="Y188" i="7"/>
  <c r="X188" i="7"/>
  <c r="W188" i="7"/>
  <c r="Y184" i="7"/>
  <c r="X184" i="7"/>
  <c r="W184" i="7"/>
  <c r="Y180" i="7"/>
  <c r="X180" i="7"/>
  <c r="W180" i="7"/>
  <c r="Y176" i="7"/>
  <c r="X176" i="7"/>
  <c r="W176" i="7"/>
  <c r="Y172" i="7"/>
  <c r="X172" i="7"/>
  <c r="W172" i="7"/>
  <c r="Y168" i="7"/>
  <c r="X168" i="7"/>
  <c r="W168" i="7"/>
  <c r="Y164" i="7"/>
  <c r="X164" i="7"/>
  <c r="W164" i="7"/>
  <c r="Y160" i="7"/>
  <c r="X160" i="7"/>
  <c r="W160" i="7"/>
  <c r="Y156" i="7"/>
  <c r="X156" i="7"/>
  <c r="W156" i="7"/>
  <c r="Y152" i="7"/>
  <c r="X152" i="7"/>
  <c r="W152" i="7"/>
  <c r="Y148" i="7"/>
  <c r="X148" i="7"/>
  <c r="W148" i="7"/>
  <c r="Y144" i="7"/>
  <c r="X144" i="7"/>
  <c r="W144" i="7"/>
  <c r="Y140" i="7"/>
  <c r="X140" i="7"/>
  <c r="W140" i="7"/>
  <c r="Y136" i="7"/>
  <c r="X136" i="7"/>
  <c r="W136" i="7"/>
  <c r="Y132" i="7"/>
  <c r="X132" i="7"/>
  <c r="W132" i="7"/>
  <c r="Y128" i="7"/>
  <c r="X128" i="7"/>
  <c r="W128" i="7"/>
  <c r="Y124" i="7"/>
  <c r="X124" i="7"/>
  <c r="W124" i="7"/>
  <c r="Y120" i="7"/>
  <c r="X120" i="7"/>
  <c r="W120" i="7"/>
  <c r="Y116" i="7"/>
  <c r="X116" i="7"/>
  <c r="W116" i="7"/>
  <c r="Y112" i="7"/>
  <c r="X112" i="7"/>
  <c r="W112" i="7"/>
  <c r="Y108" i="7"/>
  <c r="X108" i="7"/>
  <c r="W108" i="7"/>
  <c r="Y104" i="7"/>
  <c r="X104" i="7"/>
  <c r="W104" i="7"/>
  <c r="Y100" i="7"/>
  <c r="X100" i="7"/>
  <c r="W100" i="7"/>
  <c r="Y96" i="7"/>
  <c r="X96" i="7"/>
  <c r="W96" i="7"/>
  <c r="Y92" i="7"/>
  <c r="X92" i="7"/>
  <c r="W92" i="7"/>
  <c r="Y88" i="7"/>
  <c r="X88" i="7"/>
  <c r="W88" i="7"/>
  <c r="Y84" i="7"/>
  <c r="X84" i="7"/>
  <c r="W84" i="7"/>
  <c r="Y80" i="7"/>
  <c r="X80" i="7"/>
  <c r="W80" i="7"/>
  <c r="Y76" i="7"/>
  <c r="X76" i="7"/>
  <c r="W76" i="7"/>
  <c r="Y72" i="7"/>
  <c r="X72" i="7"/>
  <c r="W72" i="7"/>
  <c r="Y68" i="7"/>
  <c r="X68" i="7"/>
  <c r="W68" i="7"/>
  <c r="W64" i="7"/>
  <c r="Y64" i="7"/>
  <c r="X64" i="7"/>
  <c r="W60" i="7"/>
  <c r="Y60" i="7"/>
  <c r="X60" i="7"/>
  <c r="W56" i="7"/>
  <c r="Y56" i="7"/>
  <c r="X56" i="7"/>
  <c r="W52" i="7"/>
  <c r="Y52" i="7"/>
  <c r="X52" i="7"/>
  <c r="W48" i="7"/>
  <c r="Y48" i="7"/>
  <c r="X48" i="7"/>
  <c r="W44" i="7"/>
  <c r="Y44" i="7"/>
  <c r="X44" i="7"/>
  <c r="W40" i="7"/>
  <c r="Y40" i="7"/>
  <c r="X40" i="7"/>
  <c r="W36" i="7"/>
  <c r="Y36" i="7"/>
  <c r="X36" i="7"/>
  <c r="W32" i="7"/>
  <c r="Y32" i="7"/>
  <c r="X32" i="7"/>
  <c r="W28" i="7"/>
  <c r="Y28" i="7"/>
  <c r="X28" i="7"/>
  <c r="W24" i="7"/>
  <c r="Y24" i="7"/>
  <c r="X24" i="7"/>
  <c r="W20" i="7"/>
  <c r="Y20" i="7"/>
  <c r="X20" i="7"/>
  <c r="X12" i="7"/>
  <c r="X8" i="7"/>
  <c r="W498" i="11"/>
  <c r="Y498" i="11"/>
  <c r="X498" i="11"/>
  <c r="W494" i="11"/>
  <c r="Y494" i="11"/>
  <c r="X494" i="11"/>
  <c r="W490" i="11"/>
  <c r="Y490" i="11"/>
  <c r="X490" i="11"/>
  <c r="W486" i="11"/>
  <c r="Y486" i="11"/>
  <c r="X486" i="11"/>
  <c r="W482" i="11"/>
  <c r="Y482" i="11"/>
  <c r="X482" i="11"/>
  <c r="W478" i="11"/>
  <c r="Y478" i="11"/>
  <c r="X478" i="11"/>
  <c r="W474" i="11"/>
  <c r="Y474" i="11"/>
  <c r="X474" i="11"/>
  <c r="W470" i="11"/>
  <c r="Y470" i="11"/>
  <c r="X470" i="11"/>
  <c r="W466" i="11"/>
  <c r="Y466" i="11"/>
  <c r="X466" i="11"/>
  <c r="W462" i="11"/>
  <c r="Y462" i="11"/>
  <c r="X462" i="11"/>
  <c r="W458" i="11"/>
  <c r="Y458" i="11"/>
  <c r="X458" i="11"/>
  <c r="W454" i="11"/>
  <c r="Y454" i="11"/>
  <c r="X454" i="11"/>
  <c r="W450" i="11"/>
  <c r="Y450" i="11"/>
  <c r="X450" i="11"/>
  <c r="W446" i="11"/>
  <c r="Y446" i="11"/>
  <c r="X446" i="11"/>
  <c r="W442" i="11"/>
  <c r="Y442" i="11"/>
  <c r="X442" i="11"/>
  <c r="W438" i="11"/>
  <c r="Y438" i="11"/>
  <c r="X438" i="11"/>
  <c r="W434" i="11"/>
  <c r="Y434" i="11"/>
  <c r="X434" i="11"/>
  <c r="W430" i="11"/>
  <c r="Y430" i="11"/>
  <c r="X430" i="11"/>
  <c r="W426" i="11"/>
  <c r="Y426" i="11"/>
  <c r="X426" i="11"/>
  <c r="W422" i="11"/>
  <c r="Y422" i="11"/>
  <c r="X422" i="11"/>
  <c r="W418" i="11"/>
  <c r="Y418" i="11"/>
  <c r="X418" i="11"/>
  <c r="W414" i="11"/>
  <c r="Y414" i="11"/>
  <c r="X414" i="11"/>
  <c r="W410" i="11"/>
  <c r="Y410" i="11"/>
  <c r="X410" i="11"/>
  <c r="W406" i="11"/>
  <c r="Y406" i="11"/>
  <c r="X406" i="11"/>
  <c r="W402" i="11"/>
  <c r="Y402" i="11"/>
  <c r="X402" i="11"/>
  <c r="W398" i="11"/>
  <c r="Y398" i="11"/>
  <c r="X398" i="11"/>
  <c r="W394" i="11"/>
  <c r="Y394" i="11"/>
  <c r="X394" i="11"/>
  <c r="W390" i="11"/>
  <c r="Y390" i="11"/>
  <c r="X390" i="11"/>
  <c r="W386" i="11"/>
  <c r="Y386" i="11"/>
  <c r="X386" i="11"/>
  <c r="W382" i="11"/>
  <c r="Y382" i="11"/>
  <c r="X382" i="11"/>
  <c r="W378" i="11"/>
  <c r="Y378" i="11"/>
  <c r="X378" i="11"/>
  <c r="W374" i="11"/>
  <c r="Y374" i="11"/>
  <c r="X374" i="11"/>
  <c r="W370" i="11"/>
  <c r="Y370" i="11"/>
  <c r="X370" i="11"/>
  <c r="W366" i="11"/>
  <c r="Y366" i="11"/>
  <c r="X366" i="11"/>
  <c r="W362" i="11"/>
  <c r="Y362" i="11"/>
  <c r="X362" i="11"/>
  <c r="W358" i="11"/>
  <c r="Y358" i="11"/>
  <c r="X358" i="11"/>
  <c r="W354" i="11"/>
  <c r="Y354" i="11"/>
  <c r="X354" i="11"/>
  <c r="W350" i="11"/>
  <c r="Y350" i="11"/>
  <c r="X350" i="11"/>
  <c r="W346" i="11"/>
  <c r="Y346" i="11"/>
  <c r="X346" i="11"/>
  <c r="W342" i="11"/>
  <c r="Y342" i="11"/>
  <c r="X342" i="11"/>
  <c r="W338" i="11"/>
  <c r="Y338" i="11"/>
  <c r="X338" i="11"/>
  <c r="W334" i="11"/>
  <c r="Y334" i="11"/>
  <c r="X334" i="11"/>
  <c r="W330" i="11"/>
  <c r="Y330" i="11"/>
  <c r="X330" i="11"/>
  <c r="W326" i="11"/>
  <c r="Y326" i="11"/>
  <c r="X326" i="11"/>
  <c r="W322" i="11"/>
  <c r="Y322" i="11"/>
  <c r="X322" i="11"/>
  <c r="W318" i="11"/>
  <c r="Y318" i="11"/>
  <c r="X318" i="11"/>
  <c r="W314" i="11"/>
  <c r="Y314" i="11"/>
  <c r="X314" i="11"/>
  <c r="W310" i="11"/>
  <c r="Y310" i="11"/>
  <c r="X310" i="11"/>
  <c r="W306" i="11"/>
  <c r="Y306" i="11"/>
  <c r="X306" i="11"/>
  <c r="W302" i="11"/>
  <c r="Y302" i="11"/>
  <c r="X302" i="11"/>
  <c r="W298" i="11"/>
  <c r="Y298" i="11"/>
  <c r="X298" i="11"/>
  <c r="W294" i="11"/>
  <c r="Y294" i="11"/>
  <c r="X294" i="11"/>
  <c r="W290" i="11"/>
  <c r="Y290" i="11"/>
  <c r="X290" i="11"/>
  <c r="W286" i="11"/>
  <c r="Y286" i="11"/>
  <c r="X286" i="11"/>
  <c r="W282" i="11"/>
  <c r="Y282" i="11"/>
  <c r="X282" i="11"/>
  <c r="W278" i="11"/>
  <c r="Y278" i="11"/>
  <c r="X278" i="11"/>
  <c r="W274" i="11"/>
  <c r="Y274" i="11"/>
  <c r="X274" i="11"/>
  <c r="W270" i="11"/>
  <c r="Y270" i="11"/>
  <c r="X270" i="11"/>
  <c r="W266" i="11"/>
  <c r="Y266" i="11"/>
  <c r="X266" i="11"/>
  <c r="W262" i="11"/>
  <c r="Y262" i="11"/>
  <c r="X262" i="11"/>
  <c r="W258" i="11"/>
  <c r="Y258" i="11"/>
  <c r="X258" i="11"/>
  <c r="W254" i="11"/>
  <c r="Y254" i="11"/>
  <c r="X254" i="11"/>
  <c r="W250" i="11"/>
  <c r="Y250" i="11"/>
  <c r="X250" i="11"/>
  <c r="W246" i="11"/>
  <c r="Y246" i="11"/>
  <c r="X246" i="11"/>
  <c r="W242" i="11"/>
  <c r="Y242" i="11"/>
  <c r="X242" i="11"/>
  <c r="W238" i="11"/>
  <c r="Y238" i="11"/>
  <c r="X238" i="11"/>
  <c r="W234" i="11"/>
  <c r="Y234" i="11"/>
  <c r="X234" i="11"/>
  <c r="W230" i="11"/>
  <c r="Y230" i="11"/>
  <c r="X230" i="11"/>
  <c r="W226" i="11"/>
  <c r="Y226" i="11"/>
  <c r="X226" i="11"/>
  <c r="W222" i="11"/>
  <c r="Y222" i="11"/>
  <c r="X222" i="11"/>
  <c r="W218" i="11"/>
  <c r="Y218" i="11"/>
  <c r="X218" i="11"/>
  <c r="W214" i="11"/>
  <c r="Y214" i="11"/>
  <c r="X214" i="11"/>
  <c r="W210" i="11"/>
  <c r="Y210" i="11"/>
  <c r="X210" i="11"/>
  <c r="W206" i="11"/>
  <c r="Y206" i="11"/>
  <c r="X206" i="11"/>
  <c r="W202" i="11"/>
  <c r="Y202" i="11"/>
  <c r="X202" i="11"/>
  <c r="W198" i="11"/>
  <c r="Y198" i="11"/>
  <c r="X198" i="11"/>
  <c r="W194" i="11"/>
  <c r="Y194" i="11"/>
  <c r="X194" i="11"/>
  <c r="W190" i="11"/>
  <c r="Y190" i="11"/>
  <c r="X190" i="11"/>
  <c r="W186" i="11"/>
  <c r="Y186" i="11"/>
  <c r="X186" i="11"/>
  <c r="W182" i="11"/>
  <c r="Y182" i="11"/>
  <c r="X182" i="11"/>
  <c r="W178" i="11"/>
  <c r="Y178" i="11"/>
  <c r="X178" i="11"/>
  <c r="W174" i="11"/>
  <c r="Y174" i="11"/>
  <c r="X174" i="11"/>
  <c r="W170" i="11"/>
  <c r="Y170" i="11"/>
  <c r="X170" i="11"/>
  <c r="W166" i="11"/>
  <c r="Y166" i="11"/>
  <c r="X166" i="11"/>
  <c r="W162" i="11"/>
  <c r="Y162" i="11"/>
  <c r="X162" i="11"/>
  <c r="W158" i="11"/>
  <c r="Y158" i="11"/>
  <c r="X158" i="11"/>
  <c r="W154" i="11"/>
  <c r="Y154" i="11"/>
  <c r="X154" i="11"/>
  <c r="W150" i="11"/>
  <c r="Y150" i="11"/>
  <c r="X150" i="11"/>
  <c r="W146" i="11"/>
  <c r="Y146" i="11"/>
  <c r="X146" i="11"/>
  <c r="W142" i="11"/>
  <c r="Y142" i="11"/>
  <c r="X142" i="11"/>
  <c r="W138" i="11"/>
  <c r="Y138" i="11"/>
  <c r="X138" i="11"/>
  <c r="W134" i="11"/>
  <c r="Y134" i="11"/>
  <c r="X134" i="11"/>
  <c r="W130" i="11"/>
  <c r="Y130" i="11"/>
  <c r="X130" i="11"/>
  <c r="W126" i="11"/>
  <c r="Y126" i="11"/>
  <c r="X126" i="11"/>
  <c r="W122" i="11"/>
  <c r="Y122" i="11"/>
  <c r="X122" i="11"/>
  <c r="W118" i="11"/>
  <c r="Y118" i="11"/>
  <c r="X118" i="11"/>
  <c r="W114" i="11"/>
  <c r="Y114" i="11"/>
  <c r="X114" i="11"/>
  <c r="W110" i="11"/>
  <c r="Y110" i="11"/>
  <c r="X110" i="11"/>
  <c r="W106" i="11"/>
  <c r="Y106" i="11"/>
  <c r="X106" i="11"/>
  <c r="W102" i="11"/>
  <c r="Y102" i="11"/>
  <c r="X102" i="11"/>
  <c r="W98" i="11"/>
  <c r="Y98" i="11"/>
  <c r="X98" i="11"/>
  <c r="W94" i="11"/>
  <c r="Y94" i="11"/>
  <c r="X94" i="11"/>
  <c r="Y90" i="11"/>
  <c r="X90" i="11"/>
  <c r="W90" i="11"/>
  <c r="X86" i="11"/>
  <c r="W86" i="11"/>
  <c r="Y86" i="11"/>
  <c r="X82" i="11"/>
  <c r="W82" i="11"/>
  <c r="Y82" i="11"/>
  <c r="X78" i="11"/>
  <c r="W78" i="11"/>
  <c r="Y78" i="11"/>
  <c r="X74" i="11"/>
  <c r="W74" i="11"/>
  <c r="Y74" i="11"/>
  <c r="X70" i="11"/>
  <c r="W70" i="11"/>
  <c r="Y70" i="11"/>
  <c r="X66" i="11"/>
  <c r="W66" i="11"/>
  <c r="Y66" i="11"/>
  <c r="Y62" i="11"/>
  <c r="X62" i="11"/>
  <c r="W62" i="11"/>
  <c r="Y58" i="11"/>
  <c r="X58" i="11"/>
  <c r="W58" i="11"/>
  <c r="Y54" i="11"/>
  <c r="X54" i="11"/>
  <c r="W54" i="11"/>
  <c r="Y50" i="11"/>
  <c r="X50" i="11"/>
  <c r="W50" i="11"/>
  <c r="Y46" i="11"/>
  <c r="X46" i="11"/>
  <c r="W46" i="11"/>
  <c r="Y42" i="11"/>
  <c r="X42" i="11"/>
  <c r="W42" i="11"/>
  <c r="Y38" i="11"/>
  <c r="X38" i="11"/>
  <c r="W38" i="11"/>
  <c r="Y34" i="11"/>
  <c r="X34" i="11"/>
  <c r="W34" i="11"/>
  <c r="Y30" i="11"/>
  <c r="X30" i="11"/>
  <c r="W30" i="11"/>
  <c r="Y26" i="11"/>
  <c r="X26" i="11"/>
  <c r="W26" i="11"/>
  <c r="Y22" i="11"/>
  <c r="X22" i="11"/>
  <c r="W22" i="11"/>
  <c r="Y18" i="11"/>
  <c r="X18" i="11"/>
  <c r="W18" i="11"/>
  <c r="Y14" i="11"/>
  <c r="X14" i="11"/>
  <c r="X10" i="11"/>
  <c r="Y500" i="12"/>
  <c r="X500" i="12"/>
  <c r="W500" i="12"/>
  <c r="Y496" i="12"/>
  <c r="X496" i="12"/>
  <c r="W496" i="12"/>
  <c r="Y492" i="12"/>
  <c r="X492" i="12"/>
  <c r="W492" i="12"/>
  <c r="Y488" i="12"/>
  <c r="X488" i="12"/>
  <c r="W488" i="12"/>
  <c r="Y484" i="12"/>
  <c r="X484" i="12"/>
  <c r="W484" i="12"/>
  <c r="Y480" i="12"/>
  <c r="X480" i="12"/>
  <c r="W480" i="12"/>
  <c r="Y476" i="12"/>
  <c r="X476" i="12"/>
  <c r="W476" i="12"/>
  <c r="Y472" i="12"/>
  <c r="X472" i="12"/>
  <c r="W472" i="12"/>
  <c r="Y468" i="12"/>
  <c r="X468" i="12"/>
  <c r="W468" i="12"/>
  <c r="Y464" i="12"/>
  <c r="X464" i="12"/>
  <c r="W464" i="12"/>
  <c r="Y460" i="12"/>
  <c r="X460" i="12"/>
  <c r="W460" i="12"/>
  <c r="Y456" i="12"/>
  <c r="X456" i="12"/>
  <c r="W456" i="12"/>
  <c r="Y452" i="12"/>
  <c r="X452" i="12"/>
  <c r="W452" i="12"/>
  <c r="Y448" i="12"/>
  <c r="X448" i="12"/>
  <c r="W448" i="12"/>
  <c r="Y444" i="12"/>
  <c r="X444" i="12"/>
  <c r="W444" i="12"/>
  <c r="Y440" i="12"/>
  <c r="X440" i="12"/>
  <c r="W440" i="12"/>
  <c r="Y436" i="12"/>
  <c r="X436" i="12"/>
  <c r="W436" i="12"/>
  <c r="Y432" i="12"/>
  <c r="X432" i="12"/>
  <c r="W432" i="12"/>
  <c r="Y428" i="12"/>
  <c r="X428" i="12"/>
  <c r="W428" i="12"/>
  <c r="Y424" i="12"/>
  <c r="X424" i="12"/>
  <c r="W424" i="12"/>
  <c r="Y420" i="12"/>
  <c r="X420" i="12"/>
  <c r="W420" i="12"/>
  <c r="Y416" i="12"/>
  <c r="X416" i="12"/>
  <c r="W416" i="12"/>
  <c r="Y412" i="12"/>
  <c r="X412" i="12"/>
  <c r="W412" i="12"/>
  <c r="Y408" i="12"/>
  <c r="X408" i="12"/>
  <c r="W408" i="12"/>
  <c r="Y404" i="12"/>
  <c r="X404" i="12"/>
  <c r="W404" i="12"/>
  <c r="Y400" i="12"/>
  <c r="X400" i="12"/>
  <c r="W400" i="12"/>
  <c r="Y396" i="12"/>
  <c r="X396" i="12"/>
  <c r="W396" i="12"/>
  <c r="Y392" i="12"/>
  <c r="X392" i="12"/>
  <c r="W392" i="12"/>
  <c r="Y388" i="12"/>
  <c r="X388" i="12"/>
  <c r="W388" i="12"/>
  <c r="Y384" i="12"/>
  <c r="X384" i="12"/>
  <c r="W384" i="12"/>
  <c r="Y380" i="12"/>
  <c r="X380" i="12"/>
  <c r="W380" i="12"/>
  <c r="Y376" i="12"/>
  <c r="X376" i="12"/>
  <c r="W376" i="12"/>
  <c r="Y372" i="12"/>
  <c r="X372" i="12"/>
  <c r="W372" i="12"/>
  <c r="Y368" i="12"/>
  <c r="X368" i="12"/>
  <c r="W368" i="12"/>
  <c r="Y364" i="12"/>
  <c r="X364" i="12"/>
  <c r="W364" i="12"/>
  <c r="Y360" i="12"/>
  <c r="X360" i="12"/>
  <c r="W360" i="12"/>
  <c r="Y356" i="12"/>
  <c r="X356" i="12"/>
  <c r="W356" i="12"/>
  <c r="Y352" i="12"/>
  <c r="X352" i="12"/>
  <c r="W352" i="12"/>
  <c r="Y348" i="12"/>
  <c r="X348" i="12"/>
  <c r="W348" i="12"/>
  <c r="Y344" i="12"/>
  <c r="X344" i="12"/>
  <c r="W344" i="12"/>
  <c r="Y340" i="12"/>
  <c r="X340" i="12"/>
  <c r="W340" i="12"/>
  <c r="Y336" i="12"/>
  <c r="X336" i="12"/>
  <c r="W336" i="12"/>
  <c r="Y332" i="12"/>
  <c r="X332" i="12"/>
  <c r="W332" i="12"/>
  <c r="Y328" i="12"/>
  <c r="X328" i="12"/>
  <c r="W328" i="12"/>
  <c r="Y324" i="12"/>
  <c r="X324" i="12"/>
  <c r="W324" i="12"/>
  <c r="Y320" i="12"/>
  <c r="X320" i="12"/>
  <c r="W320" i="12"/>
  <c r="Y316" i="12"/>
  <c r="X316" i="12"/>
  <c r="W316" i="12"/>
  <c r="Y312" i="12"/>
  <c r="X312" i="12"/>
  <c r="W312" i="12"/>
  <c r="Y308" i="12"/>
  <c r="X308" i="12"/>
  <c r="W308" i="12"/>
  <c r="Y304" i="12"/>
  <c r="X304" i="12"/>
  <c r="W304" i="12"/>
  <c r="Y300" i="12"/>
  <c r="X300" i="12"/>
  <c r="W300" i="12"/>
  <c r="Y296" i="12"/>
  <c r="X296" i="12"/>
  <c r="W296" i="12"/>
  <c r="Y292" i="12"/>
  <c r="X292" i="12"/>
  <c r="W292" i="12"/>
  <c r="Y288" i="12"/>
  <c r="X288" i="12"/>
  <c r="W288" i="12"/>
  <c r="Y284" i="12"/>
  <c r="X284" i="12"/>
  <c r="W284" i="12"/>
  <c r="Y280" i="12"/>
  <c r="X280" i="12"/>
  <c r="W280" i="12"/>
  <c r="Y276" i="12"/>
  <c r="X276" i="12"/>
  <c r="W276" i="12"/>
  <c r="Y272" i="12"/>
  <c r="X272" i="12"/>
  <c r="W272" i="12"/>
  <c r="Y268" i="12"/>
  <c r="X268" i="12"/>
  <c r="W268" i="12"/>
  <c r="Y264" i="12"/>
  <c r="X264" i="12"/>
  <c r="W264" i="12"/>
  <c r="Y260" i="12"/>
  <c r="X260" i="12"/>
  <c r="W260" i="12"/>
  <c r="Y256" i="12"/>
  <c r="X256" i="12"/>
  <c r="W256" i="12"/>
  <c r="Y252" i="12"/>
  <c r="X252" i="12"/>
  <c r="W252" i="12"/>
  <c r="Y248" i="12"/>
  <c r="X248" i="12"/>
  <c r="W248" i="12"/>
  <c r="Y244" i="12"/>
  <c r="X244" i="12"/>
  <c r="W244" i="12"/>
  <c r="Y240" i="12"/>
  <c r="X240" i="12"/>
  <c r="W240" i="12"/>
  <c r="Y236" i="12"/>
  <c r="X236" i="12"/>
  <c r="W236" i="12"/>
  <c r="Y232" i="12"/>
  <c r="X232" i="12"/>
  <c r="W232" i="12"/>
  <c r="Y228" i="12"/>
  <c r="X228" i="12"/>
  <c r="W228" i="12"/>
  <c r="Y224" i="12"/>
  <c r="X224" i="12"/>
  <c r="W224" i="12"/>
  <c r="Y220" i="12"/>
  <c r="X220" i="12"/>
  <c r="W220" i="12"/>
  <c r="Y216" i="12"/>
  <c r="X216" i="12"/>
  <c r="W216" i="12"/>
  <c r="Y212" i="12"/>
  <c r="X212" i="12"/>
  <c r="W212" i="12"/>
  <c r="Y208" i="12"/>
  <c r="X208" i="12"/>
  <c r="W208" i="12"/>
  <c r="Y204" i="12"/>
  <c r="X204" i="12"/>
  <c r="W204" i="12"/>
  <c r="Y200" i="12"/>
  <c r="X200" i="12"/>
  <c r="W200" i="12"/>
  <c r="Y196" i="12"/>
  <c r="X196" i="12"/>
  <c r="W196" i="12"/>
  <c r="Y192" i="12"/>
  <c r="X192" i="12"/>
  <c r="W192" i="12"/>
  <c r="Y188" i="12"/>
  <c r="X188" i="12"/>
  <c r="W188" i="12"/>
  <c r="Y184" i="12"/>
  <c r="X184" i="12"/>
  <c r="W184" i="12"/>
  <c r="Y180" i="12"/>
  <c r="X180" i="12"/>
  <c r="W180" i="12"/>
  <c r="Y176" i="12"/>
  <c r="X176" i="12"/>
  <c r="W176" i="12"/>
  <c r="Y172" i="12"/>
  <c r="X172" i="12"/>
  <c r="W172" i="12"/>
  <c r="Y168" i="12"/>
  <c r="X168" i="12"/>
  <c r="W168" i="12"/>
  <c r="Y164" i="12"/>
  <c r="X164" i="12"/>
  <c r="W164" i="12"/>
  <c r="Y160" i="12"/>
  <c r="X160" i="12"/>
  <c r="W160" i="12"/>
  <c r="Y156" i="12"/>
  <c r="X156" i="12"/>
  <c r="W156" i="12"/>
  <c r="Y152" i="12"/>
  <c r="X152" i="12"/>
  <c r="W152" i="12"/>
  <c r="Y148" i="12"/>
  <c r="X148" i="12"/>
  <c r="W148" i="12"/>
  <c r="Y144" i="12"/>
  <c r="X144" i="12"/>
  <c r="W144" i="12"/>
  <c r="Y140" i="12"/>
  <c r="X140" i="12"/>
  <c r="W140" i="12"/>
  <c r="Y136" i="12"/>
  <c r="X136" i="12"/>
  <c r="W136" i="12"/>
  <c r="Y132" i="12"/>
  <c r="X132" i="12"/>
  <c r="W132" i="12"/>
  <c r="Y128" i="12"/>
  <c r="X128" i="12"/>
  <c r="W128" i="12"/>
  <c r="Y124" i="12"/>
  <c r="X124" i="12"/>
  <c r="W124" i="12"/>
  <c r="Y120" i="12"/>
  <c r="X120" i="12"/>
  <c r="W120" i="12"/>
  <c r="Y116" i="12"/>
  <c r="X116" i="12"/>
  <c r="W116" i="12"/>
  <c r="Y112" i="12"/>
  <c r="X112" i="12"/>
  <c r="W112" i="12"/>
  <c r="Y108" i="12"/>
  <c r="X108" i="12"/>
  <c r="W108" i="12"/>
  <c r="Y104" i="12"/>
  <c r="X104" i="12"/>
  <c r="W104" i="12"/>
  <c r="Y100" i="12"/>
  <c r="X100" i="12"/>
  <c r="W100" i="12"/>
  <c r="Y96" i="12"/>
  <c r="X96" i="12"/>
  <c r="W96" i="12"/>
  <c r="Y92" i="12"/>
  <c r="X92" i="12"/>
  <c r="W92" i="12"/>
  <c r="Y88" i="12"/>
  <c r="X88" i="12"/>
  <c r="W88" i="12"/>
  <c r="Y84" i="12"/>
  <c r="X84" i="12"/>
  <c r="W84" i="12"/>
  <c r="Y80" i="12"/>
  <c r="X80" i="12"/>
  <c r="W80" i="12"/>
  <c r="Y76" i="12"/>
  <c r="X76" i="12"/>
  <c r="W76" i="12"/>
  <c r="Y72" i="12"/>
  <c r="X72" i="12"/>
  <c r="W72" i="12"/>
  <c r="Y68" i="12"/>
  <c r="X68" i="12"/>
  <c r="W68" i="12"/>
  <c r="W64" i="12"/>
  <c r="Y64" i="12"/>
  <c r="X64" i="12"/>
  <c r="W60" i="12"/>
  <c r="Y60" i="12"/>
  <c r="X60" i="12"/>
  <c r="W56" i="12"/>
  <c r="Y56" i="12"/>
  <c r="X56" i="12"/>
  <c r="W52" i="12"/>
  <c r="Y52" i="12"/>
  <c r="X52" i="12"/>
  <c r="W48" i="12"/>
  <c r="Y48" i="12"/>
  <c r="X48" i="12"/>
  <c r="W44" i="12"/>
  <c r="Y44" i="12"/>
  <c r="X44" i="12"/>
  <c r="W40" i="12"/>
  <c r="Y40" i="12"/>
  <c r="X40" i="12"/>
  <c r="W36" i="12"/>
  <c r="Y36" i="12"/>
  <c r="X36" i="12"/>
  <c r="W32" i="12"/>
  <c r="Y32" i="12"/>
  <c r="X32" i="12"/>
  <c r="W28" i="12"/>
  <c r="Y28" i="12"/>
  <c r="X28" i="12"/>
  <c r="W24" i="12"/>
  <c r="Y24" i="12"/>
  <c r="X24" i="12"/>
  <c r="W20" i="12"/>
  <c r="Y20" i="12"/>
  <c r="X20" i="12"/>
  <c r="Y12" i="12"/>
  <c r="W12" i="12"/>
  <c r="W8" i="12"/>
  <c r="Y498" i="13"/>
  <c r="X498" i="13"/>
  <c r="W498" i="13"/>
  <c r="Y494" i="13"/>
  <c r="X494" i="13"/>
  <c r="W494" i="13"/>
  <c r="Y490" i="13"/>
  <c r="X490" i="13"/>
  <c r="W490" i="13"/>
  <c r="Y486" i="13"/>
  <c r="X486" i="13"/>
  <c r="W486" i="13"/>
  <c r="Y482" i="13"/>
  <c r="X482" i="13"/>
  <c r="W482" i="13"/>
  <c r="Y478" i="13"/>
  <c r="X478" i="13"/>
  <c r="W478" i="13"/>
  <c r="Y474" i="13"/>
  <c r="X474" i="13"/>
  <c r="W474" i="13"/>
  <c r="Y470" i="13"/>
  <c r="X470" i="13"/>
  <c r="W470" i="13"/>
  <c r="Y466" i="13"/>
  <c r="X466" i="13"/>
  <c r="W466" i="13"/>
  <c r="Y462" i="13"/>
  <c r="X462" i="13"/>
  <c r="W462" i="13"/>
  <c r="Y458" i="13"/>
  <c r="X458" i="13"/>
  <c r="W458" i="13"/>
  <c r="Y454" i="13"/>
  <c r="X454" i="13"/>
  <c r="W454" i="13"/>
  <c r="Y450" i="13"/>
  <c r="X450" i="13"/>
  <c r="W450" i="13"/>
  <c r="Y446" i="13"/>
  <c r="X446" i="13"/>
  <c r="W446" i="13"/>
  <c r="Y442" i="13"/>
  <c r="X442" i="13"/>
  <c r="W442" i="13"/>
  <c r="Y438" i="13"/>
  <c r="X438" i="13"/>
  <c r="W438" i="13"/>
  <c r="Y434" i="13"/>
  <c r="X434" i="13"/>
  <c r="W434" i="13"/>
  <c r="Y430" i="13"/>
  <c r="X430" i="13"/>
  <c r="W430" i="13"/>
  <c r="Y426" i="13"/>
  <c r="X426" i="13"/>
  <c r="W426" i="13"/>
  <c r="Y422" i="13"/>
  <c r="X422" i="13"/>
  <c r="W422" i="13"/>
  <c r="Y418" i="13"/>
  <c r="X418" i="13"/>
  <c r="W418" i="13"/>
  <c r="Y414" i="13"/>
  <c r="X414" i="13"/>
  <c r="W414" i="13"/>
  <c r="Y410" i="13"/>
  <c r="X410" i="13"/>
  <c r="W410" i="13"/>
  <c r="Y406" i="13"/>
  <c r="X406" i="13"/>
  <c r="W406" i="13"/>
  <c r="Y402" i="13"/>
  <c r="X402" i="13"/>
  <c r="W402" i="13"/>
  <c r="Y398" i="13"/>
  <c r="X398" i="13"/>
  <c r="W398" i="13"/>
  <c r="Y394" i="13"/>
  <c r="X394" i="13"/>
  <c r="W394" i="13"/>
  <c r="Y390" i="13"/>
  <c r="X390" i="13"/>
  <c r="W390" i="13"/>
  <c r="Y386" i="13"/>
  <c r="X386" i="13"/>
  <c r="W386" i="13"/>
  <c r="Y382" i="13"/>
  <c r="X382" i="13"/>
  <c r="W382" i="13"/>
  <c r="Y378" i="13"/>
  <c r="X378" i="13"/>
  <c r="W378" i="13"/>
  <c r="Y374" i="13"/>
  <c r="X374" i="13"/>
  <c r="W374" i="13"/>
  <c r="Y370" i="13"/>
  <c r="X370" i="13"/>
  <c r="W370" i="13"/>
  <c r="Y366" i="13"/>
  <c r="X366" i="13"/>
  <c r="W366" i="13"/>
  <c r="Y362" i="13"/>
  <c r="X362" i="13"/>
  <c r="W362" i="13"/>
  <c r="Y358" i="13"/>
  <c r="X358" i="13"/>
  <c r="W358" i="13"/>
  <c r="Y354" i="13"/>
  <c r="X354" i="13"/>
  <c r="W354" i="13"/>
  <c r="Y350" i="13"/>
  <c r="X350" i="13"/>
  <c r="W350" i="13"/>
  <c r="Y346" i="13"/>
  <c r="X346" i="13"/>
  <c r="W346" i="13"/>
  <c r="Y342" i="13"/>
  <c r="X342" i="13"/>
  <c r="W342" i="13"/>
  <c r="Y338" i="13"/>
  <c r="X338" i="13"/>
  <c r="W338" i="13"/>
  <c r="Y334" i="13"/>
  <c r="X334" i="13"/>
  <c r="W334" i="13"/>
  <c r="Y330" i="13"/>
  <c r="X330" i="13"/>
  <c r="W330" i="13"/>
  <c r="Y326" i="13"/>
  <c r="X326" i="13"/>
  <c r="W326" i="13"/>
  <c r="Y322" i="13"/>
  <c r="X322" i="13"/>
  <c r="W322" i="13"/>
  <c r="Y318" i="13"/>
  <c r="X318" i="13"/>
  <c r="W318" i="13"/>
  <c r="Y314" i="13"/>
  <c r="X314" i="13"/>
  <c r="W314" i="13"/>
  <c r="Y310" i="13"/>
  <c r="X310" i="13"/>
  <c r="W310" i="13"/>
  <c r="Y306" i="13"/>
  <c r="X306" i="13"/>
  <c r="W306" i="13"/>
  <c r="Y302" i="13"/>
  <c r="X302" i="13"/>
  <c r="W302" i="13"/>
  <c r="Y298" i="13"/>
  <c r="X298" i="13"/>
  <c r="W298" i="13"/>
  <c r="Y294" i="13"/>
  <c r="X294" i="13"/>
  <c r="W294" i="13"/>
  <c r="Y290" i="13"/>
  <c r="X290" i="13"/>
  <c r="W290" i="13"/>
  <c r="Y286" i="13"/>
  <c r="X286" i="13"/>
  <c r="W286" i="13"/>
  <c r="Y282" i="13"/>
  <c r="X282" i="13"/>
  <c r="W282" i="13"/>
  <c r="Y278" i="13"/>
  <c r="X278" i="13"/>
  <c r="W278" i="13"/>
  <c r="Y274" i="13"/>
  <c r="X274" i="13"/>
  <c r="W274" i="13"/>
  <c r="Y270" i="13"/>
  <c r="X270" i="13"/>
  <c r="W270" i="13"/>
  <c r="Y266" i="13"/>
  <c r="X266" i="13"/>
  <c r="W266" i="13"/>
  <c r="Y262" i="13"/>
  <c r="X262" i="13"/>
  <c r="W262" i="13"/>
  <c r="Y258" i="13"/>
  <c r="X258" i="13"/>
  <c r="W258" i="13"/>
  <c r="Y254" i="13"/>
  <c r="X254" i="13"/>
  <c r="W254" i="13"/>
  <c r="Y250" i="13"/>
  <c r="X250" i="13"/>
  <c r="W250" i="13"/>
  <c r="Y246" i="13"/>
  <c r="X246" i="13"/>
  <c r="W246" i="13"/>
  <c r="Y242" i="13"/>
  <c r="X242" i="13"/>
  <c r="W242" i="13"/>
  <c r="Y238" i="13"/>
  <c r="X238" i="13"/>
  <c r="W238" i="13"/>
  <c r="Y234" i="13"/>
  <c r="X234" i="13"/>
  <c r="W234" i="13"/>
  <c r="Y230" i="13"/>
  <c r="X230" i="13"/>
  <c r="W230" i="13"/>
  <c r="Y226" i="13"/>
  <c r="X226" i="13"/>
  <c r="W226" i="13"/>
  <c r="Y222" i="13"/>
  <c r="X222" i="13"/>
  <c r="W222" i="13"/>
  <c r="Y218" i="13"/>
  <c r="X218" i="13"/>
  <c r="W218" i="13"/>
  <c r="Y214" i="13"/>
  <c r="X214" i="13"/>
  <c r="W214" i="13"/>
  <c r="Y210" i="13"/>
  <c r="X210" i="13"/>
  <c r="W210" i="13"/>
  <c r="Y206" i="13"/>
  <c r="X206" i="13"/>
  <c r="W206" i="13"/>
  <c r="Y202" i="13"/>
  <c r="X202" i="13"/>
  <c r="W202" i="13"/>
  <c r="Y198" i="13"/>
  <c r="X198" i="13"/>
  <c r="W198" i="13"/>
  <c r="Y194" i="13"/>
  <c r="X194" i="13"/>
  <c r="W194" i="13"/>
  <c r="Y190" i="13"/>
  <c r="X190" i="13"/>
  <c r="W190" i="13"/>
  <c r="Y186" i="13"/>
  <c r="X186" i="13"/>
  <c r="W186" i="13"/>
  <c r="Y182" i="13"/>
  <c r="X182" i="13"/>
  <c r="W182" i="13"/>
  <c r="Y178" i="13"/>
  <c r="X178" i="13"/>
  <c r="W178" i="13"/>
  <c r="Y174" i="13"/>
  <c r="X174" i="13"/>
  <c r="W174" i="13"/>
  <c r="Y170" i="13"/>
  <c r="X170" i="13"/>
  <c r="W170" i="13"/>
  <c r="Y166" i="13"/>
  <c r="X166" i="13"/>
  <c r="W166" i="13"/>
  <c r="Y162" i="13"/>
  <c r="X162" i="13"/>
  <c r="W162" i="13"/>
  <c r="Y158" i="13"/>
  <c r="X158" i="13"/>
  <c r="W158" i="13"/>
  <c r="Y154" i="13"/>
  <c r="X154" i="13"/>
  <c r="W154" i="13"/>
  <c r="Y150" i="13"/>
  <c r="X150" i="13"/>
  <c r="W150" i="13"/>
  <c r="Y146" i="13"/>
  <c r="X146" i="13"/>
  <c r="W146" i="13"/>
  <c r="Y142" i="13"/>
  <c r="X142" i="13"/>
  <c r="W142" i="13"/>
  <c r="Y138" i="13"/>
  <c r="X138" i="13"/>
  <c r="W138" i="13"/>
  <c r="Y134" i="13"/>
  <c r="X134" i="13"/>
  <c r="W134" i="13"/>
  <c r="Y130" i="13"/>
  <c r="X130" i="13"/>
  <c r="W130" i="13"/>
  <c r="Y126" i="13"/>
  <c r="X126" i="13"/>
  <c r="W126" i="13"/>
  <c r="Y122" i="13"/>
  <c r="X122" i="13"/>
  <c r="W122" i="13"/>
  <c r="Y118" i="13"/>
  <c r="X118" i="13"/>
  <c r="W118" i="13"/>
  <c r="Y114" i="13"/>
  <c r="X114" i="13"/>
  <c r="W114" i="13"/>
  <c r="Y110" i="13"/>
  <c r="X110" i="13"/>
  <c r="W110" i="13"/>
  <c r="Y106" i="13"/>
  <c r="X106" i="13"/>
  <c r="W106" i="13"/>
  <c r="Y102" i="13"/>
  <c r="X102" i="13"/>
  <c r="W102" i="13"/>
  <c r="Y98" i="13"/>
  <c r="X98" i="13"/>
  <c r="W98" i="13"/>
  <c r="Y94" i="13"/>
  <c r="X94" i="13"/>
  <c r="W94" i="13"/>
  <c r="Y90" i="13"/>
  <c r="X90" i="13"/>
  <c r="W90" i="13"/>
  <c r="Y86" i="13"/>
  <c r="X86" i="13"/>
  <c r="W86" i="13"/>
  <c r="Y82" i="13"/>
  <c r="X82" i="13"/>
  <c r="W82" i="13"/>
  <c r="Y78" i="13"/>
  <c r="X78" i="13"/>
  <c r="W78" i="13"/>
  <c r="Y74" i="13"/>
  <c r="X74" i="13"/>
  <c r="W74" i="13"/>
  <c r="Y70" i="13"/>
  <c r="X70" i="13"/>
  <c r="W70" i="13"/>
  <c r="Y66" i="13"/>
  <c r="X66" i="13"/>
  <c r="W66" i="13"/>
  <c r="W62" i="13"/>
  <c r="X62" i="13"/>
  <c r="Y62" i="13"/>
  <c r="W58" i="13"/>
  <c r="X58" i="13"/>
  <c r="Y58" i="13"/>
  <c r="W54" i="13"/>
  <c r="X54" i="13"/>
  <c r="Y54" i="13"/>
  <c r="W50" i="13"/>
  <c r="X50" i="13"/>
  <c r="Y50" i="13"/>
  <c r="W46" i="13"/>
  <c r="X46" i="13"/>
  <c r="Y46" i="13"/>
  <c r="W42" i="13"/>
  <c r="X42" i="13"/>
  <c r="Y42" i="13"/>
  <c r="W38" i="13"/>
  <c r="X38" i="13"/>
  <c r="Y38" i="13"/>
  <c r="W34" i="13"/>
  <c r="X34" i="13"/>
  <c r="Y34" i="13"/>
  <c r="W30" i="13"/>
  <c r="X30" i="13"/>
  <c r="Y30" i="13"/>
  <c r="W26" i="13"/>
  <c r="X26" i="13"/>
  <c r="Y26" i="13"/>
  <c r="W22" i="13"/>
  <c r="X22" i="13"/>
  <c r="Y22" i="13"/>
  <c r="W18" i="13"/>
  <c r="X18" i="13"/>
  <c r="Y18" i="13"/>
  <c r="W14" i="13"/>
  <c r="X500" i="14"/>
  <c r="W500" i="14"/>
  <c r="Y500" i="14"/>
  <c r="X496" i="14"/>
  <c r="W496" i="14"/>
  <c r="Y496" i="14"/>
  <c r="X492" i="14"/>
  <c r="W492" i="14"/>
  <c r="Y492" i="14"/>
  <c r="X488" i="14"/>
  <c r="W488" i="14"/>
  <c r="Y488" i="14"/>
  <c r="X484" i="14"/>
  <c r="W484" i="14"/>
  <c r="Y484" i="14"/>
  <c r="X480" i="14"/>
  <c r="W480" i="14"/>
  <c r="Y480" i="14"/>
  <c r="X476" i="14"/>
  <c r="W476" i="14"/>
  <c r="Y476" i="14"/>
  <c r="X472" i="14"/>
  <c r="W472" i="14"/>
  <c r="Y472" i="14"/>
  <c r="X468" i="14"/>
  <c r="W468" i="14"/>
  <c r="Y468" i="14"/>
  <c r="X464" i="14"/>
  <c r="W464" i="14"/>
  <c r="Y464" i="14"/>
  <c r="X460" i="14"/>
  <c r="W460" i="14"/>
  <c r="Y460" i="14"/>
  <c r="X456" i="14"/>
  <c r="W456" i="14"/>
  <c r="Y456" i="14"/>
  <c r="X452" i="14"/>
  <c r="W452" i="14"/>
  <c r="Y452" i="14"/>
  <c r="X448" i="14"/>
  <c r="W448" i="14"/>
  <c r="Y448" i="14"/>
  <c r="X444" i="14"/>
  <c r="W444" i="14"/>
  <c r="Y444" i="14"/>
  <c r="X440" i="14"/>
  <c r="W440" i="14"/>
  <c r="Y440" i="14"/>
  <c r="X436" i="14"/>
  <c r="W436" i="14"/>
  <c r="Y436" i="14"/>
  <c r="X432" i="14"/>
  <c r="W432" i="14"/>
  <c r="Y432" i="14"/>
  <c r="X428" i="14"/>
  <c r="W428" i="14"/>
  <c r="Y428" i="14"/>
  <c r="X424" i="14"/>
  <c r="W424" i="14"/>
  <c r="Y424" i="14"/>
  <c r="X420" i="14"/>
  <c r="W420" i="14"/>
  <c r="Y420" i="14"/>
  <c r="X416" i="14"/>
  <c r="W416" i="14"/>
  <c r="Y416" i="14"/>
  <c r="X412" i="14"/>
  <c r="W412" i="14"/>
  <c r="Y412" i="14"/>
  <c r="X408" i="14"/>
  <c r="W408" i="14"/>
  <c r="Y408" i="14"/>
  <c r="X404" i="14"/>
  <c r="W404" i="14"/>
  <c r="Y404" i="14"/>
  <c r="X400" i="14"/>
  <c r="W400" i="14"/>
  <c r="Y400" i="14"/>
  <c r="X396" i="14"/>
  <c r="W396" i="14"/>
  <c r="Y396" i="14"/>
  <c r="X392" i="14"/>
  <c r="W392" i="14"/>
  <c r="Y392" i="14"/>
  <c r="X388" i="14"/>
  <c r="W388" i="14"/>
  <c r="Y388" i="14"/>
  <c r="X384" i="14"/>
  <c r="W384" i="14"/>
  <c r="Y384" i="14"/>
  <c r="X380" i="14"/>
  <c r="W380" i="14"/>
  <c r="Y380" i="14"/>
  <c r="X376" i="14"/>
  <c r="W376" i="14"/>
  <c r="Y376" i="14"/>
  <c r="X372" i="14"/>
  <c r="W372" i="14"/>
  <c r="Y372" i="14"/>
  <c r="X368" i="14"/>
  <c r="Y368" i="14"/>
  <c r="W368" i="14"/>
  <c r="W364" i="14"/>
  <c r="X364" i="14"/>
  <c r="Y364" i="14"/>
  <c r="W360" i="14"/>
  <c r="X360" i="14"/>
  <c r="Y360" i="14"/>
  <c r="W356" i="14"/>
  <c r="X356" i="14"/>
  <c r="Y356" i="14"/>
  <c r="W352" i="14"/>
  <c r="X352" i="14"/>
  <c r="Y352" i="14"/>
  <c r="W348" i="14"/>
  <c r="X348" i="14"/>
  <c r="Y348" i="14"/>
  <c r="W344" i="14"/>
  <c r="X344" i="14"/>
  <c r="Y344" i="14"/>
  <c r="W340" i="14"/>
  <c r="X340" i="14"/>
  <c r="Y340" i="14"/>
  <c r="W336" i="14"/>
  <c r="X336" i="14"/>
  <c r="Y336" i="14"/>
  <c r="W332" i="14"/>
  <c r="X332" i="14"/>
  <c r="Y332" i="14"/>
  <c r="W328" i="14"/>
  <c r="X328" i="14"/>
  <c r="Y328" i="14"/>
  <c r="W324" i="14"/>
  <c r="X324" i="14"/>
  <c r="Y324" i="14"/>
  <c r="W320" i="14"/>
  <c r="X320" i="14"/>
  <c r="Y320" i="14"/>
  <c r="W316" i="14"/>
  <c r="X316" i="14"/>
  <c r="Y316" i="14"/>
  <c r="W312" i="14"/>
  <c r="X312" i="14"/>
  <c r="Y312" i="14"/>
  <c r="W308" i="14"/>
  <c r="X308" i="14"/>
  <c r="Y308" i="14"/>
  <c r="W304" i="14"/>
  <c r="X304" i="14"/>
  <c r="Y304" i="14"/>
  <c r="W300" i="14"/>
  <c r="X300" i="14"/>
  <c r="Y300" i="14"/>
  <c r="W296" i="14"/>
  <c r="X296" i="14"/>
  <c r="Y296" i="14"/>
  <c r="W292" i="14"/>
  <c r="X292" i="14"/>
  <c r="Y292" i="14"/>
  <c r="W288" i="14"/>
  <c r="X288" i="14"/>
  <c r="Y288" i="14"/>
  <c r="W284" i="14"/>
  <c r="X284" i="14"/>
  <c r="Y284" i="14"/>
  <c r="W280" i="14"/>
  <c r="X280" i="14"/>
  <c r="Y280" i="14"/>
  <c r="W276" i="14"/>
  <c r="X276" i="14"/>
  <c r="Y276" i="14"/>
  <c r="W272" i="14"/>
  <c r="X272" i="14"/>
  <c r="Y272" i="14"/>
  <c r="W268" i="14"/>
  <c r="X268" i="14"/>
  <c r="Y268" i="14"/>
  <c r="W264" i="14"/>
  <c r="X264" i="14"/>
  <c r="Y264" i="14"/>
  <c r="W260" i="14"/>
  <c r="X260" i="14"/>
  <c r="Y260" i="14"/>
  <c r="W256" i="14"/>
  <c r="X256" i="14"/>
  <c r="Y256" i="14"/>
  <c r="W252" i="14"/>
  <c r="X252" i="14"/>
  <c r="Y252" i="14"/>
  <c r="W248" i="14"/>
  <c r="X248" i="14"/>
  <c r="Y248" i="14"/>
  <c r="W244" i="14"/>
  <c r="X244" i="14"/>
  <c r="Y244" i="14"/>
  <c r="W240" i="14"/>
  <c r="X240" i="14"/>
  <c r="Y240" i="14"/>
  <c r="W236" i="14"/>
  <c r="X236" i="14"/>
  <c r="Y236" i="14"/>
  <c r="W232" i="14"/>
  <c r="X232" i="14"/>
  <c r="Y232" i="14"/>
  <c r="W228" i="14"/>
  <c r="X228" i="14"/>
  <c r="Y228" i="14"/>
  <c r="W224" i="14"/>
  <c r="X224" i="14"/>
  <c r="Y224" i="14"/>
  <c r="W220" i="14"/>
  <c r="X220" i="14"/>
  <c r="Y220" i="14"/>
  <c r="W216" i="14"/>
  <c r="X216" i="14"/>
  <c r="Y216" i="14"/>
  <c r="W212" i="14"/>
  <c r="X212" i="14"/>
  <c r="Y212" i="14"/>
  <c r="W208" i="14"/>
  <c r="X208" i="14"/>
  <c r="Y208" i="14"/>
  <c r="W204" i="14"/>
  <c r="X204" i="14"/>
  <c r="Y204" i="14"/>
  <c r="W200" i="14"/>
  <c r="X200" i="14"/>
  <c r="Y200" i="14"/>
  <c r="W196" i="14"/>
  <c r="X196" i="14"/>
  <c r="Y196" i="14"/>
  <c r="W192" i="14"/>
  <c r="X192" i="14"/>
  <c r="Y192" i="14"/>
  <c r="W188" i="14"/>
  <c r="X188" i="14"/>
  <c r="Y188" i="14"/>
  <c r="W184" i="14"/>
  <c r="X184" i="14"/>
  <c r="Y184" i="14"/>
  <c r="W180" i="14"/>
  <c r="X180" i="14"/>
  <c r="Y180" i="14"/>
  <c r="W176" i="14"/>
  <c r="X176" i="14"/>
  <c r="Y176" i="14"/>
  <c r="W172" i="14"/>
  <c r="X172" i="14"/>
  <c r="Y172" i="14"/>
  <c r="W168" i="14"/>
  <c r="X168" i="14"/>
  <c r="Y168" i="14"/>
  <c r="W164" i="14"/>
  <c r="X164" i="14"/>
  <c r="Y164" i="14"/>
  <c r="W160" i="14"/>
  <c r="X160" i="14"/>
  <c r="Y160" i="14"/>
  <c r="W156" i="14"/>
  <c r="X156" i="14"/>
  <c r="Y156" i="14"/>
  <c r="W152" i="14"/>
  <c r="X152" i="14"/>
  <c r="Y152" i="14"/>
  <c r="W148" i="14"/>
  <c r="X148" i="14"/>
  <c r="Y148" i="14"/>
  <c r="W144" i="14"/>
  <c r="X144" i="14"/>
  <c r="Y144" i="14"/>
  <c r="W140" i="14"/>
  <c r="X140" i="14"/>
  <c r="Y140" i="14"/>
  <c r="W136" i="14"/>
  <c r="X136" i="14"/>
  <c r="Y136" i="14"/>
  <c r="W132" i="14"/>
  <c r="X132" i="14"/>
  <c r="Y132" i="14"/>
  <c r="W128" i="14"/>
  <c r="X128" i="14"/>
  <c r="Y128" i="14"/>
  <c r="W124" i="14"/>
  <c r="X124" i="14"/>
  <c r="Y124" i="14"/>
  <c r="W120" i="14"/>
  <c r="X120" i="14"/>
  <c r="Y120" i="14"/>
  <c r="W116" i="14"/>
  <c r="X116" i="14"/>
  <c r="Y116" i="14"/>
  <c r="W112" i="14"/>
  <c r="X112" i="14"/>
  <c r="Y112" i="14"/>
  <c r="W108" i="14"/>
  <c r="X108" i="14"/>
  <c r="Y108" i="14"/>
  <c r="W104" i="14"/>
  <c r="X104" i="14"/>
  <c r="Y104" i="14"/>
  <c r="W100" i="14"/>
  <c r="X100" i="14"/>
  <c r="Y100" i="14"/>
  <c r="W96" i="14"/>
  <c r="X96" i="14"/>
  <c r="Y96" i="14"/>
  <c r="W92" i="14"/>
  <c r="X92" i="14"/>
  <c r="Y92" i="14"/>
  <c r="W88" i="14"/>
  <c r="X88" i="14"/>
  <c r="Y88" i="14"/>
  <c r="W84" i="14"/>
  <c r="X84" i="14"/>
  <c r="Y84" i="14"/>
  <c r="W80" i="14"/>
  <c r="X80" i="14"/>
  <c r="Y80" i="14"/>
  <c r="W76" i="14"/>
  <c r="X76" i="14"/>
  <c r="Y76" i="14"/>
  <c r="W72" i="14"/>
  <c r="X72" i="14"/>
  <c r="Y72" i="14"/>
  <c r="W68" i="14"/>
  <c r="X68" i="14"/>
  <c r="Y68" i="14"/>
  <c r="Y64" i="14"/>
  <c r="X64" i="14"/>
  <c r="W64" i="14"/>
  <c r="Y60" i="14"/>
  <c r="X60" i="14"/>
  <c r="W60" i="14"/>
  <c r="Y56" i="14"/>
  <c r="X56" i="14"/>
  <c r="W56" i="14"/>
  <c r="Y52" i="14"/>
  <c r="X52" i="14"/>
  <c r="W52" i="14"/>
  <c r="Y48" i="14"/>
  <c r="X48" i="14"/>
  <c r="W48" i="14"/>
  <c r="Y44" i="14"/>
  <c r="X44" i="14"/>
  <c r="W44" i="14"/>
  <c r="Y40" i="14"/>
  <c r="X40" i="14"/>
  <c r="W40" i="14"/>
  <c r="Y36" i="14"/>
  <c r="X36" i="14"/>
  <c r="W36" i="14"/>
  <c r="Y32" i="14"/>
  <c r="X32" i="14"/>
  <c r="W32" i="14"/>
  <c r="Y28" i="14"/>
  <c r="X28" i="14"/>
  <c r="W28" i="14"/>
  <c r="Y24" i="14"/>
  <c r="X24" i="14"/>
  <c r="W24" i="14"/>
  <c r="Y20" i="14"/>
  <c r="X20" i="14"/>
  <c r="W20" i="14"/>
  <c r="W16" i="14"/>
  <c r="X16" i="14"/>
  <c r="W8" i="14"/>
  <c r="X498" i="15"/>
  <c r="W498" i="15"/>
  <c r="Y498" i="15"/>
  <c r="X494" i="15"/>
  <c r="W494" i="15"/>
  <c r="Y494" i="15"/>
  <c r="X490" i="15"/>
  <c r="W490" i="15"/>
  <c r="Y490" i="15"/>
  <c r="X486" i="15"/>
  <c r="W486" i="15"/>
  <c r="Y486" i="15"/>
  <c r="X482" i="15"/>
  <c r="W482" i="15"/>
  <c r="Y482" i="15"/>
  <c r="X478" i="15"/>
  <c r="W478" i="15"/>
  <c r="Y478" i="15"/>
  <c r="X474" i="15"/>
  <c r="W474" i="15"/>
  <c r="Y474" i="15"/>
  <c r="X470" i="15"/>
  <c r="W470" i="15"/>
  <c r="Y470" i="15"/>
  <c r="X466" i="15"/>
  <c r="W466" i="15"/>
  <c r="Y466" i="15"/>
  <c r="X462" i="15"/>
  <c r="W462" i="15"/>
  <c r="Y462" i="15"/>
  <c r="X458" i="15"/>
  <c r="W458" i="15"/>
  <c r="Y458" i="15"/>
  <c r="X454" i="15"/>
  <c r="W454" i="15"/>
  <c r="Y454" i="15"/>
  <c r="X450" i="15"/>
  <c r="W450" i="15"/>
  <c r="Y450" i="15"/>
  <c r="X446" i="15"/>
  <c r="W446" i="15"/>
  <c r="Y446" i="15"/>
  <c r="X442" i="15"/>
  <c r="W442" i="15"/>
  <c r="Y442" i="15"/>
  <c r="X438" i="15"/>
  <c r="W438" i="15"/>
  <c r="Y438" i="15"/>
  <c r="X434" i="15"/>
  <c r="W434" i="15"/>
  <c r="Y434" i="15"/>
  <c r="X430" i="15"/>
  <c r="W430" i="15"/>
  <c r="Y430" i="15"/>
  <c r="X426" i="15"/>
  <c r="W426" i="15"/>
  <c r="Y426" i="15"/>
  <c r="X422" i="15"/>
  <c r="W422" i="15"/>
  <c r="Y422" i="15"/>
  <c r="X418" i="15"/>
  <c r="W418" i="15"/>
  <c r="Y418" i="15"/>
  <c r="X414" i="15"/>
  <c r="W414" i="15"/>
  <c r="Y414" i="15"/>
  <c r="X410" i="15"/>
  <c r="W410" i="15"/>
  <c r="Y410" i="15"/>
  <c r="X406" i="15"/>
  <c r="W406" i="15"/>
  <c r="Y406" i="15"/>
  <c r="X402" i="15"/>
  <c r="W402" i="15"/>
  <c r="Y402" i="15"/>
  <c r="X398" i="15"/>
  <c r="W398" i="15"/>
  <c r="Y398" i="15"/>
  <c r="X394" i="15"/>
  <c r="W394" i="15"/>
  <c r="Y394" i="15"/>
  <c r="X390" i="15"/>
  <c r="W390" i="15"/>
  <c r="Y390" i="15"/>
  <c r="X386" i="15"/>
  <c r="W386" i="15"/>
  <c r="Y386" i="15"/>
  <c r="X382" i="15"/>
  <c r="W382" i="15"/>
  <c r="Y382" i="15"/>
  <c r="X378" i="15"/>
  <c r="W378" i="15"/>
  <c r="Y378" i="15"/>
  <c r="X374" i="15"/>
  <c r="W374" i="15"/>
  <c r="Y374" i="15"/>
  <c r="X370" i="15"/>
  <c r="W370" i="15"/>
  <c r="Y370" i="15"/>
  <c r="X366" i="15"/>
  <c r="W366" i="15"/>
  <c r="Y366" i="15"/>
  <c r="X362" i="15"/>
  <c r="W362" i="15"/>
  <c r="Y362" i="15"/>
  <c r="X358" i="15"/>
  <c r="W358" i="15"/>
  <c r="Y358" i="15"/>
  <c r="X354" i="15"/>
  <c r="W354" i="15"/>
  <c r="Y354" i="15"/>
  <c r="X350" i="15"/>
  <c r="W350" i="15"/>
  <c r="Y350" i="15"/>
  <c r="X346" i="15"/>
  <c r="W346" i="15"/>
  <c r="Y346" i="15"/>
  <c r="X342" i="15"/>
  <c r="W342" i="15"/>
  <c r="Y342" i="15"/>
  <c r="X338" i="15"/>
  <c r="W338" i="15"/>
  <c r="Y338" i="15"/>
  <c r="X334" i="15"/>
  <c r="W334" i="15"/>
  <c r="Y334" i="15"/>
  <c r="X330" i="15"/>
  <c r="W330" i="15"/>
  <c r="Y330" i="15"/>
  <c r="X326" i="15"/>
  <c r="Y326" i="15"/>
  <c r="W326" i="15"/>
  <c r="X322" i="15"/>
  <c r="Y322" i="15"/>
  <c r="W322" i="15"/>
  <c r="X318" i="15"/>
  <c r="Y318" i="15"/>
  <c r="W318" i="15"/>
  <c r="X314" i="15"/>
  <c r="Y314" i="15"/>
  <c r="W314" i="15"/>
  <c r="Y310" i="15"/>
  <c r="X310" i="15"/>
  <c r="W310" i="15"/>
  <c r="Y306" i="15"/>
  <c r="W306" i="15"/>
  <c r="X306" i="15"/>
  <c r="Y302" i="15"/>
  <c r="X302" i="15"/>
  <c r="W302" i="15"/>
  <c r="Y298" i="15"/>
  <c r="X298" i="15"/>
  <c r="W298" i="15"/>
  <c r="Y294" i="15"/>
  <c r="X294" i="15"/>
  <c r="W294" i="15"/>
  <c r="Y290" i="15"/>
  <c r="W290" i="15"/>
  <c r="X290" i="15"/>
  <c r="Y286" i="15"/>
  <c r="X286" i="15"/>
  <c r="W286" i="15"/>
  <c r="Y282" i="15"/>
  <c r="X282" i="15"/>
  <c r="W282" i="15"/>
  <c r="Y278" i="15"/>
  <c r="X278" i="15"/>
  <c r="W278" i="15"/>
  <c r="Y274" i="15"/>
  <c r="W274" i="15"/>
  <c r="X274" i="15"/>
  <c r="Y270" i="15"/>
  <c r="X270" i="15"/>
  <c r="W270" i="15"/>
  <c r="Y266" i="15"/>
  <c r="X266" i="15"/>
  <c r="W266" i="15"/>
  <c r="Y262" i="15"/>
  <c r="X262" i="15"/>
  <c r="W262" i="15"/>
  <c r="Y258" i="15"/>
  <c r="W258" i="15"/>
  <c r="X258" i="15"/>
  <c r="Y254" i="15"/>
  <c r="X254" i="15"/>
  <c r="W254" i="15"/>
  <c r="Y250" i="15"/>
  <c r="X250" i="15"/>
  <c r="W250" i="15"/>
  <c r="Y246" i="15"/>
  <c r="X246" i="15"/>
  <c r="W246" i="15"/>
  <c r="Y242" i="15"/>
  <c r="W242" i="15"/>
  <c r="X242" i="15"/>
  <c r="Y238" i="15"/>
  <c r="X238" i="15"/>
  <c r="W238" i="15"/>
  <c r="Y234" i="15"/>
  <c r="X234" i="15"/>
  <c r="W234" i="15"/>
  <c r="Y230" i="15"/>
  <c r="X230" i="15"/>
  <c r="W230" i="15"/>
  <c r="Y226" i="15"/>
  <c r="W226" i="15"/>
  <c r="X226" i="15"/>
  <c r="Y222" i="15"/>
  <c r="X222" i="15"/>
  <c r="W222" i="15"/>
  <c r="W218" i="15"/>
  <c r="Y218" i="15"/>
  <c r="X218" i="15"/>
  <c r="W214" i="15"/>
  <c r="Y214" i="15"/>
  <c r="X214" i="15"/>
  <c r="W210" i="15"/>
  <c r="Y210" i="15"/>
  <c r="X210" i="15"/>
  <c r="W206" i="15"/>
  <c r="Y206" i="15"/>
  <c r="X206" i="15"/>
  <c r="W202" i="15"/>
  <c r="Y202" i="15"/>
  <c r="X202" i="15"/>
  <c r="W198" i="15"/>
  <c r="Y198" i="15"/>
  <c r="X198" i="15"/>
  <c r="W194" i="15"/>
  <c r="Y194" i="15"/>
  <c r="X194" i="15"/>
  <c r="W190" i="15"/>
  <c r="Y190" i="15"/>
  <c r="X190" i="15"/>
  <c r="W186" i="15"/>
  <c r="Y186" i="15"/>
  <c r="X186" i="15"/>
  <c r="W182" i="15"/>
  <c r="Y182" i="15"/>
  <c r="X182" i="15"/>
  <c r="W178" i="15"/>
  <c r="Y178" i="15"/>
  <c r="X178" i="15"/>
  <c r="W174" i="15"/>
  <c r="Y174" i="15"/>
  <c r="X174" i="15"/>
  <c r="W170" i="15"/>
  <c r="Y170" i="15"/>
  <c r="X170" i="15"/>
  <c r="W166" i="15"/>
  <c r="Y166" i="15"/>
  <c r="X166" i="15"/>
  <c r="W162" i="15"/>
  <c r="Y162" i="15"/>
  <c r="X162" i="15"/>
  <c r="W158" i="15"/>
  <c r="Y158" i="15"/>
  <c r="X158" i="15"/>
  <c r="W154" i="15"/>
  <c r="Y154" i="15"/>
  <c r="X154" i="15"/>
  <c r="W150" i="15"/>
  <c r="Y150" i="15"/>
  <c r="X150" i="15"/>
  <c r="W146" i="15"/>
  <c r="Y146" i="15"/>
  <c r="X146" i="15"/>
  <c r="W142" i="15"/>
  <c r="Y142" i="15"/>
  <c r="X142" i="15"/>
  <c r="W138" i="15"/>
  <c r="Y138" i="15"/>
  <c r="X138" i="15"/>
  <c r="W134" i="15"/>
  <c r="Y134" i="15"/>
  <c r="X134" i="15"/>
  <c r="W130" i="15"/>
  <c r="Y130" i="15"/>
  <c r="X130" i="15"/>
  <c r="W126" i="15"/>
  <c r="Y126" i="15"/>
  <c r="X126" i="15"/>
  <c r="W122" i="15"/>
  <c r="Y122" i="15"/>
  <c r="X122" i="15"/>
  <c r="W118" i="15"/>
  <c r="Y118" i="15"/>
  <c r="X118" i="15"/>
  <c r="W114" i="15"/>
  <c r="Y114" i="15"/>
  <c r="X114" i="15"/>
  <c r="W110" i="15"/>
  <c r="Y110" i="15"/>
  <c r="X110" i="15"/>
  <c r="W106" i="15"/>
  <c r="Y106" i="15"/>
  <c r="X106" i="15"/>
  <c r="W102" i="15"/>
  <c r="Y102" i="15"/>
  <c r="X102" i="15"/>
  <c r="W98" i="15"/>
  <c r="Y98" i="15"/>
  <c r="X98" i="15"/>
  <c r="W94" i="15"/>
  <c r="Y94" i="15"/>
  <c r="X94" i="15"/>
  <c r="W90" i="15"/>
  <c r="Y90" i="15"/>
  <c r="X90" i="15"/>
  <c r="W86" i="15"/>
  <c r="Y86" i="15"/>
  <c r="X86" i="15"/>
  <c r="W82" i="15"/>
  <c r="Y82" i="15"/>
  <c r="X82" i="15"/>
  <c r="W78" i="15"/>
  <c r="Y78" i="15"/>
  <c r="X78" i="15"/>
  <c r="W74" i="15"/>
  <c r="Y74" i="15"/>
  <c r="X74" i="15"/>
  <c r="W70" i="15"/>
  <c r="Y70" i="15"/>
  <c r="X70" i="15"/>
  <c r="W66" i="15"/>
  <c r="Y66" i="15"/>
  <c r="X66" i="15"/>
  <c r="Y62" i="15"/>
  <c r="X62" i="15"/>
  <c r="W62" i="15"/>
  <c r="Y58" i="15"/>
  <c r="X58" i="15"/>
  <c r="W58" i="15"/>
  <c r="Y54" i="15"/>
  <c r="X54" i="15"/>
  <c r="W54" i="15"/>
  <c r="Y50" i="15"/>
  <c r="X50" i="15"/>
  <c r="W50" i="15"/>
  <c r="Y46" i="15"/>
  <c r="X46" i="15"/>
  <c r="W46" i="15"/>
  <c r="Y42" i="15"/>
  <c r="X42" i="15"/>
  <c r="W42" i="15"/>
  <c r="Y38" i="15"/>
  <c r="X38" i="15"/>
  <c r="W38" i="15"/>
  <c r="Y34" i="15"/>
  <c r="X34" i="15"/>
  <c r="W34" i="15"/>
  <c r="Y30" i="15"/>
  <c r="X30" i="15"/>
  <c r="W30" i="15"/>
  <c r="Y26" i="15"/>
  <c r="X26" i="15"/>
  <c r="W26" i="15"/>
  <c r="Y22" i="15"/>
  <c r="X22" i="15"/>
  <c r="W22" i="15"/>
  <c r="Y18" i="15"/>
  <c r="X18" i="15"/>
  <c r="W18" i="15"/>
  <c r="Y14" i="15"/>
  <c r="W14" i="15"/>
  <c r="W10" i="15"/>
  <c r="X417" i="20"/>
  <c r="W417" i="20"/>
  <c r="Y417" i="20"/>
  <c r="X413" i="20"/>
  <c r="W413" i="20"/>
  <c r="Y413" i="20"/>
  <c r="X409" i="20"/>
  <c r="W409" i="20"/>
  <c r="Y409" i="20"/>
  <c r="X405" i="20"/>
  <c r="W405" i="20"/>
  <c r="Y405" i="20"/>
  <c r="X401" i="20"/>
  <c r="W401" i="20"/>
  <c r="Y401" i="20"/>
  <c r="X397" i="20"/>
  <c r="W397" i="20"/>
  <c r="Y397" i="20"/>
  <c r="X393" i="20"/>
  <c r="W393" i="20"/>
  <c r="Y393" i="20"/>
  <c r="X389" i="20"/>
  <c r="W389" i="20"/>
  <c r="Y389" i="20"/>
  <c r="X385" i="20"/>
  <c r="W385" i="20"/>
  <c r="Y385" i="20"/>
  <c r="X381" i="20"/>
  <c r="W381" i="20"/>
  <c r="Y381" i="20"/>
  <c r="X377" i="20"/>
  <c r="W377" i="20"/>
  <c r="Y377" i="20"/>
  <c r="X373" i="20"/>
  <c r="W373" i="20"/>
  <c r="Y373" i="20"/>
  <c r="X369" i="20"/>
  <c r="W369" i="20"/>
  <c r="Y369" i="20"/>
  <c r="X365" i="20"/>
  <c r="W365" i="20"/>
  <c r="Y365" i="20"/>
  <c r="X361" i="20"/>
  <c r="W361" i="20"/>
  <c r="Y361" i="20"/>
  <c r="X357" i="20"/>
  <c r="W357" i="20"/>
  <c r="Y357" i="20"/>
  <c r="X353" i="20"/>
  <c r="W353" i="20"/>
  <c r="Y353" i="20"/>
  <c r="X349" i="20"/>
  <c r="W349" i="20"/>
  <c r="Y349" i="20"/>
  <c r="X345" i="20"/>
  <c r="W345" i="20"/>
  <c r="Y345" i="20"/>
  <c r="X341" i="20"/>
  <c r="W341" i="20"/>
  <c r="Y341" i="20"/>
  <c r="X337" i="20"/>
  <c r="W337" i="20"/>
  <c r="Y337" i="20"/>
  <c r="X333" i="20"/>
  <c r="W333" i="20"/>
  <c r="Y333" i="20"/>
  <c r="X329" i="20"/>
  <c r="W329" i="20"/>
  <c r="Y329" i="20"/>
  <c r="X325" i="20"/>
  <c r="W325" i="20"/>
  <c r="Y325" i="20"/>
  <c r="X321" i="20"/>
  <c r="W321" i="20"/>
  <c r="Y321" i="20"/>
  <c r="X317" i="20"/>
  <c r="W317" i="20"/>
  <c r="Y317" i="20"/>
  <c r="X313" i="20"/>
  <c r="W313" i="20"/>
  <c r="Y313" i="20"/>
  <c r="X309" i="20"/>
  <c r="W309" i="20"/>
  <c r="Y309" i="20"/>
  <c r="X305" i="20"/>
  <c r="W305" i="20"/>
  <c r="Y305" i="20"/>
  <c r="X301" i="20"/>
  <c r="W301" i="20"/>
  <c r="Y301" i="20"/>
  <c r="X297" i="20"/>
  <c r="W297" i="20"/>
  <c r="Y297" i="20"/>
  <c r="X293" i="20"/>
  <c r="W293" i="20"/>
  <c r="Y293" i="20"/>
  <c r="X289" i="20"/>
  <c r="W289" i="20"/>
  <c r="Y289" i="20"/>
  <c r="X285" i="20"/>
  <c r="W285" i="20"/>
  <c r="Y285" i="20"/>
  <c r="X281" i="20"/>
  <c r="W281" i="20"/>
  <c r="Y281" i="20"/>
  <c r="X277" i="20"/>
  <c r="W277" i="20"/>
  <c r="Y277" i="20"/>
  <c r="X273" i="20"/>
  <c r="W273" i="20"/>
  <c r="Y273" i="20"/>
  <c r="X269" i="20"/>
  <c r="W269" i="20"/>
  <c r="Y269" i="20"/>
  <c r="W265" i="20"/>
  <c r="Y265" i="20"/>
  <c r="X265" i="20"/>
  <c r="W261" i="20"/>
  <c r="Y261" i="20"/>
  <c r="X261" i="20"/>
  <c r="W257" i="20"/>
  <c r="Y257" i="20"/>
  <c r="X257" i="20"/>
  <c r="W253" i="20"/>
  <c r="Y253" i="20"/>
  <c r="X253" i="20"/>
  <c r="W249" i="20"/>
  <c r="Y249" i="20"/>
  <c r="X249" i="20"/>
  <c r="W245" i="20"/>
  <c r="Y245" i="20"/>
  <c r="X245" i="20"/>
  <c r="W241" i="20"/>
  <c r="Y241" i="20"/>
  <c r="X241" i="20"/>
  <c r="W237" i="20"/>
  <c r="Y237" i="20"/>
  <c r="X237" i="20"/>
  <c r="W233" i="20"/>
  <c r="Y233" i="20"/>
  <c r="X233" i="20"/>
  <c r="Y229" i="20"/>
  <c r="W229" i="20"/>
  <c r="X229" i="20"/>
  <c r="Y225" i="20"/>
  <c r="X225" i="20"/>
  <c r="W225" i="20"/>
  <c r="Y221" i="20"/>
  <c r="X221" i="20"/>
  <c r="W221" i="20"/>
  <c r="Y217" i="20"/>
  <c r="X217" i="20"/>
  <c r="W217" i="20"/>
  <c r="Y213" i="20"/>
  <c r="X213" i="20"/>
  <c r="W213" i="20"/>
  <c r="Y209" i="20"/>
  <c r="X209" i="20"/>
  <c r="W209" i="20"/>
  <c r="Y205" i="20"/>
  <c r="X205" i="20"/>
  <c r="W205" i="20"/>
  <c r="Y201" i="20"/>
  <c r="X201" i="20"/>
  <c r="W201" i="20"/>
  <c r="Y197" i="20"/>
  <c r="X197" i="20"/>
  <c r="W197" i="20"/>
  <c r="Y193" i="20"/>
  <c r="X193" i="20"/>
  <c r="W193" i="20"/>
  <c r="Y189" i="20"/>
  <c r="X189" i="20"/>
  <c r="W189" i="20"/>
  <c r="Y185" i="20"/>
  <c r="X185" i="20"/>
  <c r="W185" i="20"/>
  <c r="Y181" i="20"/>
  <c r="X181" i="20"/>
  <c r="W181" i="20"/>
  <c r="Y177" i="20"/>
  <c r="X177" i="20"/>
  <c r="W177" i="20"/>
  <c r="Y173" i="20"/>
  <c r="X173" i="20"/>
  <c r="W173" i="20"/>
  <c r="Y169" i="20"/>
  <c r="X169" i="20"/>
  <c r="W169" i="20"/>
  <c r="Y165" i="20"/>
  <c r="X165" i="20"/>
  <c r="W165" i="20"/>
  <c r="Y161" i="20"/>
  <c r="X161" i="20"/>
  <c r="W161" i="20"/>
  <c r="Y157" i="20"/>
  <c r="X157" i="20"/>
  <c r="W157" i="20"/>
  <c r="Y153" i="20"/>
  <c r="X153" i="20"/>
  <c r="W153" i="20"/>
  <c r="Y149" i="20"/>
  <c r="X149" i="20"/>
  <c r="W149" i="20"/>
  <c r="Y145" i="20"/>
  <c r="X145" i="20"/>
  <c r="W145" i="20"/>
  <c r="Y141" i="20"/>
  <c r="X141" i="20"/>
  <c r="W141" i="20"/>
  <c r="Y137" i="20"/>
  <c r="X137" i="20"/>
  <c r="W137" i="20"/>
  <c r="Y133" i="20"/>
  <c r="X133" i="20"/>
  <c r="W133" i="20"/>
  <c r="Y129" i="20"/>
  <c r="X129" i="20"/>
  <c r="W129" i="20"/>
  <c r="Y125" i="20"/>
  <c r="X125" i="20"/>
  <c r="W125" i="20"/>
  <c r="Y121" i="20"/>
  <c r="X121" i="20"/>
  <c r="W121" i="20"/>
  <c r="Y117" i="20"/>
  <c r="X117" i="20"/>
  <c r="W117" i="20"/>
  <c r="Y113" i="20"/>
  <c r="X113" i="20"/>
  <c r="W113" i="20"/>
  <c r="Y109" i="20"/>
  <c r="X109" i="20"/>
  <c r="W109" i="20"/>
  <c r="Y105" i="20"/>
  <c r="X105" i="20"/>
  <c r="W105" i="20"/>
  <c r="Y101" i="20"/>
  <c r="X101" i="20"/>
  <c r="W101" i="20"/>
  <c r="Y97" i="20"/>
  <c r="X97" i="20"/>
  <c r="W97" i="20"/>
  <c r="Y93" i="20"/>
  <c r="X93" i="20"/>
  <c r="W93" i="20"/>
  <c r="Y89" i="20"/>
  <c r="X89" i="20"/>
  <c r="W89" i="20"/>
  <c r="Y85" i="20"/>
  <c r="X85" i="20"/>
  <c r="W85" i="20"/>
  <c r="Y81" i="20"/>
  <c r="X81" i="20"/>
  <c r="W81" i="20"/>
  <c r="Y77" i="20"/>
  <c r="X77" i="20"/>
  <c r="W77" i="20"/>
  <c r="Y73" i="20"/>
  <c r="X73" i="20"/>
  <c r="W73" i="20"/>
  <c r="Y69" i="20"/>
  <c r="X69" i="20"/>
  <c r="W69" i="20"/>
  <c r="X65" i="20"/>
  <c r="W65" i="20"/>
  <c r="Y65" i="20"/>
  <c r="W61" i="20"/>
  <c r="Y61" i="20"/>
  <c r="X61" i="20"/>
  <c r="W57" i="20"/>
  <c r="Y57" i="20"/>
  <c r="X57" i="20"/>
  <c r="W53" i="20"/>
  <c r="Y53" i="20"/>
  <c r="X53" i="20"/>
  <c r="W49" i="20"/>
  <c r="Y49" i="20"/>
  <c r="X49" i="20"/>
  <c r="W45" i="20"/>
  <c r="Y45" i="20"/>
  <c r="X45" i="20"/>
  <c r="W41" i="20"/>
  <c r="Y41" i="20"/>
  <c r="X41" i="20"/>
  <c r="W37" i="20"/>
  <c r="Y37" i="20"/>
  <c r="X37" i="20"/>
  <c r="W33" i="20"/>
  <c r="Y33" i="20"/>
  <c r="X33" i="20"/>
  <c r="W29" i="20"/>
  <c r="Y29" i="20"/>
  <c r="X29" i="20"/>
  <c r="W25" i="20"/>
  <c r="Y25" i="20"/>
  <c r="X25" i="20"/>
  <c r="W21" i="20"/>
  <c r="Y21" i="20"/>
  <c r="X21" i="20"/>
  <c r="W17" i="20"/>
  <c r="Y17" i="20"/>
  <c r="X17" i="20"/>
  <c r="Y13" i="20"/>
  <c r="W13" i="20"/>
  <c r="Y498" i="17"/>
  <c r="X498" i="17"/>
  <c r="W498" i="17"/>
  <c r="Y494" i="17"/>
  <c r="X494" i="17"/>
  <c r="W494" i="17"/>
  <c r="Y490" i="17"/>
  <c r="X490" i="17"/>
  <c r="W490" i="17"/>
  <c r="Y486" i="17"/>
  <c r="X486" i="17"/>
  <c r="W486" i="17"/>
  <c r="Y482" i="17"/>
  <c r="X482" i="17"/>
  <c r="W482" i="17"/>
  <c r="Y478" i="17"/>
  <c r="X478" i="17"/>
  <c r="W478" i="17"/>
  <c r="Y474" i="17"/>
  <c r="X474" i="17"/>
  <c r="W474" i="17"/>
  <c r="Y470" i="17"/>
  <c r="X470" i="17"/>
  <c r="W470" i="17"/>
  <c r="Y466" i="17"/>
  <c r="X466" i="17"/>
  <c r="W466" i="17"/>
  <c r="Y462" i="17"/>
  <c r="X462" i="17"/>
  <c r="W462" i="17"/>
  <c r="Y458" i="17"/>
  <c r="X458" i="17"/>
  <c r="W458" i="17"/>
  <c r="Y454" i="17"/>
  <c r="X454" i="17"/>
  <c r="W454" i="17"/>
  <c r="Y450" i="17"/>
  <c r="X450" i="17"/>
  <c r="W450" i="17"/>
  <c r="Y446" i="17"/>
  <c r="X446" i="17"/>
  <c r="W446" i="17"/>
  <c r="Y442" i="17"/>
  <c r="X442" i="17"/>
  <c r="W442" i="17"/>
  <c r="Y438" i="17"/>
  <c r="X438" i="17"/>
  <c r="W438" i="17"/>
  <c r="Y434" i="17"/>
  <c r="X434" i="17"/>
  <c r="W434" i="17"/>
  <c r="Y430" i="17"/>
  <c r="X430" i="17"/>
  <c r="W430" i="17"/>
  <c r="Y426" i="17"/>
  <c r="X426" i="17"/>
  <c r="W426" i="17"/>
  <c r="Y422" i="17"/>
  <c r="X422" i="17"/>
  <c r="W422" i="17"/>
  <c r="Y418" i="17"/>
  <c r="X418" i="17"/>
  <c r="W418" i="17"/>
  <c r="Y414" i="17"/>
  <c r="X414" i="17"/>
  <c r="W414" i="17"/>
  <c r="Y410" i="17"/>
  <c r="X410" i="17"/>
  <c r="W410" i="17"/>
  <c r="Y406" i="17"/>
  <c r="X406" i="17"/>
  <c r="W406" i="17"/>
  <c r="Y402" i="17"/>
  <c r="X402" i="17"/>
  <c r="W402" i="17"/>
  <c r="Y398" i="17"/>
  <c r="X398" i="17"/>
  <c r="W398" i="17"/>
  <c r="Y394" i="17"/>
  <c r="X394" i="17"/>
  <c r="W394" i="17"/>
  <c r="Y390" i="17"/>
  <c r="X390" i="17"/>
  <c r="W390" i="17"/>
  <c r="Y386" i="17"/>
  <c r="X386" i="17"/>
  <c r="W386" i="17"/>
  <c r="Y382" i="17"/>
  <c r="X382" i="17"/>
  <c r="W382" i="17"/>
  <c r="Y378" i="17"/>
  <c r="X378" i="17"/>
  <c r="W378" i="17"/>
  <c r="Y374" i="17"/>
  <c r="X374" i="17"/>
  <c r="W374" i="17"/>
  <c r="Y370" i="17"/>
  <c r="X370" i="17"/>
  <c r="W370" i="17"/>
  <c r="Y366" i="17"/>
  <c r="X366" i="17"/>
  <c r="W366" i="17"/>
  <c r="Y362" i="17"/>
  <c r="X362" i="17"/>
  <c r="W362" i="17"/>
  <c r="Y358" i="17"/>
  <c r="X358" i="17"/>
  <c r="W358" i="17"/>
  <c r="Y354" i="17"/>
  <c r="X354" i="17"/>
  <c r="W354" i="17"/>
  <c r="Y350" i="17"/>
  <c r="X350" i="17"/>
  <c r="W350" i="17"/>
  <c r="Y346" i="17"/>
  <c r="X346" i="17"/>
  <c r="W346" i="17"/>
  <c r="Y342" i="17"/>
  <c r="X342" i="17"/>
  <c r="W342" i="17"/>
  <c r="Y338" i="17"/>
  <c r="X338" i="17"/>
  <c r="W338" i="17"/>
  <c r="Y334" i="17"/>
  <c r="X334" i="17"/>
  <c r="W334" i="17"/>
  <c r="Y330" i="17"/>
  <c r="X330" i="17"/>
  <c r="W330" i="17"/>
  <c r="Y326" i="17"/>
  <c r="X326" i="17"/>
  <c r="W326" i="17"/>
  <c r="Y322" i="17"/>
  <c r="X322" i="17"/>
  <c r="W322" i="17"/>
  <c r="Y318" i="17"/>
  <c r="X318" i="17"/>
  <c r="W318" i="17"/>
  <c r="Y314" i="17"/>
  <c r="X314" i="17"/>
  <c r="W314" i="17"/>
  <c r="Y310" i="17"/>
  <c r="X310" i="17"/>
  <c r="W310" i="17"/>
  <c r="Y306" i="17"/>
  <c r="X306" i="17"/>
  <c r="W306" i="17"/>
  <c r="Y302" i="17"/>
  <c r="X302" i="17"/>
  <c r="W302" i="17"/>
  <c r="Y298" i="17"/>
  <c r="X298" i="17"/>
  <c r="W298" i="17"/>
  <c r="Y294" i="17"/>
  <c r="X294" i="17"/>
  <c r="W294" i="17"/>
  <c r="Y290" i="17"/>
  <c r="X290" i="17"/>
  <c r="W290" i="17"/>
  <c r="Y286" i="17"/>
  <c r="X286" i="17"/>
  <c r="W286" i="17"/>
  <c r="Y282" i="17"/>
  <c r="X282" i="17"/>
  <c r="W282" i="17"/>
  <c r="Y278" i="17"/>
  <c r="X278" i="17"/>
  <c r="W278" i="17"/>
  <c r="Y274" i="17"/>
  <c r="X274" i="17"/>
  <c r="W274" i="17"/>
  <c r="Y270" i="17"/>
  <c r="X270" i="17"/>
  <c r="W270" i="17"/>
  <c r="Y266" i="17"/>
  <c r="X266" i="17"/>
  <c r="W266" i="17"/>
  <c r="Y262" i="17"/>
  <c r="X262" i="17"/>
  <c r="W262" i="17"/>
  <c r="Y258" i="17"/>
  <c r="X258" i="17"/>
  <c r="W258" i="17"/>
  <c r="Y254" i="17"/>
  <c r="X254" i="17"/>
  <c r="W254" i="17"/>
  <c r="Y250" i="17"/>
  <c r="X250" i="17"/>
  <c r="W250" i="17"/>
  <c r="Y246" i="17"/>
  <c r="X246" i="17"/>
  <c r="W246" i="17"/>
  <c r="Y242" i="17"/>
  <c r="X242" i="17"/>
  <c r="W242" i="17"/>
  <c r="Y238" i="17"/>
  <c r="X238" i="17"/>
  <c r="W238" i="17"/>
  <c r="Y234" i="17"/>
  <c r="X234" i="17"/>
  <c r="W234" i="17"/>
  <c r="Y230" i="17"/>
  <c r="X230" i="17"/>
  <c r="W230" i="17"/>
  <c r="Y226" i="17"/>
  <c r="X226" i="17"/>
  <c r="W226" i="17"/>
  <c r="Y222" i="17"/>
  <c r="X222" i="17"/>
  <c r="W222" i="17"/>
  <c r="Y218" i="17"/>
  <c r="X218" i="17"/>
  <c r="W218" i="17"/>
  <c r="Y214" i="17"/>
  <c r="X214" i="17"/>
  <c r="W214" i="17"/>
  <c r="Y210" i="17"/>
  <c r="X210" i="17"/>
  <c r="W210" i="17"/>
  <c r="X206" i="17"/>
  <c r="W206" i="17"/>
  <c r="Y206" i="17"/>
  <c r="X202" i="17"/>
  <c r="W202" i="17"/>
  <c r="Y202" i="17"/>
  <c r="X198" i="17"/>
  <c r="W198" i="17"/>
  <c r="Y198" i="17"/>
  <c r="X194" i="17"/>
  <c r="W194" i="17"/>
  <c r="Y194" i="17"/>
  <c r="X190" i="17"/>
  <c r="W190" i="17"/>
  <c r="Y190" i="17"/>
  <c r="X186" i="17"/>
  <c r="W186" i="17"/>
  <c r="Y186" i="17"/>
  <c r="X182" i="17"/>
  <c r="W182" i="17"/>
  <c r="Y182" i="17"/>
  <c r="X178" i="17"/>
  <c r="W178" i="17"/>
  <c r="Y178" i="17"/>
  <c r="X174" i="17"/>
  <c r="W174" i="17"/>
  <c r="Y174" i="17"/>
  <c r="X170" i="17"/>
  <c r="W170" i="17"/>
  <c r="Y170" i="17"/>
  <c r="X166" i="17"/>
  <c r="W166" i="17"/>
  <c r="Y166" i="17"/>
  <c r="X162" i="17"/>
  <c r="W162" i="17"/>
  <c r="Y162" i="17"/>
  <c r="X158" i="17"/>
  <c r="W158" i="17"/>
  <c r="Y158" i="17"/>
  <c r="X154" i="17"/>
  <c r="W154" i="17"/>
  <c r="Y154" i="17"/>
  <c r="X150" i="17"/>
  <c r="W150" i="17"/>
  <c r="Y150" i="17"/>
  <c r="X146" i="17"/>
  <c r="W146" i="17"/>
  <c r="Y146" i="17"/>
  <c r="X142" i="17"/>
  <c r="W142" i="17"/>
  <c r="Y142" i="17"/>
  <c r="X138" i="17"/>
  <c r="W138" i="17"/>
  <c r="Y138" i="17"/>
  <c r="X134" i="17"/>
  <c r="W134" i="17"/>
  <c r="Y134" i="17"/>
  <c r="X130" i="17"/>
  <c r="W130" i="17"/>
  <c r="Y130" i="17"/>
  <c r="X126" i="17"/>
  <c r="W126" i="17"/>
  <c r="Y126" i="17"/>
  <c r="X122" i="17"/>
  <c r="W122" i="17"/>
  <c r="Y122" i="17"/>
  <c r="X118" i="17"/>
  <c r="W118" i="17"/>
  <c r="Y118" i="17"/>
  <c r="X114" i="17"/>
  <c r="W114" i="17"/>
  <c r="Y114" i="17"/>
  <c r="X110" i="17"/>
  <c r="W110" i="17"/>
  <c r="Y110" i="17"/>
  <c r="X106" i="17"/>
  <c r="W106" i="17"/>
  <c r="Y106" i="17"/>
  <c r="X102" i="17"/>
  <c r="W102" i="17"/>
  <c r="Y102" i="17"/>
  <c r="X98" i="17"/>
  <c r="W98" i="17"/>
  <c r="Y98" i="17"/>
  <c r="X94" i="17"/>
  <c r="W94" i="17"/>
  <c r="Y94" i="17"/>
  <c r="X90" i="17"/>
  <c r="W90" i="17"/>
  <c r="Y90" i="17"/>
  <c r="X86" i="17"/>
  <c r="W86" i="17"/>
  <c r="Y86" i="17"/>
  <c r="X82" i="17"/>
  <c r="W82" i="17"/>
  <c r="Y82" i="17"/>
  <c r="X78" i="17"/>
  <c r="W78" i="17"/>
  <c r="Y78" i="17"/>
  <c r="X74" i="17"/>
  <c r="W74" i="17"/>
  <c r="Y74" i="17"/>
  <c r="X70" i="17"/>
  <c r="W70" i="17"/>
  <c r="Y70" i="17"/>
  <c r="X66" i="17"/>
  <c r="W66" i="17"/>
  <c r="Y66" i="17"/>
  <c r="Y62" i="17"/>
  <c r="W62" i="17"/>
  <c r="X62" i="17"/>
  <c r="Y58" i="17"/>
  <c r="W58" i="17"/>
  <c r="X58" i="17"/>
  <c r="Y54" i="17"/>
  <c r="W54" i="17"/>
  <c r="X54" i="17"/>
  <c r="Y50" i="17"/>
  <c r="W50" i="17"/>
  <c r="X50" i="17"/>
  <c r="Y46" i="17"/>
  <c r="W46" i="17"/>
  <c r="X46" i="17"/>
  <c r="Y42" i="17"/>
  <c r="W42" i="17"/>
  <c r="X42" i="17"/>
  <c r="Y38" i="17"/>
  <c r="W38" i="17"/>
  <c r="X38" i="17"/>
  <c r="Y34" i="17"/>
  <c r="W34" i="17"/>
  <c r="X34" i="17"/>
  <c r="Y30" i="17"/>
  <c r="W30" i="17"/>
  <c r="X30" i="17"/>
  <c r="Y26" i="17"/>
  <c r="W26" i="17"/>
  <c r="X26" i="17"/>
  <c r="Y22" i="17"/>
  <c r="W22" i="17"/>
  <c r="X22" i="17"/>
  <c r="Y18" i="17"/>
  <c r="W18" i="17"/>
  <c r="X18" i="17"/>
  <c r="Y14" i="17"/>
  <c r="W14" i="17"/>
  <c r="Y10" i="17"/>
  <c r="W10" i="17"/>
  <c r="W500" i="18"/>
  <c r="X500" i="18"/>
  <c r="Y500" i="18"/>
  <c r="W496" i="18"/>
  <c r="X496" i="18"/>
  <c r="K15" i="4" s="1"/>
  <c r="Y496" i="18"/>
  <c r="W492" i="18"/>
  <c r="X492" i="18"/>
  <c r="Y492" i="18"/>
  <c r="W488" i="18"/>
  <c r="X488" i="18"/>
  <c r="Y488" i="18"/>
  <c r="W484" i="18"/>
  <c r="X484" i="18"/>
  <c r="Y484" i="18"/>
  <c r="W480" i="18"/>
  <c r="X480" i="18"/>
  <c r="Y480" i="18"/>
  <c r="W476" i="18"/>
  <c r="X476" i="18"/>
  <c r="Y476" i="18"/>
  <c r="W472" i="18"/>
  <c r="X472" i="18"/>
  <c r="Y472" i="18"/>
  <c r="W468" i="18"/>
  <c r="X468" i="18"/>
  <c r="Y468" i="18"/>
  <c r="W464" i="18"/>
  <c r="X464" i="18"/>
  <c r="Y464" i="18"/>
  <c r="W460" i="18"/>
  <c r="X460" i="18"/>
  <c r="Y460" i="18"/>
  <c r="W456" i="18"/>
  <c r="X456" i="18"/>
  <c r="Y456" i="18"/>
  <c r="W452" i="18"/>
  <c r="X452" i="18"/>
  <c r="Y452" i="18"/>
  <c r="W448" i="18"/>
  <c r="X448" i="18"/>
  <c r="Y448" i="18"/>
  <c r="W444" i="18"/>
  <c r="X444" i="18"/>
  <c r="Y444" i="18"/>
  <c r="W440" i="18"/>
  <c r="X440" i="18"/>
  <c r="Y440" i="18"/>
  <c r="W436" i="18"/>
  <c r="X436" i="18"/>
  <c r="Y436" i="18"/>
  <c r="W432" i="18"/>
  <c r="X432" i="18"/>
  <c r="Y432" i="18"/>
  <c r="W428" i="18"/>
  <c r="X428" i="18"/>
  <c r="Y428" i="18"/>
  <c r="W424" i="18"/>
  <c r="X424" i="18"/>
  <c r="Y424" i="18"/>
  <c r="W420" i="18"/>
  <c r="X420" i="18"/>
  <c r="Y420" i="18"/>
  <c r="W416" i="18"/>
  <c r="X416" i="18"/>
  <c r="Y416" i="18"/>
  <c r="W412" i="18"/>
  <c r="X412" i="18"/>
  <c r="Y412" i="18"/>
  <c r="W408" i="18"/>
  <c r="X408" i="18"/>
  <c r="Y408" i="18"/>
  <c r="W404" i="18"/>
  <c r="X404" i="18"/>
  <c r="Y404" i="18"/>
  <c r="W400" i="18"/>
  <c r="X400" i="18"/>
  <c r="Y400" i="18"/>
  <c r="W396" i="18"/>
  <c r="X396" i="18"/>
  <c r="Y396" i="18"/>
  <c r="W392" i="18"/>
  <c r="X392" i="18"/>
  <c r="Y392" i="18"/>
  <c r="W388" i="18"/>
  <c r="X388" i="18"/>
  <c r="Y388" i="18"/>
  <c r="W384" i="18"/>
  <c r="X384" i="18"/>
  <c r="Y384" i="18"/>
  <c r="W380" i="18"/>
  <c r="X380" i="18"/>
  <c r="Y380" i="18"/>
  <c r="W376" i="18"/>
  <c r="X376" i="18"/>
  <c r="Y376" i="18"/>
  <c r="W372" i="18"/>
  <c r="X372" i="18"/>
  <c r="Y372" i="18"/>
  <c r="W368" i="18"/>
  <c r="X368" i="18"/>
  <c r="Y368" i="18"/>
  <c r="W364" i="18"/>
  <c r="X364" i="18"/>
  <c r="Y364" i="18"/>
  <c r="W360" i="18"/>
  <c r="X360" i="18"/>
  <c r="Y360" i="18"/>
  <c r="W356" i="18"/>
  <c r="X356" i="18"/>
  <c r="Y356" i="18"/>
  <c r="W352" i="18"/>
  <c r="X352" i="18"/>
  <c r="Y352" i="18"/>
  <c r="W348" i="18"/>
  <c r="X348" i="18"/>
  <c r="Y348" i="18"/>
  <c r="W344" i="18"/>
  <c r="X344" i="18"/>
  <c r="Y344" i="18"/>
  <c r="W340" i="18"/>
  <c r="X340" i="18"/>
  <c r="Y340" i="18"/>
  <c r="W336" i="18"/>
  <c r="X336" i="18"/>
  <c r="Y336" i="18"/>
  <c r="W332" i="18"/>
  <c r="X332" i="18"/>
  <c r="Y332" i="18"/>
  <c r="W328" i="18"/>
  <c r="X328" i="18"/>
  <c r="Y328" i="18"/>
  <c r="W324" i="18"/>
  <c r="X324" i="18"/>
  <c r="Y324" i="18"/>
  <c r="W320" i="18"/>
  <c r="X320" i="18"/>
  <c r="Y320" i="18"/>
  <c r="W316" i="18"/>
  <c r="X316" i="18"/>
  <c r="Y316" i="18"/>
  <c r="W312" i="18"/>
  <c r="X312" i="18"/>
  <c r="Y312" i="18"/>
  <c r="W308" i="18"/>
  <c r="X308" i="18"/>
  <c r="Y308" i="18"/>
  <c r="W304" i="18"/>
  <c r="X304" i="18"/>
  <c r="Y304" i="18"/>
  <c r="W300" i="18"/>
  <c r="X300" i="18"/>
  <c r="Y300" i="18"/>
  <c r="W296" i="18"/>
  <c r="X296" i="18"/>
  <c r="Y296" i="18"/>
  <c r="W292" i="18"/>
  <c r="X292" i="18"/>
  <c r="Y292" i="18"/>
  <c r="W288" i="18"/>
  <c r="X288" i="18"/>
  <c r="Y288" i="18"/>
  <c r="W284" i="18"/>
  <c r="X284" i="18"/>
  <c r="Y284" i="18"/>
  <c r="W280" i="18"/>
  <c r="X280" i="18"/>
  <c r="Y280" i="18"/>
  <c r="W276" i="18"/>
  <c r="X276" i="18"/>
  <c r="Y276" i="18"/>
  <c r="W272" i="18"/>
  <c r="X272" i="18"/>
  <c r="Y272" i="18"/>
  <c r="W268" i="18"/>
  <c r="X268" i="18"/>
  <c r="Y268" i="18"/>
  <c r="W264" i="18"/>
  <c r="X264" i="18"/>
  <c r="Y264" i="18"/>
  <c r="W260" i="18"/>
  <c r="X260" i="18"/>
  <c r="Y260" i="18"/>
  <c r="W256" i="18"/>
  <c r="X256" i="18"/>
  <c r="Y256" i="18"/>
  <c r="W252" i="18"/>
  <c r="X252" i="18"/>
  <c r="Y252" i="18"/>
  <c r="W248" i="18"/>
  <c r="X248" i="18"/>
  <c r="Y248" i="18"/>
  <c r="W244" i="18"/>
  <c r="X244" i="18"/>
  <c r="Y244" i="18"/>
  <c r="W240" i="18"/>
  <c r="X240" i="18"/>
  <c r="Y240" i="18"/>
  <c r="W236" i="18"/>
  <c r="X236" i="18"/>
  <c r="Y236" i="18"/>
  <c r="W232" i="18"/>
  <c r="X232" i="18"/>
  <c r="Y232" i="18"/>
  <c r="W228" i="18"/>
  <c r="X228" i="18"/>
  <c r="Y228" i="18"/>
  <c r="W224" i="18"/>
  <c r="X224" i="18"/>
  <c r="Y224" i="18"/>
  <c r="W220" i="18"/>
  <c r="X220" i="18"/>
  <c r="Y220" i="18"/>
  <c r="W216" i="18"/>
  <c r="X216" i="18"/>
  <c r="Y216" i="18"/>
  <c r="W212" i="18"/>
  <c r="X212" i="18"/>
  <c r="Y212" i="18"/>
  <c r="W208" i="18"/>
  <c r="X208" i="18"/>
  <c r="Y208" i="18"/>
  <c r="W204" i="18"/>
  <c r="X204" i="18"/>
  <c r="Y204" i="18"/>
  <c r="W200" i="18"/>
  <c r="X200" i="18"/>
  <c r="Y200" i="18"/>
  <c r="W196" i="18"/>
  <c r="X196" i="18"/>
  <c r="Y196" i="18"/>
  <c r="W192" i="18"/>
  <c r="X192" i="18"/>
  <c r="Y192" i="18"/>
  <c r="W188" i="18"/>
  <c r="X188" i="18"/>
  <c r="Y188" i="18"/>
  <c r="W184" i="18"/>
  <c r="X184" i="18"/>
  <c r="Y184" i="18"/>
  <c r="W180" i="18"/>
  <c r="X180" i="18"/>
  <c r="Y180" i="18"/>
  <c r="W176" i="18"/>
  <c r="X176" i="18"/>
  <c r="Y176" i="18"/>
  <c r="W172" i="18"/>
  <c r="X172" i="18"/>
  <c r="Y172" i="18"/>
  <c r="W168" i="18"/>
  <c r="X168" i="18"/>
  <c r="Y168" i="18"/>
  <c r="W164" i="18"/>
  <c r="X164" i="18"/>
  <c r="Y164" i="18"/>
  <c r="W160" i="18"/>
  <c r="X160" i="18"/>
  <c r="Y160" i="18"/>
  <c r="W156" i="18"/>
  <c r="X156" i="18"/>
  <c r="Y156" i="18"/>
  <c r="W152" i="18"/>
  <c r="X152" i="18"/>
  <c r="Y152" i="18"/>
  <c r="W148" i="18"/>
  <c r="X148" i="18"/>
  <c r="Y148" i="18"/>
  <c r="W144" i="18"/>
  <c r="X144" i="18"/>
  <c r="Y144" i="18"/>
  <c r="W140" i="18"/>
  <c r="X140" i="18"/>
  <c r="Y140" i="18"/>
  <c r="W136" i="18"/>
  <c r="X136" i="18"/>
  <c r="Y136" i="18"/>
  <c r="W132" i="18"/>
  <c r="X132" i="18"/>
  <c r="Y132" i="18"/>
  <c r="W128" i="18"/>
  <c r="X128" i="18"/>
  <c r="Y128" i="18"/>
  <c r="W124" i="18"/>
  <c r="X124" i="18"/>
  <c r="Y124" i="18"/>
  <c r="W120" i="18"/>
  <c r="X120" i="18"/>
  <c r="Y120" i="18"/>
  <c r="W116" i="18"/>
  <c r="X116" i="18"/>
  <c r="Y116" i="18"/>
  <c r="X112" i="18"/>
  <c r="Y112" i="18"/>
  <c r="W112" i="18"/>
  <c r="X108" i="18"/>
  <c r="Y108" i="18"/>
  <c r="W108" i="18"/>
  <c r="Y104" i="18"/>
  <c r="X104" i="18"/>
  <c r="W104" i="18"/>
  <c r="Y100" i="18"/>
  <c r="X100" i="18"/>
  <c r="W100" i="18"/>
  <c r="Y96" i="18"/>
  <c r="X96" i="18"/>
  <c r="W96" i="18"/>
  <c r="Y92" i="18"/>
  <c r="X92" i="18"/>
  <c r="W92" i="18"/>
  <c r="Y88" i="18"/>
  <c r="X88" i="18"/>
  <c r="W88" i="18"/>
  <c r="Y84" i="18"/>
  <c r="X84" i="18"/>
  <c r="W84" i="18"/>
  <c r="Y80" i="18"/>
  <c r="X80" i="18"/>
  <c r="W80" i="18"/>
  <c r="Y76" i="18"/>
  <c r="X76" i="18"/>
  <c r="W76" i="18"/>
  <c r="Y72" i="18"/>
  <c r="X72" i="18"/>
  <c r="W72" i="18"/>
  <c r="Y68" i="18"/>
  <c r="X68" i="18"/>
  <c r="W68" i="18"/>
  <c r="W64" i="18"/>
  <c r="Y64" i="18"/>
  <c r="X64" i="18"/>
  <c r="W60" i="18"/>
  <c r="Y60" i="18"/>
  <c r="X60" i="18"/>
  <c r="W56" i="18"/>
  <c r="Y56" i="18"/>
  <c r="X56" i="18"/>
  <c r="W52" i="18"/>
  <c r="Y52" i="18"/>
  <c r="X52" i="18"/>
  <c r="W48" i="18"/>
  <c r="Y48" i="18"/>
  <c r="X48" i="18"/>
  <c r="W44" i="18"/>
  <c r="Y44" i="18"/>
  <c r="X44" i="18"/>
  <c r="W40" i="18"/>
  <c r="Y40" i="18"/>
  <c r="X40" i="18"/>
  <c r="W36" i="18"/>
  <c r="Y36" i="18"/>
  <c r="X36" i="18"/>
  <c r="W32" i="18"/>
  <c r="Y32" i="18"/>
  <c r="X32" i="18"/>
  <c r="W28" i="18"/>
  <c r="Y28" i="18"/>
  <c r="X28" i="18"/>
  <c r="W24" i="18"/>
  <c r="Y24" i="18"/>
  <c r="X24" i="18"/>
  <c r="W20" i="18"/>
  <c r="Y20" i="18"/>
  <c r="X20" i="18"/>
  <c r="W16" i="18"/>
  <c r="Y16" i="18"/>
  <c r="X16" i="18"/>
  <c r="W12" i="18"/>
  <c r="Y12" i="18"/>
  <c r="X12" i="18"/>
  <c r="W8" i="18"/>
  <c r="X8" i="18"/>
  <c r="Y498" i="19"/>
  <c r="X498" i="19"/>
  <c r="W498" i="19"/>
  <c r="Y494" i="19"/>
  <c r="X494" i="19"/>
  <c r="W494" i="19"/>
  <c r="Y490" i="19"/>
  <c r="X490" i="19"/>
  <c r="W490" i="19"/>
  <c r="Y486" i="19"/>
  <c r="X486" i="19"/>
  <c r="W486" i="19"/>
  <c r="Y482" i="19"/>
  <c r="X482" i="19"/>
  <c r="W482" i="19"/>
  <c r="Y478" i="19"/>
  <c r="W478" i="19"/>
  <c r="X478" i="19"/>
  <c r="Y474" i="19"/>
  <c r="W474" i="19"/>
  <c r="X474" i="19"/>
  <c r="Y470" i="19"/>
  <c r="W470" i="19"/>
  <c r="X470" i="19"/>
  <c r="Y466" i="19"/>
  <c r="W466" i="19"/>
  <c r="X466" i="19"/>
  <c r="Y462" i="19"/>
  <c r="W462" i="19"/>
  <c r="X462" i="19"/>
  <c r="Y458" i="19"/>
  <c r="W458" i="19"/>
  <c r="X458" i="19"/>
  <c r="Y454" i="19"/>
  <c r="W454" i="19"/>
  <c r="X454" i="19"/>
  <c r="Y450" i="19"/>
  <c r="W450" i="19"/>
  <c r="X450" i="19"/>
  <c r="Y446" i="19"/>
  <c r="W446" i="19"/>
  <c r="X446" i="19"/>
  <c r="Y442" i="19"/>
  <c r="W442" i="19"/>
  <c r="X442" i="19"/>
  <c r="Y438" i="19"/>
  <c r="W438" i="19"/>
  <c r="X438" i="19"/>
  <c r="Y434" i="19"/>
  <c r="W434" i="19"/>
  <c r="X434" i="19"/>
  <c r="Y430" i="19"/>
  <c r="W430" i="19"/>
  <c r="X430" i="19"/>
  <c r="Y426" i="19"/>
  <c r="W426" i="19"/>
  <c r="X426" i="19"/>
  <c r="Y422" i="19"/>
  <c r="W422" i="19"/>
  <c r="X422" i="19"/>
  <c r="Y418" i="19"/>
  <c r="W418" i="19"/>
  <c r="X418" i="19"/>
  <c r="Y414" i="19"/>
  <c r="W414" i="19"/>
  <c r="X414" i="19"/>
  <c r="Y410" i="19"/>
  <c r="W410" i="19"/>
  <c r="X410" i="19"/>
  <c r="Y406" i="19"/>
  <c r="W406" i="19"/>
  <c r="X406" i="19"/>
  <c r="Y402" i="19"/>
  <c r="W402" i="19"/>
  <c r="X402" i="19"/>
  <c r="Y398" i="19"/>
  <c r="W398" i="19"/>
  <c r="X398" i="19"/>
  <c r="Y394" i="19"/>
  <c r="W394" i="19"/>
  <c r="X394" i="19"/>
  <c r="Y390" i="19"/>
  <c r="W390" i="19"/>
  <c r="X390" i="19"/>
  <c r="Y386" i="19"/>
  <c r="W386" i="19"/>
  <c r="X386" i="19"/>
  <c r="Y382" i="19"/>
  <c r="W382" i="19"/>
  <c r="X382" i="19"/>
  <c r="Y378" i="19"/>
  <c r="W378" i="19"/>
  <c r="X378" i="19"/>
  <c r="Y374" i="19"/>
  <c r="W374" i="19"/>
  <c r="X374" i="19"/>
  <c r="Y370" i="19"/>
  <c r="W370" i="19"/>
  <c r="X370" i="19"/>
  <c r="Y366" i="19"/>
  <c r="W366" i="19"/>
  <c r="X366" i="19"/>
  <c r="Y362" i="19"/>
  <c r="W362" i="19"/>
  <c r="X362" i="19"/>
  <c r="Y358" i="19"/>
  <c r="W358" i="19"/>
  <c r="X358" i="19"/>
  <c r="Y354" i="19"/>
  <c r="W354" i="19"/>
  <c r="X354" i="19"/>
  <c r="Y350" i="19"/>
  <c r="W350" i="19"/>
  <c r="X350" i="19"/>
  <c r="Y346" i="19"/>
  <c r="W346" i="19"/>
  <c r="X346" i="19"/>
  <c r="Y342" i="19"/>
  <c r="W342" i="19"/>
  <c r="X342" i="19"/>
  <c r="Y338" i="19"/>
  <c r="W338" i="19"/>
  <c r="X338" i="19"/>
  <c r="Y334" i="19"/>
  <c r="W334" i="19"/>
  <c r="X334" i="19"/>
  <c r="Y330" i="19"/>
  <c r="W330" i="19"/>
  <c r="X330" i="19"/>
  <c r="Y326" i="19"/>
  <c r="W326" i="19"/>
  <c r="X326" i="19"/>
  <c r="Y322" i="19"/>
  <c r="W322" i="19"/>
  <c r="X322" i="19"/>
  <c r="W318" i="19"/>
  <c r="Y318" i="19"/>
  <c r="X318" i="19"/>
  <c r="W314" i="19"/>
  <c r="X314" i="19"/>
  <c r="Y314" i="19"/>
  <c r="W310" i="19"/>
  <c r="Y310" i="19"/>
  <c r="X310" i="19"/>
  <c r="W306" i="19"/>
  <c r="Y306" i="19"/>
  <c r="X306" i="19"/>
  <c r="W302" i="19"/>
  <c r="Y302" i="19"/>
  <c r="X302" i="19"/>
  <c r="W298" i="19"/>
  <c r="X298" i="19"/>
  <c r="Y298" i="19"/>
  <c r="W294" i="19"/>
  <c r="Y294" i="19"/>
  <c r="X294" i="19"/>
  <c r="W290" i="19"/>
  <c r="Y290" i="19"/>
  <c r="X290" i="19"/>
  <c r="W286" i="19"/>
  <c r="Y286" i="19"/>
  <c r="X286" i="19"/>
  <c r="W282" i="19"/>
  <c r="X282" i="19"/>
  <c r="Y282" i="19"/>
  <c r="W278" i="19"/>
  <c r="Y278" i="19"/>
  <c r="X278" i="19"/>
  <c r="W274" i="19"/>
  <c r="Y274" i="19"/>
  <c r="X274" i="19"/>
  <c r="W270" i="19"/>
  <c r="Y270" i="19"/>
  <c r="X270" i="19"/>
  <c r="W266" i="19"/>
  <c r="Y266" i="19"/>
  <c r="X266" i="19"/>
  <c r="W262" i="19"/>
  <c r="Y262" i="19"/>
  <c r="X262" i="19"/>
  <c r="W258" i="19"/>
  <c r="Y258" i="19"/>
  <c r="X258" i="19"/>
  <c r="W254" i="19"/>
  <c r="Y254" i="19"/>
  <c r="X254" i="19"/>
  <c r="W250" i="19"/>
  <c r="Y250" i="19"/>
  <c r="X250" i="19"/>
  <c r="W246" i="19"/>
  <c r="Y246" i="19"/>
  <c r="X246" i="19"/>
  <c r="W242" i="19"/>
  <c r="Y242" i="19"/>
  <c r="X242" i="19"/>
  <c r="W238" i="19"/>
  <c r="Y238" i="19"/>
  <c r="X238" i="19"/>
  <c r="W234" i="19"/>
  <c r="Y234" i="19"/>
  <c r="X234" i="19"/>
  <c r="W230" i="19"/>
  <c r="Y230" i="19"/>
  <c r="X230" i="19"/>
  <c r="W226" i="19"/>
  <c r="Y226" i="19"/>
  <c r="X226" i="19"/>
  <c r="W222" i="19"/>
  <c r="Y222" i="19"/>
  <c r="X222" i="19"/>
  <c r="W218" i="19"/>
  <c r="Y218" i="19"/>
  <c r="X218" i="19"/>
  <c r="W214" i="19"/>
  <c r="Y214" i="19"/>
  <c r="X214" i="19"/>
  <c r="W210" i="19"/>
  <c r="Y210" i="19"/>
  <c r="X210" i="19"/>
  <c r="W206" i="19"/>
  <c r="Y206" i="19"/>
  <c r="X206" i="19"/>
  <c r="W202" i="19"/>
  <c r="Y202" i="19"/>
  <c r="X202" i="19"/>
  <c r="W198" i="19"/>
  <c r="Y198" i="19"/>
  <c r="X198" i="19"/>
  <c r="W194" i="19"/>
  <c r="Y194" i="19"/>
  <c r="X194" i="19"/>
  <c r="W190" i="19"/>
  <c r="Y190" i="19"/>
  <c r="X190" i="19"/>
  <c r="W186" i="19"/>
  <c r="Y186" i="19"/>
  <c r="X186" i="19"/>
  <c r="W182" i="19"/>
  <c r="Y182" i="19"/>
  <c r="X182" i="19"/>
  <c r="W178" i="19"/>
  <c r="Y178" i="19"/>
  <c r="X178" i="19"/>
  <c r="W174" i="19"/>
  <c r="Y174" i="19"/>
  <c r="X174" i="19"/>
  <c r="W170" i="19"/>
  <c r="Y170" i="19"/>
  <c r="X170" i="19"/>
  <c r="W166" i="19"/>
  <c r="Y166" i="19"/>
  <c r="X166" i="19"/>
  <c r="W162" i="19"/>
  <c r="Y162" i="19"/>
  <c r="X162" i="19"/>
  <c r="W158" i="19"/>
  <c r="Y158" i="19"/>
  <c r="X158" i="19"/>
  <c r="W154" i="19"/>
  <c r="Y154" i="19"/>
  <c r="X154" i="19"/>
  <c r="W150" i="19"/>
  <c r="Y150" i="19"/>
  <c r="X150" i="19"/>
  <c r="W146" i="19"/>
  <c r="Y146" i="19"/>
  <c r="X146" i="19"/>
  <c r="W142" i="19"/>
  <c r="Y142" i="19"/>
  <c r="X142" i="19"/>
  <c r="W138" i="19"/>
  <c r="Y138" i="19"/>
  <c r="X138" i="19"/>
  <c r="W134" i="19"/>
  <c r="Y134" i="19"/>
  <c r="X134" i="19"/>
  <c r="W130" i="19"/>
  <c r="Y130" i="19"/>
  <c r="X130" i="19"/>
  <c r="W126" i="19"/>
  <c r="Y126" i="19"/>
  <c r="X126" i="19"/>
  <c r="W122" i="19"/>
  <c r="Y122" i="19"/>
  <c r="X122" i="19"/>
  <c r="W118" i="19"/>
  <c r="Y118" i="19"/>
  <c r="X118" i="19"/>
  <c r="W114" i="19"/>
  <c r="Y114" i="19"/>
  <c r="X114" i="19"/>
  <c r="W110" i="19"/>
  <c r="Y110" i="19"/>
  <c r="X110" i="19"/>
  <c r="W106" i="19"/>
  <c r="Y106" i="19"/>
  <c r="X106" i="19"/>
  <c r="W102" i="19"/>
  <c r="Y102" i="19"/>
  <c r="X102" i="19"/>
  <c r="W98" i="19"/>
  <c r="Y98" i="19"/>
  <c r="X98" i="19"/>
  <c r="Y94" i="19"/>
  <c r="W94" i="19"/>
  <c r="X94" i="19"/>
  <c r="Y90" i="19"/>
  <c r="W90" i="19"/>
  <c r="X90" i="19"/>
  <c r="Y86" i="19"/>
  <c r="W86" i="19"/>
  <c r="X86" i="19"/>
  <c r="Y82" i="19"/>
  <c r="W82" i="19"/>
  <c r="X82" i="19"/>
  <c r="Y78" i="19"/>
  <c r="W78" i="19"/>
  <c r="X78" i="19"/>
  <c r="Y74" i="19"/>
  <c r="W74" i="19"/>
  <c r="X74" i="19"/>
  <c r="Y70" i="19"/>
  <c r="W70" i="19"/>
  <c r="X70" i="19"/>
  <c r="Y66" i="19"/>
  <c r="W66" i="19"/>
  <c r="X66" i="19"/>
  <c r="X62" i="19"/>
  <c r="W62" i="19"/>
  <c r="Y62" i="19"/>
  <c r="X58" i="19"/>
  <c r="W58" i="19"/>
  <c r="Y58" i="19"/>
  <c r="X54" i="19"/>
  <c r="W54" i="19"/>
  <c r="Y54" i="19"/>
  <c r="X50" i="19"/>
  <c r="W50" i="19"/>
  <c r="Y50" i="19"/>
  <c r="X46" i="19"/>
  <c r="W46" i="19"/>
  <c r="Y46" i="19"/>
  <c r="X42" i="19"/>
  <c r="W42" i="19"/>
  <c r="Y42" i="19"/>
  <c r="X38" i="19"/>
  <c r="W38" i="19"/>
  <c r="Y38" i="19"/>
  <c r="X34" i="19"/>
  <c r="W34" i="19"/>
  <c r="Y34" i="19"/>
  <c r="X30" i="19"/>
  <c r="W30" i="19"/>
  <c r="Y30" i="19"/>
  <c r="X26" i="19"/>
  <c r="W26" i="19"/>
  <c r="Y26" i="19"/>
  <c r="X22" i="19"/>
  <c r="W22" i="19"/>
  <c r="Y22" i="19"/>
  <c r="X18" i="19"/>
  <c r="W18" i="19"/>
  <c r="Y18" i="19"/>
  <c r="Y14" i="19"/>
  <c r="W14" i="19"/>
  <c r="Y10" i="19"/>
  <c r="W10" i="19"/>
  <c r="Y500" i="20"/>
  <c r="X500" i="20"/>
  <c r="W500" i="20"/>
  <c r="Y496" i="20"/>
  <c r="X496" i="20"/>
  <c r="W496" i="20"/>
  <c r="Y492" i="20"/>
  <c r="X492" i="20"/>
  <c r="W492" i="20"/>
  <c r="Y488" i="20"/>
  <c r="X488" i="20"/>
  <c r="W488" i="20"/>
  <c r="Y484" i="20"/>
  <c r="X484" i="20"/>
  <c r="W484" i="20"/>
  <c r="Y480" i="20"/>
  <c r="X480" i="20"/>
  <c r="W480" i="20"/>
  <c r="Y476" i="20"/>
  <c r="X476" i="20"/>
  <c r="W476" i="20"/>
  <c r="Y472" i="20"/>
  <c r="X472" i="20"/>
  <c r="W472" i="20"/>
  <c r="Y468" i="20"/>
  <c r="X468" i="20"/>
  <c r="W468" i="20"/>
  <c r="Y464" i="20"/>
  <c r="X464" i="20"/>
  <c r="W464" i="20"/>
  <c r="Y460" i="20"/>
  <c r="X460" i="20"/>
  <c r="W460" i="20"/>
  <c r="Y456" i="20"/>
  <c r="X456" i="20"/>
  <c r="W456" i="20"/>
  <c r="Y452" i="20"/>
  <c r="X452" i="20"/>
  <c r="W452" i="20"/>
  <c r="X448" i="20"/>
  <c r="Y448" i="20"/>
  <c r="W448" i="20"/>
  <c r="X444" i="20"/>
  <c r="W444" i="20"/>
  <c r="Y444" i="20"/>
  <c r="W440" i="20"/>
  <c r="Y440" i="20"/>
  <c r="X440" i="20"/>
  <c r="Y436" i="20"/>
  <c r="X436" i="20"/>
  <c r="W436" i="20"/>
  <c r="Y432" i="20"/>
  <c r="X432" i="20"/>
  <c r="W432" i="20"/>
  <c r="Y428" i="20"/>
  <c r="X428" i="20"/>
  <c r="W428" i="20"/>
  <c r="Y424" i="20"/>
  <c r="X424" i="20"/>
  <c r="W424" i="20"/>
  <c r="Y420" i="20"/>
  <c r="X420" i="20"/>
  <c r="W420" i="20"/>
  <c r="Y416" i="20"/>
  <c r="X416" i="20"/>
  <c r="W416" i="20"/>
  <c r="Y412" i="20"/>
  <c r="X412" i="20"/>
  <c r="W412" i="20"/>
  <c r="Y408" i="20"/>
  <c r="X408" i="20"/>
  <c r="W408" i="20"/>
  <c r="Y404" i="20"/>
  <c r="X404" i="20"/>
  <c r="W404" i="20"/>
  <c r="Y400" i="20"/>
  <c r="X400" i="20"/>
  <c r="W400" i="20"/>
  <c r="Y396" i="20"/>
  <c r="X396" i="20"/>
  <c r="W396" i="20"/>
  <c r="Y392" i="20"/>
  <c r="X392" i="20"/>
  <c r="W392" i="20"/>
  <c r="Y388" i="20"/>
  <c r="X388" i="20"/>
  <c r="W388" i="20"/>
  <c r="Y384" i="20"/>
  <c r="X384" i="20"/>
  <c r="W384" i="20"/>
  <c r="Y380" i="20"/>
  <c r="X380" i="20"/>
  <c r="W380" i="20"/>
  <c r="Y376" i="20"/>
  <c r="X376" i="20"/>
  <c r="W376" i="20"/>
  <c r="Y372" i="20"/>
  <c r="X372" i="20"/>
  <c r="W372" i="20"/>
  <c r="Y368" i="20"/>
  <c r="X368" i="20"/>
  <c r="W368" i="20"/>
  <c r="Y364" i="20"/>
  <c r="X364" i="20"/>
  <c r="W364" i="20"/>
  <c r="Y360" i="20"/>
  <c r="X360" i="20"/>
  <c r="W360" i="20"/>
  <c r="Y356" i="20"/>
  <c r="X356" i="20"/>
  <c r="W356" i="20"/>
  <c r="Y352" i="20"/>
  <c r="X352" i="20"/>
  <c r="W352" i="20"/>
  <c r="Y348" i="20"/>
  <c r="X348" i="20"/>
  <c r="W348" i="20"/>
  <c r="Y344" i="20"/>
  <c r="X344" i="20"/>
  <c r="W344" i="20"/>
  <c r="Y340" i="20"/>
  <c r="X340" i="20"/>
  <c r="W340" i="20"/>
  <c r="Y336" i="20"/>
  <c r="X336" i="20"/>
  <c r="W336" i="20"/>
  <c r="Y332" i="20"/>
  <c r="X332" i="20"/>
  <c r="W332" i="20"/>
  <c r="Y328" i="20"/>
  <c r="X328" i="20"/>
  <c r="W328" i="20"/>
  <c r="Y324" i="20"/>
  <c r="X324" i="20"/>
  <c r="W324" i="20"/>
  <c r="Y320" i="20"/>
  <c r="W320" i="20"/>
  <c r="X320" i="20"/>
  <c r="Y316" i="20"/>
  <c r="X316" i="20"/>
  <c r="W316" i="20"/>
  <c r="Y312" i="20"/>
  <c r="X312" i="20"/>
  <c r="W312" i="20"/>
  <c r="Y308" i="20"/>
  <c r="X308" i="20"/>
  <c r="W308" i="20"/>
  <c r="Y304" i="20"/>
  <c r="X304" i="20"/>
  <c r="W304" i="20"/>
  <c r="Y300" i="20"/>
  <c r="X300" i="20"/>
  <c r="W300" i="20"/>
  <c r="Y296" i="20"/>
  <c r="X296" i="20"/>
  <c r="W296" i="20"/>
  <c r="Y292" i="20"/>
  <c r="X292" i="20"/>
  <c r="W292" i="20"/>
  <c r="Y288" i="20"/>
  <c r="X288" i="20"/>
  <c r="W288" i="20"/>
  <c r="Y284" i="20"/>
  <c r="X284" i="20"/>
  <c r="W284" i="20"/>
  <c r="Y280" i="20"/>
  <c r="X280" i="20"/>
  <c r="W280" i="20"/>
  <c r="Y276" i="20"/>
  <c r="X276" i="20"/>
  <c r="W276" i="20"/>
  <c r="Y272" i="20"/>
  <c r="X272" i="20"/>
  <c r="W272" i="20"/>
  <c r="Y268" i="20"/>
  <c r="X268" i="20"/>
  <c r="W268" i="20"/>
  <c r="X264" i="20"/>
  <c r="Y264" i="20"/>
  <c r="W264" i="20"/>
  <c r="X260" i="20"/>
  <c r="Y260" i="20"/>
  <c r="W260" i="20"/>
  <c r="X256" i="20"/>
  <c r="Y256" i="20"/>
  <c r="W256" i="20"/>
  <c r="X252" i="20"/>
  <c r="Y252" i="20"/>
  <c r="W252" i="20"/>
  <c r="X248" i="20"/>
  <c r="Y248" i="20"/>
  <c r="W248" i="20"/>
  <c r="X244" i="20"/>
  <c r="Y244" i="20"/>
  <c r="W244" i="20"/>
  <c r="X240" i="20"/>
  <c r="Y240" i="20"/>
  <c r="W240" i="20"/>
  <c r="X236" i="20"/>
  <c r="Y236" i="20"/>
  <c r="W236" i="20"/>
  <c r="X232" i="20"/>
  <c r="Y232" i="20"/>
  <c r="W232" i="20"/>
  <c r="W228" i="20"/>
  <c r="Y228" i="20"/>
  <c r="X228" i="20"/>
  <c r="Y224" i="20"/>
  <c r="X224" i="20"/>
  <c r="W224" i="20"/>
  <c r="Y220" i="20"/>
  <c r="X220" i="20"/>
  <c r="W220" i="20"/>
  <c r="Y216" i="20"/>
  <c r="X216" i="20"/>
  <c r="W216" i="20"/>
  <c r="Y212" i="20"/>
  <c r="X212" i="20"/>
  <c r="W212" i="20"/>
  <c r="Y208" i="20"/>
  <c r="X208" i="20"/>
  <c r="W208" i="20"/>
  <c r="Y204" i="20"/>
  <c r="X204" i="20"/>
  <c r="W204" i="20"/>
  <c r="Y200" i="20"/>
  <c r="X200" i="20"/>
  <c r="W200" i="20"/>
  <c r="Y196" i="20"/>
  <c r="X196" i="20"/>
  <c r="W196" i="20"/>
  <c r="Y192" i="20"/>
  <c r="X192" i="20"/>
  <c r="W192" i="20"/>
  <c r="Y188" i="20"/>
  <c r="X188" i="20"/>
  <c r="W188" i="20"/>
  <c r="Y184" i="20"/>
  <c r="X184" i="20"/>
  <c r="W184" i="20"/>
  <c r="Y180" i="20"/>
  <c r="X180" i="20"/>
  <c r="W180" i="20"/>
  <c r="Y176" i="20"/>
  <c r="X176" i="20"/>
  <c r="W176" i="20"/>
  <c r="Y172" i="20"/>
  <c r="X172" i="20"/>
  <c r="W172" i="20"/>
  <c r="Y168" i="20"/>
  <c r="X168" i="20"/>
  <c r="W168" i="20"/>
  <c r="Y164" i="20"/>
  <c r="X164" i="20"/>
  <c r="W164" i="20"/>
  <c r="Y160" i="20"/>
  <c r="X160" i="20"/>
  <c r="W160" i="20"/>
  <c r="Y156" i="20"/>
  <c r="X156" i="20"/>
  <c r="W156" i="20"/>
  <c r="Y152" i="20"/>
  <c r="X152" i="20"/>
  <c r="W152" i="20"/>
  <c r="Y148" i="20"/>
  <c r="X148" i="20"/>
  <c r="W148" i="20"/>
  <c r="Y144" i="20"/>
  <c r="X144" i="20"/>
  <c r="W144" i="20"/>
  <c r="Y140" i="20"/>
  <c r="X140" i="20"/>
  <c r="W140" i="20"/>
  <c r="Y136" i="20"/>
  <c r="X136" i="20"/>
  <c r="W136" i="20"/>
  <c r="Y132" i="20"/>
  <c r="X132" i="20"/>
  <c r="W132" i="20"/>
  <c r="Y128" i="20"/>
  <c r="X128" i="20"/>
  <c r="W128" i="20"/>
  <c r="Y124" i="20"/>
  <c r="X124" i="20"/>
  <c r="W124" i="20"/>
  <c r="Y120" i="20"/>
  <c r="X120" i="20"/>
  <c r="W120" i="20"/>
  <c r="Y116" i="20"/>
  <c r="X116" i="20"/>
  <c r="W116" i="20"/>
  <c r="Y112" i="20"/>
  <c r="X112" i="20"/>
  <c r="W112" i="20"/>
  <c r="Y108" i="20"/>
  <c r="X108" i="20"/>
  <c r="W108" i="20"/>
  <c r="Y104" i="20"/>
  <c r="X104" i="20"/>
  <c r="W104" i="20"/>
  <c r="Y100" i="20"/>
  <c r="X100" i="20"/>
  <c r="W100" i="20"/>
  <c r="Y96" i="20"/>
  <c r="X96" i="20"/>
  <c r="W96" i="20"/>
  <c r="Y92" i="20"/>
  <c r="X92" i="20"/>
  <c r="W92" i="20"/>
  <c r="Y88" i="20"/>
  <c r="X88" i="20"/>
  <c r="W88" i="20"/>
  <c r="Y84" i="20"/>
  <c r="X84" i="20"/>
  <c r="W84" i="20"/>
  <c r="Y80" i="20"/>
  <c r="X80" i="20"/>
  <c r="W80" i="20"/>
  <c r="Y76" i="20"/>
  <c r="X76" i="20"/>
  <c r="W76" i="20"/>
  <c r="Y72" i="20"/>
  <c r="X72" i="20"/>
  <c r="W72" i="20"/>
  <c r="Y68" i="20"/>
  <c r="X68" i="20"/>
  <c r="W68" i="20"/>
  <c r="X64" i="20"/>
  <c r="W64" i="20"/>
  <c r="Y64" i="20"/>
  <c r="X60" i="20"/>
  <c r="W60" i="20"/>
  <c r="Y60" i="20"/>
  <c r="X56" i="20"/>
  <c r="W56" i="20"/>
  <c r="Y56" i="20"/>
  <c r="X52" i="20"/>
  <c r="W52" i="20"/>
  <c r="Y52" i="20"/>
  <c r="X48" i="20"/>
  <c r="W48" i="20"/>
  <c r="Y48" i="20"/>
  <c r="X44" i="20"/>
  <c r="W44" i="20"/>
  <c r="Y44" i="20"/>
  <c r="X40" i="20"/>
  <c r="W40" i="20"/>
  <c r="Y40" i="20"/>
  <c r="X36" i="20"/>
  <c r="W36" i="20"/>
  <c r="Y36" i="20"/>
  <c r="X32" i="20"/>
  <c r="W32" i="20"/>
  <c r="Y32" i="20"/>
  <c r="X28" i="20"/>
  <c r="W28" i="20"/>
  <c r="Y28" i="20"/>
  <c r="X24" i="20"/>
  <c r="W24" i="20"/>
  <c r="Y24" i="20"/>
  <c r="X20" i="20"/>
  <c r="W20" i="20"/>
  <c r="Y20" i="20"/>
  <c r="W16" i="20"/>
  <c r="X16" i="20"/>
  <c r="Y16" i="20"/>
  <c r="W12" i="20"/>
  <c r="Y12" i="20"/>
  <c r="X12" i="20"/>
  <c r="W8" i="20"/>
  <c r="X8" i="20"/>
  <c r="W474" i="12"/>
  <c r="X474" i="12"/>
  <c r="Y474" i="12"/>
  <c r="W470" i="12"/>
  <c r="X470" i="12"/>
  <c r="W466" i="12"/>
  <c r="X466" i="12"/>
  <c r="Y466" i="12"/>
  <c r="W462" i="12"/>
  <c r="X462" i="12"/>
  <c r="W458" i="12"/>
  <c r="X458" i="12"/>
  <c r="Y458" i="12"/>
  <c r="W454" i="12"/>
  <c r="X454" i="12"/>
  <c r="W450" i="12"/>
  <c r="X450" i="12"/>
  <c r="Y450" i="12"/>
  <c r="W446" i="12"/>
  <c r="X446" i="12"/>
  <c r="W442" i="12"/>
  <c r="X442" i="12"/>
  <c r="Y442" i="12"/>
  <c r="W438" i="12"/>
  <c r="X438" i="12"/>
  <c r="W434" i="12"/>
  <c r="X434" i="12"/>
  <c r="Y434" i="12"/>
  <c r="W430" i="12"/>
  <c r="X430" i="12"/>
  <c r="W426" i="12"/>
  <c r="X426" i="12"/>
  <c r="Y426" i="12"/>
  <c r="W422" i="12"/>
  <c r="X422" i="12"/>
  <c r="W418" i="12"/>
  <c r="X418" i="12"/>
  <c r="Y418" i="12"/>
  <c r="W414" i="12"/>
  <c r="X414" i="12"/>
  <c r="W410" i="12"/>
  <c r="X410" i="12"/>
  <c r="Y410" i="12"/>
  <c r="W406" i="12"/>
  <c r="X406" i="12"/>
  <c r="W402" i="12"/>
  <c r="X402" i="12"/>
  <c r="Y402" i="12"/>
  <c r="W398" i="12"/>
  <c r="X398" i="12"/>
  <c r="W394" i="12"/>
  <c r="X394" i="12"/>
  <c r="Y394" i="12"/>
  <c r="W390" i="12"/>
  <c r="X390" i="12"/>
  <c r="W386" i="12"/>
  <c r="X386" i="12"/>
  <c r="Y386" i="12"/>
  <c r="X382" i="12"/>
  <c r="Y382" i="12"/>
  <c r="W382" i="12"/>
  <c r="W378" i="12"/>
  <c r="Y378" i="12"/>
  <c r="W374" i="12"/>
  <c r="Y374" i="12"/>
  <c r="W370" i="12"/>
  <c r="Y370" i="12"/>
  <c r="W366" i="12"/>
  <c r="Y366" i="12"/>
  <c r="W362" i="12"/>
  <c r="Y362" i="12"/>
  <c r="W358" i="12"/>
  <c r="Y358" i="12"/>
  <c r="W354" i="12"/>
  <c r="Y354" i="12"/>
  <c r="W350" i="12"/>
  <c r="Y350" i="12"/>
  <c r="W346" i="12"/>
  <c r="Y346" i="12"/>
  <c r="W342" i="12"/>
  <c r="Y342" i="12"/>
  <c r="W338" i="12"/>
  <c r="Y338" i="12"/>
  <c r="W334" i="12"/>
  <c r="Y334" i="12"/>
  <c r="W330" i="12"/>
  <c r="Y330" i="12"/>
  <c r="W326" i="12"/>
  <c r="Y326" i="12"/>
  <c r="W322" i="12"/>
  <c r="Y322" i="12"/>
  <c r="W318" i="12"/>
  <c r="Y318" i="12"/>
  <c r="W314" i="12"/>
  <c r="Y314" i="12"/>
  <c r="W310" i="12"/>
  <c r="Y310" i="12"/>
  <c r="W306" i="12"/>
  <c r="Y306" i="12"/>
  <c r="W302" i="12"/>
  <c r="Y302" i="12"/>
  <c r="W298" i="12"/>
  <c r="Y298" i="12"/>
  <c r="W294" i="12"/>
  <c r="Y294" i="12"/>
  <c r="W290" i="12"/>
  <c r="Y290" i="12"/>
  <c r="W286" i="12"/>
  <c r="Y286" i="12"/>
  <c r="W282" i="12"/>
  <c r="Y282" i="12"/>
  <c r="W278" i="12"/>
  <c r="Y278" i="12"/>
  <c r="W274" i="12"/>
  <c r="Y274" i="12"/>
  <c r="W270" i="12"/>
  <c r="Y270" i="12"/>
  <c r="W266" i="12"/>
  <c r="Y266" i="12"/>
  <c r="W262" i="12"/>
  <c r="Y262" i="12"/>
  <c r="W258" i="12"/>
  <c r="Y258" i="12"/>
  <c r="W254" i="12"/>
  <c r="Y254" i="12"/>
  <c r="W250" i="12"/>
  <c r="Y250" i="12"/>
  <c r="W246" i="12"/>
  <c r="Y246" i="12"/>
  <c r="W242" i="12"/>
  <c r="Y242" i="12"/>
  <c r="W238" i="12"/>
  <c r="Y238" i="12"/>
  <c r="W234" i="12"/>
  <c r="Y234" i="12"/>
  <c r="W230" i="12"/>
  <c r="Y230" i="12"/>
  <c r="W226" i="12"/>
  <c r="Y226" i="12"/>
  <c r="W222" i="12"/>
  <c r="Y222" i="12"/>
  <c r="W218" i="12"/>
  <c r="Y218" i="12"/>
  <c r="W214" i="12"/>
  <c r="Y214" i="12"/>
  <c r="W210" i="12"/>
  <c r="Y210" i="12"/>
  <c r="W206" i="12"/>
  <c r="Y206" i="12"/>
  <c r="W202" i="12"/>
  <c r="Y202" i="12"/>
  <c r="W198" i="12"/>
  <c r="Y198" i="12"/>
  <c r="W194" i="12"/>
  <c r="Y194" i="12"/>
  <c r="W190" i="12"/>
  <c r="Y190" i="12"/>
  <c r="W186" i="12"/>
  <c r="Y186" i="12"/>
  <c r="W182" i="12"/>
  <c r="Y182" i="12"/>
  <c r="W178" i="12"/>
  <c r="Y178" i="12"/>
  <c r="W174" i="12"/>
  <c r="Y174" i="12"/>
  <c r="W170" i="12"/>
  <c r="Y170" i="12"/>
  <c r="W166" i="12"/>
  <c r="Y166" i="12"/>
  <c r="W162" i="12"/>
  <c r="Y162" i="12"/>
  <c r="W158" i="12"/>
  <c r="Y158" i="12"/>
  <c r="W154" i="12"/>
  <c r="Y154" i="12"/>
  <c r="W150" i="12"/>
  <c r="Y150" i="12"/>
  <c r="W146" i="12"/>
  <c r="Y146" i="12"/>
  <c r="W142" i="12"/>
  <c r="Y142" i="12"/>
  <c r="W138" i="12"/>
  <c r="Y138" i="12"/>
  <c r="W134" i="12"/>
  <c r="Y134" i="12"/>
  <c r="W130" i="12"/>
  <c r="Y130" i="12"/>
  <c r="W126" i="12"/>
  <c r="Y126" i="12"/>
  <c r="W122" i="12"/>
  <c r="Y122" i="12"/>
  <c r="W118" i="12"/>
  <c r="Y118" i="12"/>
  <c r="W114" i="12"/>
  <c r="Y114" i="12"/>
  <c r="W110" i="12"/>
  <c r="Y110" i="12"/>
  <c r="W106" i="12"/>
  <c r="Y106" i="12"/>
  <c r="W102" i="12"/>
  <c r="Y102" i="12"/>
  <c r="W98" i="12"/>
  <c r="Y98" i="12"/>
  <c r="W94" i="12"/>
  <c r="Y94" i="12"/>
  <c r="W90" i="12"/>
  <c r="Y90" i="12"/>
  <c r="W86" i="12"/>
  <c r="Y86" i="12"/>
  <c r="W82" i="12"/>
  <c r="Y82" i="12"/>
  <c r="W78" i="12"/>
  <c r="Y78" i="12"/>
  <c r="W74" i="12"/>
  <c r="Y74" i="12"/>
  <c r="W70" i="12"/>
  <c r="Y70" i="12"/>
  <c r="W66" i="12"/>
  <c r="Y66" i="12"/>
  <c r="Y62" i="12"/>
  <c r="X62" i="12"/>
  <c r="W62" i="12"/>
  <c r="Y58" i="12"/>
  <c r="X58" i="12"/>
  <c r="W58" i="12"/>
  <c r="Y54" i="12"/>
  <c r="X54" i="12"/>
  <c r="W54" i="12"/>
  <c r="Y50" i="12"/>
  <c r="X50" i="12"/>
  <c r="W50" i="12"/>
  <c r="Y46" i="12"/>
  <c r="X46" i="12"/>
  <c r="W46" i="12"/>
  <c r="Y42" i="12"/>
  <c r="X42" i="12"/>
  <c r="W42" i="12"/>
  <c r="Y38" i="12"/>
  <c r="X38" i="12"/>
  <c r="W38" i="12"/>
  <c r="Y34" i="12"/>
  <c r="X34" i="12"/>
  <c r="W34" i="12"/>
  <c r="Y30" i="12"/>
  <c r="X30" i="12"/>
  <c r="W30" i="12"/>
  <c r="Y26" i="12"/>
  <c r="X26" i="12"/>
  <c r="W26" i="12"/>
  <c r="Y22" i="12"/>
  <c r="X22" i="12"/>
  <c r="W22" i="12"/>
  <c r="Y18" i="12"/>
  <c r="X18" i="12"/>
  <c r="W18" i="12"/>
  <c r="W500" i="13"/>
  <c r="X500" i="13"/>
  <c r="Y500" i="13"/>
  <c r="W496" i="13"/>
  <c r="X496" i="13"/>
  <c r="W492" i="13"/>
  <c r="X492" i="13"/>
  <c r="Y492" i="13"/>
  <c r="W488" i="13"/>
  <c r="X488" i="13"/>
  <c r="Y488" i="13"/>
  <c r="W484" i="13"/>
  <c r="X484" i="13"/>
  <c r="Y484" i="13"/>
  <c r="W480" i="13"/>
  <c r="X480" i="13"/>
  <c r="W476" i="13"/>
  <c r="X476" i="13"/>
  <c r="Y476" i="13"/>
  <c r="W472" i="13"/>
  <c r="X472" i="13"/>
  <c r="Y472" i="13"/>
  <c r="W468" i="13"/>
  <c r="X468" i="13"/>
  <c r="Y468" i="13"/>
  <c r="W464" i="13"/>
  <c r="X464" i="13"/>
  <c r="W460" i="13"/>
  <c r="X460" i="13"/>
  <c r="Y460" i="13"/>
  <c r="W456" i="13"/>
  <c r="X456" i="13"/>
  <c r="Y456" i="13"/>
  <c r="W452" i="13"/>
  <c r="X452" i="13"/>
  <c r="Y452" i="13"/>
  <c r="W448" i="13"/>
  <c r="X448" i="13"/>
  <c r="W444" i="13"/>
  <c r="X444" i="13"/>
  <c r="Y444" i="13"/>
  <c r="W440" i="13"/>
  <c r="X440" i="13"/>
  <c r="Y440" i="13"/>
  <c r="W436" i="13"/>
  <c r="X436" i="13"/>
  <c r="Y436" i="13"/>
  <c r="W432" i="13"/>
  <c r="X432" i="13"/>
  <c r="W428" i="13"/>
  <c r="X428" i="13"/>
  <c r="Y428" i="13"/>
  <c r="W424" i="13"/>
  <c r="X424" i="13"/>
  <c r="Y424" i="13"/>
  <c r="W420" i="13"/>
  <c r="X420" i="13"/>
  <c r="Y420" i="13"/>
  <c r="W416" i="13"/>
  <c r="X416" i="13"/>
  <c r="W412" i="13"/>
  <c r="X412" i="13"/>
  <c r="Y412" i="13"/>
  <c r="W408" i="13"/>
  <c r="X408" i="13"/>
  <c r="Y408" i="13"/>
  <c r="W404" i="13"/>
  <c r="X404" i="13"/>
  <c r="Y404" i="13"/>
  <c r="W400" i="13"/>
  <c r="X400" i="13"/>
  <c r="W396" i="13"/>
  <c r="X396" i="13"/>
  <c r="Y396" i="13"/>
  <c r="W392" i="13"/>
  <c r="X392" i="13"/>
  <c r="Y392" i="13"/>
  <c r="W388" i="13"/>
  <c r="X388" i="13"/>
  <c r="Y388" i="13"/>
  <c r="W384" i="13"/>
  <c r="X384" i="13"/>
  <c r="W380" i="13"/>
  <c r="X380" i="13"/>
  <c r="Y380" i="13"/>
  <c r="W376" i="13"/>
  <c r="X376" i="13"/>
  <c r="Y376" i="13"/>
  <c r="W372" i="13"/>
  <c r="X372" i="13"/>
  <c r="Y372" i="13"/>
  <c r="W368" i="13"/>
  <c r="X368" i="13"/>
  <c r="W364" i="13"/>
  <c r="X364" i="13"/>
  <c r="Y364" i="13"/>
  <c r="W360" i="13"/>
  <c r="X360" i="13"/>
  <c r="Y360" i="13"/>
  <c r="W356" i="13"/>
  <c r="X356" i="13"/>
  <c r="Y356" i="13"/>
  <c r="W352" i="13"/>
  <c r="X352" i="13"/>
  <c r="W348" i="13"/>
  <c r="X348" i="13"/>
  <c r="Y348" i="13"/>
  <c r="W344" i="13"/>
  <c r="X344" i="13"/>
  <c r="Y344" i="13"/>
  <c r="W340" i="13"/>
  <c r="X340" i="13"/>
  <c r="Y340" i="13"/>
  <c r="W336" i="13"/>
  <c r="X336" i="13"/>
  <c r="W332" i="13"/>
  <c r="X332" i="13"/>
  <c r="Y332" i="13"/>
  <c r="W328" i="13"/>
  <c r="X328" i="13"/>
  <c r="Y328" i="13"/>
  <c r="W324" i="13"/>
  <c r="X324" i="13"/>
  <c r="Y324" i="13"/>
  <c r="W320" i="13"/>
  <c r="X320" i="13"/>
  <c r="W316" i="13"/>
  <c r="X316" i="13"/>
  <c r="Y316" i="13"/>
  <c r="W312" i="13"/>
  <c r="X312" i="13"/>
  <c r="Y312" i="13"/>
  <c r="W308" i="13"/>
  <c r="X308" i="13"/>
  <c r="Y308" i="13"/>
  <c r="W304" i="13"/>
  <c r="X304" i="13"/>
  <c r="W300" i="13"/>
  <c r="X300" i="13"/>
  <c r="Y300" i="13"/>
  <c r="W296" i="13"/>
  <c r="X296" i="13"/>
  <c r="Y296" i="13"/>
  <c r="W292" i="13"/>
  <c r="X292" i="13"/>
  <c r="Y292" i="13"/>
  <c r="W288" i="13"/>
  <c r="X288" i="13"/>
  <c r="W284" i="13"/>
  <c r="X284" i="13"/>
  <c r="Y284" i="13"/>
  <c r="W280" i="13"/>
  <c r="X280" i="13"/>
  <c r="Y280" i="13"/>
  <c r="W276" i="13"/>
  <c r="X276" i="13"/>
  <c r="Y276" i="13"/>
  <c r="W272" i="13"/>
  <c r="X272" i="13"/>
  <c r="W268" i="13"/>
  <c r="X268" i="13"/>
  <c r="Y268" i="13"/>
  <c r="W264" i="13"/>
  <c r="X264" i="13"/>
  <c r="Y264" i="13"/>
  <c r="W260" i="13"/>
  <c r="X260" i="13"/>
  <c r="Y260" i="13"/>
  <c r="W256" i="13"/>
  <c r="X256" i="13"/>
  <c r="W252" i="13"/>
  <c r="X252" i="13"/>
  <c r="Y252" i="13"/>
  <c r="W248" i="13"/>
  <c r="X248" i="13"/>
  <c r="Y248" i="13"/>
  <c r="W244" i="13"/>
  <c r="X244" i="13"/>
  <c r="Y244" i="13"/>
  <c r="W240" i="13"/>
  <c r="X240" i="13"/>
  <c r="W236" i="13"/>
  <c r="X236" i="13"/>
  <c r="Y236" i="13"/>
  <c r="W232" i="13"/>
  <c r="X232" i="13"/>
  <c r="Y232" i="13"/>
  <c r="W228" i="13"/>
  <c r="X228" i="13"/>
  <c r="Y228" i="13"/>
  <c r="W224" i="13"/>
  <c r="X224" i="13"/>
  <c r="W220" i="13"/>
  <c r="X220" i="13"/>
  <c r="Y220" i="13"/>
  <c r="W216" i="13"/>
  <c r="X216" i="13"/>
  <c r="Y216" i="13"/>
  <c r="W212" i="13"/>
  <c r="X212" i="13"/>
  <c r="Y212" i="13"/>
  <c r="W208" i="13"/>
  <c r="X208" i="13"/>
  <c r="W204" i="13"/>
  <c r="X204" i="13"/>
  <c r="Y204" i="13"/>
  <c r="W200" i="13"/>
  <c r="X200" i="13"/>
  <c r="Y200" i="13"/>
  <c r="W196" i="13"/>
  <c r="X196" i="13"/>
  <c r="Y196" i="13"/>
  <c r="W192" i="13"/>
  <c r="X192" i="13"/>
  <c r="W188" i="13"/>
  <c r="X188" i="13"/>
  <c r="Y188" i="13"/>
  <c r="W184" i="13"/>
  <c r="X184" i="13"/>
  <c r="Y184" i="13"/>
  <c r="W180" i="13"/>
  <c r="X180" i="13"/>
  <c r="Y180" i="13"/>
  <c r="W176" i="13"/>
  <c r="X176" i="13"/>
  <c r="W172" i="13"/>
  <c r="X172" i="13"/>
  <c r="Y172" i="13"/>
  <c r="W168" i="13"/>
  <c r="X168" i="13"/>
  <c r="Y168" i="13"/>
  <c r="W164" i="13"/>
  <c r="X164" i="13"/>
  <c r="Y164" i="13"/>
  <c r="W160" i="13"/>
  <c r="X160" i="13"/>
  <c r="W156" i="13"/>
  <c r="X156" i="13"/>
  <c r="Y156" i="13"/>
  <c r="W152" i="13"/>
  <c r="X152" i="13"/>
  <c r="Y152" i="13"/>
  <c r="W148" i="13"/>
  <c r="X148" i="13"/>
  <c r="Y148" i="13"/>
  <c r="W144" i="13"/>
  <c r="X144" i="13"/>
  <c r="W140" i="13"/>
  <c r="X140" i="13"/>
  <c r="Y140" i="13"/>
  <c r="W136" i="13"/>
  <c r="X136" i="13"/>
  <c r="Y136" i="13"/>
  <c r="W132" i="13"/>
  <c r="X132" i="13"/>
  <c r="Y132" i="13"/>
  <c r="W128" i="13"/>
  <c r="X128" i="13"/>
  <c r="W124" i="13"/>
  <c r="X124" i="13"/>
  <c r="Y124" i="13"/>
  <c r="W120" i="13"/>
  <c r="X120" i="13"/>
  <c r="Y120" i="13"/>
  <c r="W116" i="13"/>
  <c r="X116" i="13"/>
  <c r="Y116" i="13"/>
  <c r="W112" i="13"/>
  <c r="X112" i="13"/>
  <c r="W108" i="13"/>
  <c r="X108" i="13"/>
  <c r="Y108" i="13"/>
  <c r="W104" i="13"/>
  <c r="X104" i="13"/>
  <c r="Y104" i="13"/>
  <c r="W100" i="13"/>
  <c r="X100" i="13"/>
  <c r="Y100" i="13"/>
  <c r="W96" i="13"/>
  <c r="X96" i="13"/>
  <c r="W92" i="13"/>
  <c r="X92" i="13"/>
  <c r="Y92" i="13"/>
  <c r="W88" i="13"/>
  <c r="X88" i="13"/>
  <c r="Y88" i="13"/>
  <c r="W84" i="13"/>
  <c r="X84" i="13"/>
  <c r="Y84" i="13"/>
  <c r="W80" i="13"/>
  <c r="X80" i="13"/>
  <c r="W76" i="13"/>
  <c r="X76" i="13"/>
  <c r="Y76" i="13"/>
  <c r="W72" i="13"/>
  <c r="X72" i="13"/>
  <c r="Y72" i="13"/>
  <c r="W68" i="13"/>
  <c r="X68" i="13"/>
  <c r="Y68" i="13"/>
  <c r="Y64" i="13"/>
  <c r="X64" i="13"/>
  <c r="Y60" i="13"/>
  <c r="X60" i="13"/>
  <c r="W60" i="13"/>
  <c r="Y56" i="13"/>
  <c r="X56" i="13"/>
  <c r="Y52" i="13"/>
  <c r="X52" i="13"/>
  <c r="W52" i="13"/>
  <c r="Y48" i="13"/>
  <c r="X48" i="13"/>
  <c r="Y44" i="13"/>
  <c r="X44" i="13"/>
  <c r="W44" i="13"/>
  <c r="Y40" i="13"/>
  <c r="X40" i="13"/>
  <c r="Y36" i="13"/>
  <c r="X36" i="13"/>
  <c r="W36" i="13"/>
  <c r="Y32" i="13"/>
  <c r="X32" i="13"/>
  <c r="Y28" i="13"/>
  <c r="X28" i="13"/>
  <c r="W28" i="13"/>
  <c r="Y24" i="13"/>
  <c r="X24" i="13"/>
  <c r="Y20" i="13"/>
  <c r="X20" i="13"/>
  <c r="W20" i="13"/>
  <c r="Y498" i="14"/>
  <c r="X498" i="14"/>
  <c r="W498" i="14"/>
  <c r="Y494" i="14"/>
  <c r="X494" i="14"/>
  <c r="W494" i="14"/>
  <c r="Y490" i="14"/>
  <c r="X490" i="14"/>
  <c r="W490" i="14"/>
  <c r="Y486" i="14"/>
  <c r="X486" i="14"/>
  <c r="W486" i="14"/>
  <c r="Y482" i="14"/>
  <c r="X482" i="14"/>
  <c r="W482" i="14"/>
  <c r="Y478" i="14"/>
  <c r="X478" i="14"/>
  <c r="W478" i="14"/>
  <c r="Y474" i="14"/>
  <c r="X474" i="14"/>
  <c r="W474" i="14"/>
  <c r="Y470" i="14"/>
  <c r="X470" i="14"/>
  <c r="W470" i="14"/>
  <c r="Y466" i="14"/>
  <c r="X466" i="14"/>
  <c r="W466" i="14"/>
  <c r="Y462" i="14"/>
  <c r="X462" i="14"/>
  <c r="W462" i="14"/>
  <c r="Y458" i="14"/>
  <c r="X458" i="14"/>
  <c r="W458" i="14"/>
  <c r="Y454" i="14"/>
  <c r="X454" i="14"/>
  <c r="Y450" i="14"/>
  <c r="X450" i="14"/>
  <c r="W450" i="14"/>
  <c r="Y446" i="14"/>
  <c r="X446" i="14"/>
  <c r="W446" i="14"/>
  <c r="Y442" i="14"/>
  <c r="X442" i="14"/>
  <c r="W442" i="14"/>
  <c r="Y438" i="14"/>
  <c r="X438" i="14"/>
  <c r="W438" i="14"/>
  <c r="Y434" i="14"/>
  <c r="X434" i="14"/>
  <c r="W434" i="14"/>
  <c r="Y430" i="14"/>
  <c r="X430" i="14"/>
  <c r="W430" i="14"/>
  <c r="Y426" i="14"/>
  <c r="X426" i="14"/>
  <c r="W426" i="14"/>
  <c r="Y422" i="14"/>
  <c r="X422" i="14"/>
  <c r="W422" i="14"/>
  <c r="Y418" i="14"/>
  <c r="X418" i="14"/>
  <c r="W418" i="14"/>
  <c r="Y414" i="14"/>
  <c r="X414" i="14"/>
  <c r="W414" i="14"/>
  <c r="Y410" i="14"/>
  <c r="X410" i="14"/>
  <c r="W410" i="14"/>
  <c r="Y406" i="14"/>
  <c r="X406" i="14"/>
  <c r="W406" i="14"/>
  <c r="Y402" i="14"/>
  <c r="X402" i="14"/>
  <c r="W402" i="14"/>
  <c r="Y398" i="14"/>
  <c r="X398" i="14"/>
  <c r="W398" i="14"/>
  <c r="Y394" i="14"/>
  <c r="X394" i="14"/>
  <c r="W394" i="14"/>
  <c r="Y390" i="14"/>
  <c r="X390" i="14"/>
  <c r="Y386" i="14"/>
  <c r="X386" i="14"/>
  <c r="W386" i="14"/>
  <c r="Y382" i="14"/>
  <c r="X382" i="14"/>
  <c r="W382" i="14"/>
  <c r="Y378" i="14"/>
  <c r="X378" i="14"/>
  <c r="W378" i="14"/>
  <c r="Y374" i="14"/>
  <c r="X374" i="14"/>
  <c r="W374" i="14"/>
  <c r="Y370" i="14"/>
  <c r="X370" i="14"/>
  <c r="W370" i="14"/>
  <c r="Y366" i="14"/>
  <c r="X366" i="14"/>
  <c r="W366" i="14"/>
  <c r="Y362" i="14"/>
  <c r="X362" i="14"/>
  <c r="W362" i="14"/>
  <c r="Y358" i="14"/>
  <c r="X358" i="14"/>
  <c r="W358" i="14"/>
  <c r="Y354" i="14"/>
  <c r="X354" i="14"/>
  <c r="Y350" i="14"/>
  <c r="X350" i="14"/>
  <c r="W350" i="14"/>
  <c r="Y346" i="14"/>
  <c r="X346" i="14"/>
  <c r="W346" i="14"/>
  <c r="Y342" i="14"/>
  <c r="X342" i="14"/>
  <c r="W342" i="14"/>
  <c r="Y338" i="14"/>
  <c r="X338" i="14"/>
  <c r="Y334" i="14"/>
  <c r="X334" i="14"/>
  <c r="W334" i="14"/>
  <c r="Y330" i="14"/>
  <c r="X330" i="14"/>
  <c r="W330" i="14"/>
  <c r="Y326" i="14"/>
  <c r="X326" i="14"/>
  <c r="W326" i="14"/>
  <c r="Y322" i="14"/>
  <c r="X322" i="14"/>
  <c r="Y318" i="14"/>
  <c r="X318" i="14"/>
  <c r="W318" i="14"/>
  <c r="Y314" i="14"/>
  <c r="X314" i="14"/>
  <c r="W314" i="14"/>
  <c r="Y310" i="14"/>
  <c r="X310" i="14"/>
  <c r="W310" i="14"/>
  <c r="Y306" i="14"/>
  <c r="X306" i="14"/>
  <c r="Y302" i="14"/>
  <c r="X302" i="14"/>
  <c r="W302" i="14"/>
  <c r="Y298" i="14"/>
  <c r="X298" i="14"/>
  <c r="W298" i="14"/>
  <c r="Y294" i="14"/>
  <c r="X294" i="14"/>
  <c r="W294" i="14"/>
  <c r="Y290" i="14"/>
  <c r="X290" i="14"/>
  <c r="Y286" i="14"/>
  <c r="X286" i="14"/>
  <c r="W286" i="14"/>
  <c r="Y282" i="14"/>
  <c r="X282" i="14"/>
  <c r="W282" i="14"/>
  <c r="Y278" i="14"/>
  <c r="X278" i="14"/>
  <c r="W278" i="14"/>
  <c r="Y274" i="14"/>
  <c r="X274" i="14"/>
  <c r="Y270" i="14"/>
  <c r="X270" i="14"/>
  <c r="W270" i="14"/>
  <c r="Y266" i="14"/>
  <c r="X266" i="14"/>
  <c r="W266" i="14"/>
  <c r="Y262" i="14"/>
  <c r="X262" i="14"/>
  <c r="W262" i="14"/>
  <c r="Y258" i="14"/>
  <c r="X258" i="14"/>
  <c r="Y254" i="14"/>
  <c r="X254" i="14"/>
  <c r="W254" i="14"/>
  <c r="Y250" i="14"/>
  <c r="X250" i="14"/>
  <c r="W250" i="14"/>
  <c r="Y246" i="14"/>
  <c r="X246" i="14"/>
  <c r="W246" i="14"/>
  <c r="Y242" i="14"/>
  <c r="X242" i="14"/>
  <c r="Y238" i="14"/>
  <c r="X238" i="14"/>
  <c r="W238" i="14"/>
  <c r="Y234" i="14"/>
  <c r="X234" i="14"/>
  <c r="W234" i="14"/>
  <c r="Y230" i="14"/>
  <c r="X230" i="14"/>
  <c r="W230" i="14"/>
  <c r="Y226" i="14"/>
  <c r="X226" i="14"/>
  <c r="Y222" i="14"/>
  <c r="X222" i="14"/>
  <c r="W222" i="14"/>
  <c r="Y218" i="14"/>
  <c r="X218" i="14"/>
  <c r="W218" i="14"/>
  <c r="Y214" i="14"/>
  <c r="X214" i="14"/>
  <c r="W214" i="14"/>
  <c r="Y210" i="14"/>
  <c r="X210" i="14"/>
  <c r="Y206" i="14"/>
  <c r="X206" i="14"/>
  <c r="W206" i="14"/>
  <c r="Y202" i="14"/>
  <c r="X202" i="14"/>
  <c r="W202" i="14"/>
  <c r="Y198" i="14"/>
  <c r="X198" i="14"/>
  <c r="W198" i="14"/>
  <c r="Y194" i="14"/>
  <c r="X194" i="14"/>
  <c r="Y190" i="14"/>
  <c r="X190" i="14"/>
  <c r="W190" i="14"/>
  <c r="Y186" i="14"/>
  <c r="X186" i="14"/>
  <c r="W186" i="14"/>
  <c r="Y182" i="14"/>
  <c r="X182" i="14"/>
  <c r="W182" i="14"/>
  <c r="Y178" i="14"/>
  <c r="X178" i="14"/>
  <c r="Y174" i="14"/>
  <c r="X174" i="14"/>
  <c r="W174" i="14"/>
  <c r="Y170" i="14"/>
  <c r="X170" i="14"/>
  <c r="W170" i="14"/>
  <c r="Y166" i="14"/>
  <c r="X166" i="14"/>
  <c r="W166" i="14"/>
  <c r="Y162" i="14"/>
  <c r="X162" i="14"/>
  <c r="Y158" i="14"/>
  <c r="X158" i="14"/>
  <c r="W158" i="14"/>
  <c r="Y154" i="14"/>
  <c r="X154" i="14"/>
  <c r="W154" i="14"/>
  <c r="Y150" i="14"/>
  <c r="X150" i="14"/>
  <c r="W150" i="14"/>
  <c r="Y146" i="14"/>
  <c r="X146" i="14"/>
  <c r="Y142" i="14"/>
  <c r="X142" i="14"/>
  <c r="W142" i="14"/>
  <c r="Y138" i="14"/>
  <c r="X138" i="14"/>
  <c r="W138" i="14"/>
  <c r="Y134" i="14"/>
  <c r="X134" i="14"/>
  <c r="W134" i="14"/>
  <c r="Y130" i="14"/>
  <c r="X130" i="14"/>
  <c r="Y126" i="14"/>
  <c r="X126" i="14"/>
  <c r="W126" i="14"/>
  <c r="Y122" i="14"/>
  <c r="X122" i="14"/>
  <c r="W122" i="14"/>
  <c r="Y118" i="14"/>
  <c r="X118" i="14"/>
  <c r="W118" i="14"/>
  <c r="Y114" i="14"/>
  <c r="X114" i="14"/>
  <c r="Y110" i="14"/>
  <c r="X110" i="14"/>
  <c r="W110" i="14"/>
  <c r="Y106" i="14"/>
  <c r="X106" i="14"/>
  <c r="W106" i="14"/>
  <c r="Y102" i="14"/>
  <c r="X102" i="14"/>
  <c r="W102" i="14"/>
  <c r="Y98" i="14"/>
  <c r="X98" i="14"/>
  <c r="Y94" i="14"/>
  <c r="X94" i="14"/>
  <c r="W94" i="14"/>
  <c r="Y90" i="14"/>
  <c r="X90" i="14"/>
  <c r="W90" i="14"/>
  <c r="Y86" i="14"/>
  <c r="X86" i="14"/>
  <c r="W86" i="14"/>
  <c r="Y82" i="14"/>
  <c r="X82" i="14"/>
  <c r="Y78" i="14"/>
  <c r="X78" i="14"/>
  <c r="W78" i="14"/>
  <c r="Y74" i="14"/>
  <c r="X74" i="14"/>
  <c r="W74" i="14"/>
  <c r="Y70" i="14"/>
  <c r="X70" i="14"/>
  <c r="W70" i="14"/>
  <c r="Y66" i="14"/>
  <c r="X66" i="14"/>
  <c r="W62" i="14"/>
  <c r="X62" i="14"/>
  <c r="W58" i="14"/>
  <c r="X58" i="14"/>
  <c r="Y58" i="14"/>
  <c r="W54" i="14"/>
  <c r="X54" i="14"/>
  <c r="Y54" i="14"/>
  <c r="W50" i="14"/>
  <c r="X50" i="14"/>
  <c r="Y50" i="14"/>
  <c r="W46" i="14"/>
  <c r="X46" i="14"/>
  <c r="W42" i="14"/>
  <c r="X42" i="14"/>
  <c r="Y42" i="14"/>
  <c r="W38" i="14"/>
  <c r="X38" i="14"/>
  <c r="Y38" i="14"/>
  <c r="W34" i="14"/>
  <c r="X34" i="14"/>
  <c r="Y34" i="14"/>
  <c r="W30" i="14"/>
  <c r="X30" i="14"/>
  <c r="W26" i="14"/>
  <c r="X26" i="14"/>
  <c r="Y26" i="14"/>
  <c r="W22" i="14"/>
  <c r="X22" i="14"/>
  <c r="Y22" i="14"/>
  <c r="W18" i="14"/>
  <c r="X18" i="14"/>
  <c r="Y500" i="15"/>
  <c r="W500" i="15"/>
  <c r="X500" i="15"/>
  <c r="Y496" i="15"/>
  <c r="W496" i="15"/>
  <c r="X496" i="15"/>
  <c r="Y492" i="15"/>
  <c r="W492" i="15"/>
  <c r="X492" i="15"/>
  <c r="Y488" i="15"/>
  <c r="W488" i="15"/>
  <c r="X488" i="15"/>
  <c r="Y484" i="15"/>
  <c r="W484" i="15"/>
  <c r="X484" i="15"/>
  <c r="Y480" i="15"/>
  <c r="W480" i="15"/>
  <c r="X480" i="15"/>
  <c r="Y476" i="15"/>
  <c r="W476" i="15"/>
  <c r="X476" i="15"/>
  <c r="Y472" i="15"/>
  <c r="W472" i="15"/>
  <c r="X472" i="15"/>
  <c r="Y468" i="15"/>
  <c r="W468" i="15"/>
  <c r="X468" i="15"/>
  <c r="Y464" i="15"/>
  <c r="W464" i="15"/>
  <c r="X464" i="15"/>
  <c r="Y460" i="15"/>
  <c r="W460" i="15"/>
  <c r="X460" i="15"/>
  <c r="Y456" i="15"/>
  <c r="W456" i="15"/>
  <c r="X456" i="15"/>
  <c r="Y452" i="15"/>
  <c r="W452" i="15"/>
  <c r="X452" i="15"/>
  <c r="Y448" i="15"/>
  <c r="W448" i="15"/>
  <c r="X448" i="15"/>
  <c r="Y444" i="15"/>
  <c r="W444" i="15"/>
  <c r="X444" i="15"/>
  <c r="Y440" i="15"/>
  <c r="W440" i="15"/>
  <c r="X440" i="15"/>
  <c r="Y436" i="15"/>
  <c r="W436" i="15"/>
  <c r="X436" i="15"/>
  <c r="Y432" i="15"/>
  <c r="W432" i="15"/>
  <c r="X432" i="15"/>
  <c r="Y428" i="15"/>
  <c r="W428" i="15"/>
  <c r="X428" i="15"/>
  <c r="Y424" i="15"/>
  <c r="W424" i="15"/>
  <c r="X424" i="15"/>
  <c r="Y420" i="15"/>
  <c r="W420" i="15"/>
  <c r="X420" i="15"/>
  <c r="Y416" i="15"/>
  <c r="W416" i="15"/>
  <c r="X416" i="15"/>
  <c r="Y412" i="15"/>
  <c r="W412" i="15"/>
  <c r="X412" i="15"/>
  <c r="Y408" i="15"/>
  <c r="W408" i="15"/>
  <c r="X408" i="15"/>
  <c r="Y404" i="15"/>
  <c r="W404" i="15"/>
  <c r="X404" i="15"/>
  <c r="Y400" i="15"/>
  <c r="W400" i="15"/>
  <c r="X400" i="15"/>
  <c r="Y396" i="15"/>
  <c r="W396" i="15"/>
  <c r="X396" i="15"/>
  <c r="Y392" i="15"/>
  <c r="W392" i="15"/>
  <c r="X392" i="15"/>
  <c r="Y388" i="15"/>
  <c r="W388" i="15"/>
  <c r="X388" i="15"/>
  <c r="Y384" i="15"/>
  <c r="W384" i="15"/>
  <c r="X384" i="15"/>
  <c r="Y380" i="15"/>
  <c r="W380" i="15"/>
  <c r="X380" i="15"/>
  <c r="Y376" i="15"/>
  <c r="W376" i="15"/>
  <c r="X376" i="15"/>
  <c r="Y372" i="15"/>
  <c r="W372" i="15"/>
  <c r="X372" i="15"/>
  <c r="Y368" i="15"/>
  <c r="W368" i="15"/>
  <c r="X368" i="15"/>
  <c r="Y364" i="15"/>
  <c r="W364" i="15"/>
  <c r="X364" i="15"/>
  <c r="Y360" i="15"/>
  <c r="W360" i="15"/>
  <c r="X360" i="15"/>
  <c r="Y356" i="15"/>
  <c r="W356" i="15"/>
  <c r="X356" i="15"/>
  <c r="Y352" i="15"/>
  <c r="W352" i="15"/>
  <c r="X352" i="15"/>
  <c r="Y348" i="15"/>
  <c r="W348" i="15"/>
  <c r="Y344" i="15"/>
  <c r="W344" i="15"/>
  <c r="X344" i="15"/>
  <c r="Y340" i="15"/>
  <c r="W340" i="15"/>
  <c r="X340" i="15"/>
  <c r="Y336" i="15"/>
  <c r="W336" i="15"/>
  <c r="X336" i="15"/>
  <c r="Y332" i="15"/>
  <c r="W332" i="15"/>
  <c r="X332" i="15"/>
  <c r="W328" i="15"/>
  <c r="Y328" i="15"/>
  <c r="X328" i="15"/>
  <c r="W324" i="15"/>
  <c r="X324" i="15"/>
  <c r="Y324" i="15"/>
  <c r="W320" i="15"/>
  <c r="Y320" i="15"/>
  <c r="X320" i="15"/>
  <c r="W316" i="15"/>
  <c r="X316" i="15"/>
  <c r="Y316" i="15"/>
  <c r="W312" i="15"/>
  <c r="Y312" i="15"/>
  <c r="X312" i="15"/>
  <c r="W308" i="15"/>
  <c r="X308" i="15"/>
  <c r="Y308" i="15"/>
  <c r="W304" i="15"/>
  <c r="Y304" i="15"/>
  <c r="X304" i="15"/>
  <c r="W300" i="15"/>
  <c r="Y300" i="15"/>
  <c r="X300" i="15"/>
  <c r="W296" i="15"/>
  <c r="Y296" i="15"/>
  <c r="X296" i="15"/>
  <c r="W292" i="15"/>
  <c r="X292" i="15"/>
  <c r="Y292" i="15"/>
  <c r="W288" i="15"/>
  <c r="Y288" i="15"/>
  <c r="X288" i="15"/>
  <c r="W284" i="15"/>
  <c r="Y284" i="15"/>
  <c r="X284" i="15"/>
  <c r="W280" i="15"/>
  <c r="Y280" i="15"/>
  <c r="X280" i="15"/>
  <c r="W276" i="15"/>
  <c r="X276" i="15"/>
  <c r="Y276" i="15"/>
  <c r="W272" i="15"/>
  <c r="Y272" i="15"/>
  <c r="X272" i="15"/>
  <c r="W268" i="15"/>
  <c r="Y268" i="15"/>
  <c r="X268" i="15"/>
  <c r="W264" i="15"/>
  <c r="Y264" i="15"/>
  <c r="X264" i="15"/>
  <c r="W260" i="15"/>
  <c r="X260" i="15"/>
  <c r="Y260" i="15"/>
  <c r="W256" i="15"/>
  <c r="Y256" i="15"/>
  <c r="X256" i="15"/>
  <c r="W252" i="15"/>
  <c r="Y252" i="15"/>
  <c r="X252" i="15"/>
  <c r="W248" i="15"/>
  <c r="Y248" i="15"/>
  <c r="X248" i="15"/>
  <c r="W244" i="15"/>
  <c r="X244" i="15"/>
  <c r="W240" i="15"/>
  <c r="Y240" i="15"/>
  <c r="X240" i="15"/>
  <c r="W236" i="15"/>
  <c r="Y236" i="15"/>
  <c r="X236" i="15"/>
  <c r="W232" i="15"/>
  <c r="Y232" i="15"/>
  <c r="X232" i="15"/>
  <c r="W228" i="15"/>
  <c r="X228" i="15"/>
  <c r="Y228" i="15"/>
  <c r="W224" i="15"/>
  <c r="Y224" i="15"/>
  <c r="X224" i="15"/>
  <c r="W220" i="15"/>
  <c r="Y220" i="15"/>
  <c r="X220" i="15"/>
  <c r="Y216" i="15"/>
  <c r="X216" i="15"/>
  <c r="W216" i="15"/>
  <c r="Y212" i="15"/>
  <c r="X212" i="15"/>
  <c r="W212" i="15"/>
  <c r="Y208" i="15"/>
  <c r="X208" i="15"/>
  <c r="W208" i="15"/>
  <c r="Y204" i="15"/>
  <c r="X204" i="15"/>
  <c r="W204" i="15"/>
  <c r="Y200" i="15"/>
  <c r="X200" i="15"/>
  <c r="W200" i="15"/>
  <c r="Y196" i="15"/>
  <c r="X196" i="15"/>
  <c r="W196" i="15"/>
  <c r="Y192" i="15"/>
  <c r="X192" i="15"/>
  <c r="W192" i="15"/>
  <c r="Y188" i="15"/>
  <c r="X188" i="15"/>
  <c r="W188" i="15"/>
  <c r="Y184" i="15"/>
  <c r="X184" i="15"/>
  <c r="W184" i="15"/>
  <c r="Y180" i="15"/>
  <c r="X180" i="15"/>
  <c r="W180" i="15"/>
  <c r="Y176" i="15"/>
  <c r="X176" i="15"/>
  <c r="W176" i="15"/>
  <c r="Y172" i="15"/>
  <c r="X172" i="15"/>
  <c r="W172" i="15"/>
  <c r="Y168" i="15"/>
  <c r="X168" i="15"/>
  <c r="W168" i="15"/>
  <c r="Y164" i="15"/>
  <c r="X164" i="15"/>
  <c r="W164" i="15"/>
  <c r="Y160" i="15"/>
  <c r="X160" i="15"/>
  <c r="W160" i="15"/>
  <c r="Y156" i="15"/>
  <c r="X156" i="15"/>
  <c r="W156" i="15"/>
  <c r="Y152" i="15"/>
  <c r="X152" i="15"/>
  <c r="W152" i="15"/>
  <c r="Y148" i="15"/>
  <c r="X148" i="15"/>
  <c r="W148" i="15"/>
  <c r="Y144" i="15"/>
  <c r="X144" i="15"/>
  <c r="W144" i="15"/>
  <c r="Y140" i="15"/>
  <c r="X140" i="15"/>
  <c r="W140" i="15"/>
  <c r="Y136" i="15"/>
  <c r="X136" i="15"/>
  <c r="W136" i="15"/>
  <c r="Y132" i="15"/>
  <c r="X132" i="15"/>
  <c r="W132" i="15"/>
  <c r="Y128" i="15"/>
  <c r="X128" i="15"/>
  <c r="W128" i="15"/>
  <c r="Y124" i="15"/>
  <c r="X124" i="15"/>
  <c r="W124" i="15"/>
  <c r="Y120" i="15"/>
  <c r="X120" i="15"/>
  <c r="W120" i="15"/>
  <c r="Y116" i="15"/>
  <c r="X116" i="15"/>
  <c r="W116" i="15"/>
  <c r="Y112" i="15"/>
  <c r="X112" i="15"/>
  <c r="W112" i="15"/>
  <c r="Y108" i="15"/>
  <c r="X108" i="15"/>
  <c r="W108" i="15"/>
  <c r="Y104" i="15"/>
  <c r="X104" i="15"/>
  <c r="W104" i="15"/>
  <c r="Y100" i="15"/>
  <c r="X100" i="15"/>
  <c r="W100" i="15"/>
  <c r="Y96" i="15"/>
  <c r="X96" i="15"/>
  <c r="W96" i="15"/>
  <c r="Y92" i="15"/>
  <c r="X92" i="15"/>
  <c r="W92" i="15"/>
  <c r="Y88" i="15"/>
  <c r="X88" i="15"/>
  <c r="W88" i="15"/>
  <c r="Y84" i="15"/>
  <c r="X84" i="15"/>
  <c r="W84" i="15"/>
  <c r="Y80" i="15"/>
  <c r="X80" i="15"/>
  <c r="W80" i="15"/>
  <c r="Y76" i="15"/>
  <c r="X76" i="15"/>
  <c r="W76" i="15"/>
  <c r="Y72" i="15"/>
  <c r="X72" i="15"/>
  <c r="W72" i="15"/>
  <c r="Y68" i="15"/>
  <c r="X68" i="15"/>
  <c r="W68" i="15"/>
  <c r="W64" i="15"/>
  <c r="Y64" i="15"/>
  <c r="X64" i="15"/>
  <c r="W60" i="15"/>
  <c r="Y60" i="15"/>
  <c r="X60" i="15"/>
  <c r="W56" i="15"/>
  <c r="Y56" i="15"/>
  <c r="X56" i="15"/>
  <c r="W52" i="15"/>
  <c r="Y52" i="15"/>
  <c r="X52" i="15"/>
  <c r="W48" i="15"/>
  <c r="Y48" i="15"/>
  <c r="X48" i="15"/>
  <c r="W44" i="15"/>
  <c r="Y44" i="15"/>
  <c r="X44" i="15"/>
  <c r="W40" i="15"/>
  <c r="Y40" i="15"/>
  <c r="X40" i="15"/>
  <c r="W36" i="15"/>
  <c r="Y36" i="15"/>
  <c r="X36" i="15"/>
  <c r="W32" i="15"/>
  <c r="Y32" i="15"/>
  <c r="X32" i="15"/>
  <c r="W28" i="15"/>
  <c r="Y28" i="15"/>
  <c r="X28" i="15"/>
  <c r="W24" i="15"/>
  <c r="Y24" i="15"/>
  <c r="X24" i="15"/>
  <c r="W20" i="15"/>
  <c r="Y20" i="15"/>
  <c r="W402" i="16"/>
  <c r="Y402" i="16"/>
  <c r="X402" i="16"/>
  <c r="W370" i="16"/>
  <c r="Y370" i="16"/>
  <c r="X370" i="16"/>
  <c r="W338" i="16"/>
  <c r="Y338" i="16"/>
  <c r="X338" i="16"/>
  <c r="Y58" i="16"/>
  <c r="W58" i="16"/>
  <c r="X58" i="16"/>
  <c r="Y50" i="16"/>
  <c r="W50" i="16"/>
  <c r="X50" i="16"/>
  <c r="Y42" i="16"/>
  <c r="W42" i="16"/>
  <c r="X42" i="16"/>
  <c r="Y38" i="16"/>
  <c r="W38" i="16"/>
  <c r="Y34" i="16"/>
  <c r="W34" i="16"/>
  <c r="Y30" i="16"/>
  <c r="W30" i="16"/>
  <c r="Y26" i="16"/>
  <c r="W26" i="16"/>
  <c r="Y22" i="16"/>
  <c r="W22" i="16"/>
  <c r="Y18" i="16"/>
  <c r="W18" i="16"/>
  <c r="W500" i="17"/>
  <c r="Y500" i="17"/>
  <c r="X500" i="17"/>
  <c r="W496" i="17"/>
  <c r="Y496" i="17"/>
  <c r="X496" i="17"/>
  <c r="W492" i="17"/>
  <c r="Y492" i="17"/>
  <c r="X492" i="17"/>
  <c r="W488" i="17"/>
  <c r="Y488" i="17"/>
  <c r="X488" i="17"/>
  <c r="W484" i="17"/>
  <c r="Y484" i="17"/>
  <c r="X484" i="17"/>
  <c r="W480" i="17"/>
  <c r="Y480" i="17"/>
  <c r="X480" i="17"/>
  <c r="W476" i="17"/>
  <c r="Y476" i="17"/>
  <c r="X476" i="17"/>
  <c r="W472" i="17"/>
  <c r="Y472" i="17"/>
  <c r="X472" i="17"/>
  <c r="W468" i="17"/>
  <c r="Y468" i="17"/>
  <c r="X468" i="17"/>
  <c r="W464" i="17"/>
  <c r="Y464" i="17"/>
  <c r="X464" i="17"/>
  <c r="W460" i="17"/>
  <c r="Y460" i="17"/>
  <c r="X460" i="17"/>
  <c r="W456" i="17"/>
  <c r="Y456" i="17"/>
  <c r="X456" i="17"/>
  <c r="W452" i="17"/>
  <c r="Y452" i="17"/>
  <c r="X452" i="17"/>
  <c r="W448" i="17"/>
  <c r="Y448" i="17"/>
  <c r="X448" i="17"/>
  <c r="W444" i="17"/>
  <c r="Y444" i="17"/>
  <c r="X444" i="17"/>
  <c r="W440" i="17"/>
  <c r="Y440" i="17"/>
  <c r="X440" i="17"/>
  <c r="W436" i="17"/>
  <c r="Y436" i="17"/>
  <c r="X436" i="17"/>
  <c r="W432" i="17"/>
  <c r="Y432" i="17"/>
  <c r="X432" i="17"/>
  <c r="W428" i="17"/>
  <c r="Y428" i="17"/>
  <c r="X428" i="17"/>
  <c r="W424" i="17"/>
  <c r="Y424" i="17"/>
  <c r="X424" i="17"/>
  <c r="W420" i="17"/>
  <c r="Y420" i="17"/>
  <c r="X420" i="17"/>
  <c r="W416" i="17"/>
  <c r="Y416" i="17"/>
  <c r="X416" i="17"/>
  <c r="W412" i="17"/>
  <c r="Y412" i="17"/>
  <c r="X412" i="17"/>
  <c r="W408" i="17"/>
  <c r="Y408" i="17"/>
  <c r="X408" i="17"/>
  <c r="W404" i="17"/>
  <c r="Y404" i="17"/>
  <c r="X404" i="17"/>
  <c r="W400" i="17"/>
  <c r="Y400" i="17"/>
  <c r="X400" i="17"/>
  <c r="W396" i="17"/>
  <c r="Y396" i="17"/>
  <c r="X396" i="17"/>
  <c r="W392" i="17"/>
  <c r="Y392" i="17"/>
  <c r="X392" i="17"/>
  <c r="W388" i="17"/>
  <c r="Y388" i="17"/>
  <c r="X388" i="17"/>
  <c r="W384" i="17"/>
  <c r="Y384" i="17"/>
  <c r="X384" i="17"/>
  <c r="W380" i="17"/>
  <c r="Y380" i="17"/>
  <c r="X380" i="17"/>
  <c r="W376" i="17"/>
  <c r="Y376" i="17"/>
  <c r="X376" i="17"/>
  <c r="W372" i="17"/>
  <c r="Y372" i="17"/>
  <c r="X372" i="17"/>
  <c r="W368" i="17"/>
  <c r="Y368" i="17"/>
  <c r="X368" i="17"/>
  <c r="W364" i="17"/>
  <c r="Y364" i="17"/>
  <c r="X364" i="17"/>
  <c r="W360" i="17"/>
  <c r="Y360" i="17"/>
  <c r="X360" i="17"/>
  <c r="W356" i="17"/>
  <c r="Y356" i="17"/>
  <c r="X356" i="17"/>
  <c r="W352" i="17"/>
  <c r="Y352" i="17"/>
  <c r="X352" i="17"/>
  <c r="W348" i="17"/>
  <c r="Y348" i="17"/>
  <c r="X348" i="17"/>
  <c r="W344" i="17"/>
  <c r="Y344" i="17"/>
  <c r="X344" i="17"/>
  <c r="W340" i="17"/>
  <c r="Y340" i="17"/>
  <c r="X340" i="17"/>
  <c r="W336" i="17"/>
  <c r="Y336" i="17"/>
  <c r="X336" i="17"/>
  <c r="W332" i="17"/>
  <c r="Y332" i="17"/>
  <c r="X332" i="17"/>
  <c r="W328" i="17"/>
  <c r="Y328" i="17"/>
  <c r="X328" i="17"/>
  <c r="W324" i="17"/>
  <c r="Y324" i="17"/>
  <c r="X324" i="17"/>
  <c r="W320" i="17"/>
  <c r="Y320" i="17"/>
  <c r="X320" i="17"/>
  <c r="W316" i="17"/>
  <c r="Y316" i="17"/>
  <c r="X316" i="17"/>
  <c r="W312" i="17"/>
  <c r="Y312" i="17"/>
  <c r="X312" i="17"/>
  <c r="W308" i="17"/>
  <c r="Y308" i="17"/>
  <c r="X308" i="17"/>
  <c r="W304" i="17"/>
  <c r="Y304" i="17"/>
  <c r="X304" i="17"/>
  <c r="W300" i="17"/>
  <c r="Y300" i="17"/>
  <c r="X300" i="17"/>
  <c r="W296" i="17"/>
  <c r="Y296" i="17"/>
  <c r="X296" i="17"/>
  <c r="W292" i="17"/>
  <c r="Y292" i="17"/>
  <c r="X292" i="17"/>
  <c r="W288" i="17"/>
  <c r="Y288" i="17"/>
  <c r="X288" i="17"/>
  <c r="W284" i="17"/>
  <c r="Y284" i="17"/>
  <c r="X284" i="17"/>
  <c r="W280" i="17"/>
  <c r="Y280" i="17"/>
  <c r="X280" i="17"/>
  <c r="W276" i="17"/>
  <c r="Y276" i="17"/>
  <c r="X276" i="17"/>
  <c r="W272" i="17"/>
  <c r="Y272" i="17"/>
  <c r="X272" i="17"/>
  <c r="W268" i="17"/>
  <c r="Y268" i="17"/>
  <c r="X268" i="17"/>
  <c r="W264" i="17"/>
  <c r="Y264" i="17"/>
  <c r="X264" i="17"/>
  <c r="W260" i="17"/>
  <c r="Y260" i="17"/>
  <c r="X260" i="17"/>
  <c r="W256" i="17"/>
  <c r="Y256" i="17"/>
  <c r="X256" i="17"/>
  <c r="W252" i="17"/>
  <c r="Y252" i="17"/>
  <c r="X252" i="17"/>
  <c r="W248" i="17"/>
  <c r="Y248" i="17"/>
  <c r="X248" i="17"/>
  <c r="W244" i="17"/>
  <c r="Y244" i="17"/>
  <c r="X244" i="17"/>
  <c r="W240" i="17"/>
  <c r="Y240" i="17"/>
  <c r="X240" i="17"/>
  <c r="W236" i="17"/>
  <c r="Y236" i="17"/>
  <c r="X236" i="17"/>
  <c r="W232" i="17"/>
  <c r="Y232" i="17"/>
  <c r="X232" i="17"/>
  <c r="W228" i="17"/>
  <c r="Y228" i="17"/>
  <c r="X228" i="17"/>
  <c r="W224" i="17"/>
  <c r="Y224" i="17"/>
  <c r="X224" i="17"/>
  <c r="W220" i="17"/>
  <c r="Y220" i="17"/>
  <c r="X220" i="17"/>
  <c r="W216" i="17"/>
  <c r="Y216" i="17"/>
  <c r="X216" i="17"/>
  <c r="W212" i="17"/>
  <c r="Y212" i="17"/>
  <c r="X212" i="17"/>
  <c r="Y208" i="17"/>
  <c r="W208" i="17"/>
  <c r="X208" i="17"/>
  <c r="Y204" i="17"/>
  <c r="W204" i="17"/>
  <c r="X204" i="17"/>
  <c r="Y200" i="17"/>
  <c r="W200" i="17"/>
  <c r="X200" i="17"/>
  <c r="Y196" i="17"/>
  <c r="W196" i="17"/>
  <c r="X196" i="17"/>
  <c r="Y192" i="17"/>
  <c r="W192" i="17"/>
  <c r="X192" i="17"/>
  <c r="Y188" i="17"/>
  <c r="W188" i="17"/>
  <c r="X188" i="17"/>
  <c r="Y184" i="17"/>
  <c r="W184" i="17"/>
  <c r="X184" i="17"/>
  <c r="Y180" i="17"/>
  <c r="W180" i="17"/>
  <c r="X180" i="17"/>
  <c r="Y176" i="17"/>
  <c r="W176" i="17"/>
  <c r="X176" i="17"/>
  <c r="Y172" i="17"/>
  <c r="W172" i="17"/>
  <c r="X172" i="17"/>
  <c r="Y168" i="17"/>
  <c r="W168" i="17"/>
  <c r="X168" i="17"/>
  <c r="Y164" i="17"/>
  <c r="W164" i="17"/>
  <c r="X164" i="17"/>
  <c r="Y160" i="17"/>
  <c r="W160" i="17"/>
  <c r="X160" i="17"/>
  <c r="Y156" i="17"/>
  <c r="W156" i="17"/>
  <c r="X156" i="17"/>
  <c r="Y152" i="17"/>
  <c r="W152" i="17"/>
  <c r="X152" i="17"/>
  <c r="Y148" i="17"/>
  <c r="W148" i="17"/>
  <c r="X148" i="17"/>
  <c r="Y144" i="17"/>
  <c r="W144" i="17"/>
  <c r="Y140" i="17"/>
  <c r="W140" i="17"/>
  <c r="X140" i="17"/>
  <c r="Y136" i="17"/>
  <c r="W136" i="17"/>
  <c r="X136" i="17"/>
  <c r="Y132" i="17"/>
  <c r="W132" i="17"/>
  <c r="X132" i="17"/>
  <c r="Y128" i="17"/>
  <c r="W128" i="17"/>
  <c r="X128" i="17"/>
  <c r="Y124" i="17"/>
  <c r="W124" i="17"/>
  <c r="X124" i="17"/>
  <c r="Y120" i="17"/>
  <c r="W120" i="17"/>
  <c r="X120" i="17"/>
  <c r="Y116" i="17"/>
  <c r="W116" i="17"/>
  <c r="X116" i="17"/>
  <c r="Y112" i="17"/>
  <c r="W112" i="17"/>
  <c r="X112" i="17"/>
  <c r="Y108" i="17"/>
  <c r="W108" i="17"/>
  <c r="X108" i="17"/>
  <c r="Y104" i="17"/>
  <c r="W104" i="17"/>
  <c r="X104" i="17"/>
  <c r="Y100" i="17"/>
  <c r="W100" i="17"/>
  <c r="X100" i="17"/>
  <c r="Y96" i="17"/>
  <c r="W96" i="17"/>
  <c r="X96" i="17"/>
  <c r="Y92" i="17"/>
  <c r="W92" i="17"/>
  <c r="X92" i="17"/>
  <c r="Y88" i="17"/>
  <c r="W88" i="17"/>
  <c r="X88" i="17"/>
  <c r="Y84" i="17"/>
  <c r="W84" i="17"/>
  <c r="X84" i="17"/>
  <c r="Y80" i="17"/>
  <c r="W80" i="17"/>
  <c r="X80" i="17"/>
  <c r="Y76" i="17"/>
  <c r="W76" i="17"/>
  <c r="X76" i="17"/>
  <c r="Y72" i="17"/>
  <c r="W72" i="17"/>
  <c r="X72" i="17"/>
  <c r="Y68" i="17"/>
  <c r="W68" i="17"/>
  <c r="X68" i="17"/>
  <c r="X64" i="17"/>
  <c r="W64" i="17"/>
  <c r="Y64" i="17"/>
  <c r="X60" i="17"/>
  <c r="W60" i="17"/>
  <c r="Y60" i="17"/>
  <c r="X56" i="17"/>
  <c r="W56" i="17"/>
  <c r="Y56" i="17"/>
  <c r="X52" i="17"/>
  <c r="W52" i="17"/>
  <c r="Y52" i="17"/>
  <c r="X48" i="17"/>
  <c r="W48" i="17"/>
  <c r="Y48" i="17"/>
  <c r="X44" i="17"/>
  <c r="W44" i="17"/>
  <c r="Y44" i="17"/>
  <c r="X40" i="17"/>
  <c r="W40" i="17"/>
  <c r="Y40" i="17"/>
  <c r="X36" i="17"/>
  <c r="W36" i="17"/>
  <c r="Y36" i="17"/>
  <c r="X32" i="17"/>
  <c r="W32" i="17"/>
  <c r="Y32" i="17"/>
  <c r="X28" i="17"/>
  <c r="W28" i="17"/>
  <c r="Y28" i="17"/>
  <c r="X24" i="17"/>
  <c r="W24" i="17"/>
  <c r="Y24" i="17"/>
  <c r="X20" i="17"/>
  <c r="W20" i="17"/>
  <c r="Y20" i="17"/>
  <c r="Y498" i="18"/>
  <c r="X498" i="18"/>
  <c r="W498" i="18"/>
  <c r="Y494" i="18"/>
  <c r="X494" i="18"/>
  <c r="W494" i="18"/>
  <c r="Y490" i="18"/>
  <c r="X490" i="18"/>
  <c r="W490" i="18"/>
  <c r="Y486" i="18"/>
  <c r="X486" i="18"/>
  <c r="W486" i="18"/>
  <c r="Y482" i="18"/>
  <c r="X482" i="18"/>
  <c r="W482" i="18"/>
  <c r="Y478" i="18"/>
  <c r="X478" i="18"/>
  <c r="W478" i="18"/>
  <c r="Y474" i="18"/>
  <c r="X474" i="18"/>
  <c r="W474" i="18"/>
  <c r="Y470" i="18"/>
  <c r="X470" i="18"/>
  <c r="W470" i="18"/>
  <c r="Y466" i="18"/>
  <c r="X466" i="18"/>
  <c r="W466" i="18"/>
  <c r="Y462" i="18"/>
  <c r="X462" i="18"/>
  <c r="W462" i="18"/>
  <c r="Y458" i="18"/>
  <c r="X458" i="18"/>
  <c r="W458" i="18"/>
  <c r="Y454" i="18"/>
  <c r="X454" i="18"/>
  <c r="W454" i="18"/>
  <c r="Y450" i="18"/>
  <c r="X450" i="18"/>
  <c r="W450" i="18"/>
  <c r="Y446" i="18"/>
  <c r="X446" i="18"/>
  <c r="W446" i="18"/>
  <c r="Y442" i="18"/>
  <c r="X442" i="18"/>
  <c r="W442" i="18"/>
  <c r="Y438" i="18"/>
  <c r="X438" i="18"/>
  <c r="W438" i="18"/>
  <c r="Y434" i="18"/>
  <c r="X434" i="18"/>
  <c r="W434" i="18"/>
  <c r="Y430" i="18"/>
  <c r="X430" i="18"/>
  <c r="W430" i="18"/>
  <c r="Y426" i="18"/>
  <c r="X426" i="18"/>
  <c r="W426" i="18"/>
  <c r="Y422" i="18"/>
  <c r="X422" i="18"/>
  <c r="W422" i="18"/>
  <c r="Y418" i="18"/>
  <c r="X418" i="18"/>
  <c r="W418" i="18"/>
  <c r="Y414" i="18"/>
  <c r="X414" i="18"/>
  <c r="W414" i="18"/>
  <c r="Y410" i="18"/>
  <c r="X410" i="18"/>
  <c r="W410" i="18"/>
  <c r="Y406" i="18"/>
  <c r="X406" i="18"/>
  <c r="W406" i="18"/>
  <c r="Y402" i="18"/>
  <c r="X402" i="18"/>
  <c r="W402" i="18"/>
  <c r="Y398" i="18"/>
  <c r="X398" i="18"/>
  <c r="W398" i="18"/>
  <c r="Y394" i="18"/>
  <c r="X394" i="18"/>
  <c r="W394" i="18"/>
  <c r="Y390" i="18"/>
  <c r="X390" i="18"/>
  <c r="W390" i="18"/>
  <c r="Y386" i="18"/>
  <c r="X386" i="18"/>
  <c r="W386" i="18"/>
  <c r="Y382" i="18"/>
  <c r="X382" i="18"/>
  <c r="W382" i="18"/>
  <c r="Y378" i="18"/>
  <c r="X378" i="18"/>
  <c r="W378" i="18"/>
  <c r="Y374" i="18"/>
  <c r="X374" i="18"/>
  <c r="W374" i="18"/>
  <c r="Y370" i="18"/>
  <c r="X370" i="18"/>
  <c r="W370" i="18"/>
  <c r="Y366" i="18"/>
  <c r="X366" i="18"/>
  <c r="W366" i="18"/>
  <c r="Y362" i="18"/>
  <c r="X362" i="18"/>
  <c r="W362" i="18"/>
  <c r="Y358" i="18"/>
  <c r="X358" i="18"/>
  <c r="W358" i="18"/>
  <c r="Y354" i="18"/>
  <c r="X354" i="18"/>
  <c r="W354" i="18"/>
  <c r="Y350" i="18"/>
  <c r="X350" i="18"/>
  <c r="W350" i="18"/>
  <c r="Y346" i="18"/>
  <c r="X346" i="18"/>
  <c r="W346" i="18"/>
  <c r="Y342" i="18"/>
  <c r="X342" i="18"/>
  <c r="W342" i="18"/>
  <c r="Y338" i="18"/>
  <c r="X338" i="18"/>
  <c r="W338" i="18"/>
  <c r="Y334" i="18"/>
  <c r="X334" i="18"/>
  <c r="W334" i="18"/>
  <c r="Y330" i="18"/>
  <c r="X330" i="18"/>
  <c r="W330" i="18"/>
  <c r="Y326" i="18"/>
  <c r="X326" i="18"/>
  <c r="W326" i="18"/>
  <c r="Y322" i="18"/>
  <c r="X322" i="18"/>
  <c r="W322" i="18"/>
  <c r="Y318" i="18"/>
  <c r="X318" i="18"/>
  <c r="W318" i="18"/>
  <c r="Y314" i="18"/>
  <c r="X314" i="18"/>
  <c r="W314" i="18"/>
  <c r="Y310" i="18"/>
  <c r="X310" i="18"/>
  <c r="W310" i="18"/>
  <c r="Y306" i="18"/>
  <c r="X306" i="18"/>
  <c r="W306" i="18"/>
  <c r="Y302" i="18"/>
  <c r="X302" i="18"/>
  <c r="W302" i="18"/>
  <c r="Y298" i="18"/>
  <c r="X298" i="18"/>
  <c r="W298" i="18"/>
  <c r="Y294" i="18"/>
  <c r="X294" i="18"/>
  <c r="W294" i="18"/>
  <c r="Y290" i="18"/>
  <c r="X290" i="18"/>
  <c r="W290" i="18"/>
  <c r="Y286" i="18"/>
  <c r="X286" i="18"/>
  <c r="W286" i="18"/>
  <c r="Y282" i="18"/>
  <c r="X282" i="18"/>
  <c r="W282" i="18"/>
  <c r="Y278" i="18"/>
  <c r="X278" i="18"/>
  <c r="W278" i="18"/>
  <c r="Y274" i="18"/>
  <c r="X274" i="18"/>
  <c r="W274" i="18"/>
  <c r="Y270" i="18"/>
  <c r="X270" i="18"/>
  <c r="W270" i="18"/>
  <c r="Y266" i="18"/>
  <c r="X266" i="18"/>
  <c r="W266" i="18"/>
  <c r="Y262" i="18"/>
  <c r="X262" i="18"/>
  <c r="W262" i="18"/>
  <c r="Y258" i="18"/>
  <c r="X258" i="18"/>
  <c r="W258" i="18"/>
  <c r="Y254" i="18"/>
  <c r="X254" i="18"/>
  <c r="W254" i="18"/>
  <c r="Y250" i="18"/>
  <c r="X250" i="18"/>
  <c r="W250" i="18"/>
  <c r="Y246" i="18"/>
  <c r="X246" i="18"/>
  <c r="W246" i="18"/>
  <c r="Y242" i="18"/>
  <c r="X242" i="18"/>
  <c r="W242" i="18"/>
  <c r="Y238" i="18"/>
  <c r="X238" i="18"/>
  <c r="W238" i="18"/>
  <c r="Y234" i="18"/>
  <c r="X234" i="18"/>
  <c r="W234" i="18"/>
  <c r="Y230" i="18"/>
  <c r="X230" i="18"/>
  <c r="W230" i="18"/>
  <c r="Y226" i="18"/>
  <c r="X226" i="18"/>
  <c r="W226" i="18"/>
  <c r="Y222" i="18"/>
  <c r="X222" i="18"/>
  <c r="W222" i="18"/>
  <c r="Y218" i="18"/>
  <c r="X218" i="18"/>
  <c r="W218" i="18"/>
  <c r="Y214" i="18"/>
  <c r="X214" i="18"/>
  <c r="W214" i="18"/>
  <c r="Y210" i="18"/>
  <c r="X210" i="18"/>
  <c r="W210" i="18"/>
  <c r="Y206" i="18"/>
  <c r="W206" i="18"/>
  <c r="X206" i="18"/>
  <c r="Y202" i="18"/>
  <c r="X202" i="18"/>
  <c r="W202" i="18"/>
  <c r="Y198" i="18"/>
  <c r="W198" i="18"/>
  <c r="X198" i="18"/>
  <c r="Y194" i="18"/>
  <c r="X194" i="18"/>
  <c r="W194" i="18"/>
  <c r="Y190" i="18"/>
  <c r="W190" i="18"/>
  <c r="X190" i="18"/>
  <c r="Y186" i="18"/>
  <c r="X186" i="18"/>
  <c r="W186" i="18"/>
  <c r="Y182" i="18"/>
  <c r="W182" i="18"/>
  <c r="X182" i="18"/>
  <c r="Y178" i="18"/>
  <c r="X178" i="18"/>
  <c r="W178" i="18"/>
  <c r="Y174" i="18"/>
  <c r="W174" i="18"/>
  <c r="X174" i="18"/>
  <c r="Y170" i="18"/>
  <c r="X170" i="18"/>
  <c r="W170" i="18"/>
  <c r="Y166" i="18"/>
  <c r="W166" i="18"/>
  <c r="X166" i="18"/>
  <c r="Y162" i="18"/>
  <c r="X162" i="18"/>
  <c r="W162" i="18"/>
  <c r="Y158" i="18"/>
  <c r="W158" i="18"/>
  <c r="X158" i="18"/>
  <c r="Y154" i="18"/>
  <c r="X154" i="18"/>
  <c r="W154" i="18"/>
  <c r="Y150" i="18"/>
  <c r="W150" i="18"/>
  <c r="X150" i="18"/>
  <c r="Y146" i="18"/>
  <c r="X146" i="18"/>
  <c r="W146" i="18"/>
  <c r="Y142" i="18"/>
  <c r="W142" i="18"/>
  <c r="X142" i="18"/>
  <c r="Y138" i="18"/>
  <c r="X138" i="18"/>
  <c r="W138" i="18"/>
  <c r="Y134" i="18"/>
  <c r="W134" i="18"/>
  <c r="X134" i="18"/>
  <c r="Y130" i="18"/>
  <c r="X130" i="18"/>
  <c r="W130" i="18"/>
  <c r="Y126" i="18"/>
  <c r="W126" i="18"/>
  <c r="X126" i="18"/>
  <c r="Y122" i="18"/>
  <c r="X122" i="18"/>
  <c r="W122" i="18"/>
  <c r="Y118" i="18"/>
  <c r="W118" i="18"/>
  <c r="X118" i="18"/>
  <c r="W114" i="18"/>
  <c r="Y114" i="18"/>
  <c r="X114" i="18"/>
  <c r="Y110" i="18"/>
  <c r="X110" i="18"/>
  <c r="W110" i="18"/>
  <c r="Y106" i="18"/>
  <c r="X106" i="18"/>
  <c r="W106" i="18"/>
  <c r="W102" i="18"/>
  <c r="Y102" i="18"/>
  <c r="X102" i="18"/>
  <c r="W98" i="18"/>
  <c r="Y98" i="18"/>
  <c r="X98" i="18"/>
  <c r="W94" i="18"/>
  <c r="Y94" i="18"/>
  <c r="X94" i="18"/>
  <c r="W90" i="18"/>
  <c r="Y90" i="18"/>
  <c r="X90" i="18"/>
  <c r="W86" i="18"/>
  <c r="Y86" i="18"/>
  <c r="X86" i="18"/>
  <c r="W82" i="18"/>
  <c r="Y82" i="18"/>
  <c r="X82" i="18"/>
  <c r="W78" i="18"/>
  <c r="Y78" i="18"/>
  <c r="W74" i="18"/>
  <c r="Y74" i="18"/>
  <c r="X74" i="18"/>
  <c r="W70" i="18"/>
  <c r="Y70" i="18"/>
  <c r="X70" i="18"/>
  <c r="W66" i="18"/>
  <c r="Y66" i="18"/>
  <c r="X66" i="18"/>
  <c r="Y62" i="18"/>
  <c r="X62" i="18"/>
  <c r="W62" i="18"/>
  <c r="Y58" i="18"/>
  <c r="X58" i="18"/>
  <c r="W58" i="18"/>
  <c r="Y54" i="18"/>
  <c r="X54" i="18"/>
  <c r="W54" i="18"/>
  <c r="Y50" i="18"/>
  <c r="X50" i="18"/>
  <c r="W50" i="18"/>
  <c r="Y46" i="18"/>
  <c r="X46" i="18"/>
  <c r="W46" i="18"/>
  <c r="Y42" i="18"/>
  <c r="X42" i="18"/>
  <c r="W42" i="18"/>
  <c r="Y38" i="18"/>
  <c r="X38" i="18"/>
  <c r="W38" i="18"/>
  <c r="Y34" i="18"/>
  <c r="X34" i="18"/>
  <c r="W34" i="18"/>
  <c r="Y30" i="18"/>
  <c r="X30" i="18"/>
  <c r="W30" i="18"/>
  <c r="Y26" i="18"/>
  <c r="X26" i="18"/>
  <c r="W26" i="18"/>
  <c r="Y22" i="18"/>
  <c r="X22" i="18"/>
  <c r="W22" i="18"/>
  <c r="Y18" i="18"/>
  <c r="X18" i="18"/>
  <c r="W18" i="18"/>
  <c r="X500" i="19"/>
  <c r="W500" i="19"/>
  <c r="Y500" i="19"/>
  <c r="X496" i="19"/>
  <c r="W496" i="19"/>
  <c r="Y496" i="19"/>
  <c r="X492" i="19"/>
  <c r="W492" i="19"/>
  <c r="Y492" i="19"/>
  <c r="X488" i="19"/>
  <c r="W488" i="19"/>
  <c r="Y488" i="19"/>
  <c r="X484" i="19"/>
  <c r="W484" i="19"/>
  <c r="Y484" i="19"/>
  <c r="Y480" i="19"/>
  <c r="X480" i="19"/>
  <c r="W480" i="19"/>
  <c r="X476" i="19"/>
  <c r="W476" i="19"/>
  <c r="Y476" i="19"/>
  <c r="X472" i="19"/>
  <c r="W472" i="19"/>
  <c r="Y472" i="19"/>
  <c r="X468" i="19"/>
  <c r="W468" i="19"/>
  <c r="Y468" i="19"/>
  <c r="X464" i="19"/>
  <c r="W464" i="19"/>
  <c r="Y464" i="19"/>
  <c r="X460" i="19"/>
  <c r="W460" i="19"/>
  <c r="Y460" i="19"/>
  <c r="X456" i="19"/>
  <c r="W456" i="19"/>
  <c r="Y456" i="19"/>
  <c r="X452" i="19"/>
  <c r="W452" i="19"/>
  <c r="Y452" i="19"/>
  <c r="X448" i="19"/>
  <c r="W448" i="19"/>
  <c r="Y448" i="19"/>
  <c r="X444" i="19"/>
  <c r="W444" i="19"/>
  <c r="Y444" i="19"/>
  <c r="X440" i="19"/>
  <c r="W440" i="19"/>
  <c r="Y440" i="19"/>
  <c r="X436" i="19"/>
  <c r="W436" i="19"/>
  <c r="Y436" i="19"/>
  <c r="X432" i="19"/>
  <c r="W432" i="19"/>
  <c r="Y432" i="19"/>
  <c r="X428" i="19"/>
  <c r="W428" i="19"/>
  <c r="Y428" i="19"/>
  <c r="X424" i="19"/>
  <c r="W424" i="19"/>
  <c r="Y424" i="19"/>
  <c r="X420" i="19"/>
  <c r="W420" i="19"/>
  <c r="Y420" i="19"/>
  <c r="X416" i="19"/>
  <c r="W416" i="19"/>
  <c r="Y416" i="19"/>
  <c r="X412" i="19"/>
  <c r="W412" i="19"/>
  <c r="Y412" i="19"/>
  <c r="X408" i="19"/>
  <c r="W408" i="19"/>
  <c r="Y408" i="19"/>
  <c r="X404" i="19"/>
  <c r="W404" i="19"/>
  <c r="Y404" i="19"/>
  <c r="X400" i="19"/>
  <c r="W400" i="19"/>
  <c r="Y400" i="19"/>
  <c r="X396" i="19"/>
  <c r="W396" i="19"/>
  <c r="Y396" i="19"/>
  <c r="X392" i="19"/>
  <c r="W392" i="19"/>
  <c r="Y392" i="19"/>
  <c r="X388" i="19"/>
  <c r="W388" i="19"/>
  <c r="Y388" i="19"/>
  <c r="X384" i="19"/>
  <c r="W384" i="19"/>
  <c r="Y384" i="19"/>
  <c r="X380" i="19"/>
  <c r="W380" i="19"/>
  <c r="Y380" i="19"/>
  <c r="X376" i="19"/>
  <c r="W376" i="19"/>
  <c r="Y376" i="19"/>
  <c r="X372" i="19"/>
  <c r="W372" i="19"/>
  <c r="Y372" i="19"/>
  <c r="X368" i="19"/>
  <c r="W368" i="19"/>
  <c r="Y368" i="19"/>
  <c r="X364" i="19"/>
  <c r="W364" i="19"/>
  <c r="Y364" i="19"/>
  <c r="X360" i="19"/>
  <c r="W360" i="19"/>
  <c r="Y360" i="19"/>
  <c r="X356" i="19"/>
  <c r="W356" i="19"/>
  <c r="Y356" i="19"/>
  <c r="X352" i="19"/>
  <c r="W352" i="19"/>
  <c r="Y352" i="19"/>
  <c r="X348" i="19"/>
  <c r="W348" i="19"/>
  <c r="Y348" i="19"/>
  <c r="W344" i="19"/>
  <c r="Y344" i="19"/>
  <c r="X344" i="19"/>
  <c r="W340" i="19"/>
  <c r="Y340" i="19"/>
  <c r="X340" i="19"/>
  <c r="W336" i="19"/>
  <c r="Y336" i="19"/>
  <c r="X336" i="19"/>
  <c r="W332" i="19"/>
  <c r="Y332" i="19"/>
  <c r="X332" i="19"/>
  <c r="W328" i="19"/>
  <c r="Y328" i="19"/>
  <c r="X328" i="19"/>
  <c r="W324" i="19"/>
  <c r="Y324" i="19"/>
  <c r="X324" i="19"/>
  <c r="W320" i="19"/>
  <c r="Y320" i="19"/>
  <c r="X320" i="19"/>
  <c r="Y316" i="19"/>
  <c r="X316" i="19"/>
  <c r="W316" i="19"/>
  <c r="Y312" i="19"/>
  <c r="W312" i="19"/>
  <c r="X312" i="19"/>
  <c r="Y308" i="19"/>
  <c r="X308" i="19"/>
  <c r="W308" i="19"/>
  <c r="Y304" i="19"/>
  <c r="X304" i="19"/>
  <c r="W304" i="19"/>
  <c r="Y300" i="19"/>
  <c r="X300" i="19"/>
  <c r="W300" i="19"/>
  <c r="Y296" i="19"/>
  <c r="W296" i="19"/>
  <c r="X296" i="19"/>
  <c r="Y292" i="19"/>
  <c r="X292" i="19"/>
  <c r="W292" i="19"/>
  <c r="Y288" i="19"/>
  <c r="X288" i="19"/>
  <c r="W288" i="19"/>
  <c r="Y284" i="19"/>
  <c r="X284" i="19"/>
  <c r="W284" i="19"/>
  <c r="Y280" i="19"/>
  <c r="W280" i="19"/>
  <c r="X280" i="19"/>
  <c r="Y276" i="19"/>
  <c r="X276" i="19"/>
  <c r="W276" i="19"/>
  <c r="Y272" i="19"/>
  <c r="X272" i="19"/>
  <c r="W272" i="19"/>
  <c r="Y268" i="19"/>
  <c r="X268" i="19"/>
  <c r="W268" i="19"/>
  <c r="Y264" i="19"/>
  <c r="X264" i="19"/>
  <c r="W264" i="19"/>
  <c r="Y260" i="19"/>
  <c r="X260" i="19"/>
  <c r="W260" i="19"/>
  <c r="Y256" i="19"/>
  <c r="X256" i="19"/>
  <c r="W256" i="19"/>
  <c r="Y252" i="19"/>
  <c r="X252" i="19"/>
  <c r="W252" i="19"/>
  <c r="Y248" i="19"/>
  <c r="X248" i="19"/>
  <c r="W248" i="19"/>
  <c r="Y244" i="19"/>
  <c r="X244" i="19"/>
  <c r="W244" i="19"/>
  <c r="Y240" i="19"/>
  <c r="X240" i="19"/>
  <c r="W240" i="19"/>
  <c r="Y236" i="19"/>
  <c r="X236" i="19"/>
  <c r="W236" i="19"/>
  <c r="Y232" i="19"/>
  <c r="X232" i="19"/>
  <c r="W232" i="19"/>
  <c r="Y228" i="19"/>
  <c r="X228" i="19"/>
  <c r="W228" i="19"/>
  <c r="Y224" i="19"/>
  <c r="X224" i="19"/>
  <c r="W224" i="19"/>
  <c r="Y220" i="19"/>
  <c r="X220" i="19"/>
  <c r="W220" i="19"/>
  <c r="Y216" i="19"/>
  <c r="X216" i="19"/>
  <c r="W216" i="19"/>
  <c r="Y212" i="19"/>
  <c r="X212" i="19"/>
  <c r="W212" i="19"/>
  <c r="Y208" i="19"/>
  <c r="X208" i="19"/>
  <c r="W208" i="19"/>
  <c r="Y204" i="19"/>
  <c r="X204" i="19"/>
  <c r="W204" i="19"/>
  <c r="Y200" i="19"/>
  <c r="X200" i="19"/>
  <c r="W200" i="19"/>
  <c r="Y196" i="19"/>
  <c r="X196" i="19"/>
  <c r="W196" i="19"/>
  <c r="Y192" i="19"/>
  <c r="X192" i="19"/>
  <c r="W192" i="19"/>
  <c r="Y188" i="19"/>
  <c r="X188" i="19"/>
  <c r="W188" i="19"/>
  <c r="Y184" i="19"/>
  <c r="X184" i="19"/>
  <c r="W184" i="19"/>
  <c r="Y180" i="19"/>
  <c r="X180" i="19"/>
  <c r="W180" i="19"/>
  <c r="Y176" i="19"/>
  <c r="X176" i="19"/>
  <c r="W176" i="19"/>
  <c r="Y172" i="19"/>
  <c r="X172" i="19"/>
  <c r="W172" i="19"/>
  <c r="Y168" i="19"/>
  <c r="X168" i="19"/>
  <c r="W168" i="19"/>
  <c r="Y164" i="19"/>
  <c r="X164" i="19"/>
  <c r="W164" i="19"/>
  <c r="Y160" i="19"/>
  <c r="X160" i="19"/>
  <c r="W160" i="19"/>
  <c r="Y156" i="19"/>
  <c r="X156" i="19"/>
  <c r="W156" i="19"/>
  <c r="Y152" i="19"/>
  <c r="X152" i="19"/>
  <c r="W152" i="19"/>
  <c r="Y148" i="19"/>
  <c r="X148" i="19"/>
  <c r="W148" i="19"/>
  <c r="Y144" i="19"/>
  <c r="X144" i="19"/>
  <c r="W144" i="19"/>
  <c r="Y140" i="19"/>
  <c r="X140" i="19"/>
  <c r="W140" i="19"/>
  <c r="Y136" i="19"/>
  <c r="X136" i="19"/>
  <c r="W136" i="19"/>
  <c r="Y132" i="19"/>
  <c r="X132" i="19"/>
  <c r="W132" i="19"/>
  <c r="Y128" i="19"/>
  <c r="X128" i="19"/>
  <c r="W128" i="19"/>
  <c r="Y124" i="19"/>
  <c r="X124" i="19"/>
  <c r="W124" i="19"/>
  <c r="Y120" i="19"/>
  <c r="X120" i="19"/>
  <c r="W120" i="19"/>
  <c r="Y116" i="19"/>
  <c r="X116" i="19"/>
  <c r="W116" i="19"/>
  <c r="Y112" i="19"/>
  <c r="X112" i="19"/>
  <c r="W112" i="19"/>
  <c r="Y108" i="19"/>
  <c r="X108" i="19"/>
  <c r="W108" i="19"/>
  <c r="Y104" i="19"/>
  <c r="X104" i="19"/>
  <c r="W104" i="19"/>
  <c r="Y100" i="19"/>
  <c r="X100" i="19"/>
  <c r="W100" i="19"/>
  <c r="X96" i="19"/>
  <c r="W96" i="19"/>
  <c r="Y96" i="19"/>
  <c r="X92" i="19"/>
  <c r="W92" i="19"/>
  <c r="Y92" i="19"/>
  <c r="X88" i="19"/>
  <c r="W88" i="19"/>
  <c r="Y88" i="19"/>
  <c r="X84" i="19"/>
  <c r="W84" i="19"/>
  <c r="Y84" i="19"/>
  <c r="X80" i="19"/>
  <c r="W80" i="19"/>
  <c r="Y80" i="19"/>
  <c r="X76" i="19"/>
  <c r="W76" i="19"/>
  <c r="Y76" i="19"/>
  <c r="X72" i="19"/>
  <c r="W72" i="19"/>
  <c r="Y72" i="19"/>
  <c r="X68" i="19"/>
  <c r="W68" i="19"/>
  <c r="Y68" i="19"/>
  <c r="Y64" i="19"/>
  <c r="W64" i="19"/>
  <c r="X64" i="19"/>
  <c r="Y60" i="19"/>
  <c r="W60" i="19"/>
  <c r="X60" i="19"/>
  <c r="Y56" i="19"/>
  <c r="W56" i="19"/>
  <c r="X56" i="19"/>
  <c r="Y52" i="19"/>
  <c r="W52" i="19"/>
  <c r="X52" i="19"/>
  <c r="Y48" i="19"/>
  <c r="W48" i="19"/>
  <c r="X48" i="19"/>
  <c r="Y44" i="19"/>
  <c r="W44" i="19"/>
  <c r="X44" i="19"/>
  <c r="Y40" i="19"/>
  <c r="W40" i="19"/>
  <c r="X40" i="19"/>
  <c r="Y36" i="19"/>
  <c r="W36" i="19"/>
  <c r="X36" i="19"/>
  <c r="Y32" i="19"/>
  <c r="W32" i="19"/>
  <c r="X32" i="19"/>
  <c r="Y28" i="19"/>
  <c r="W28" i="19"/>
  <c r="X28" i="19"/>
  <c r="Y24" i="19"/>
  <c r="W24" i="19"/>
  <c r="X24" i="19"/>
  <c r="Y20" i="19"/>
  <c r="W20" i="19"/>
  <c r="X20" i="19"/>
  <c r="W498" i="20"/>
  <c r="X498" i="20"/>
  <c r="Y498" i="20"/>
  <c r="W494" i="20"/>
  <c r="X494" i="20"/>
  <c r="Y494" i="20"/>
  <c r="W490" i="20"/>
  <c r="X490" i="20"/>
  <c r="Y490" i="20"/>
  <c r="W486" i="20"/>
  <c r="X486" i="20"/>
  <c r="Y486" i="20"/>
  <c r="W482" i="20"/>
  <c r="X482" i="20"/>
  <c r="Y482" i="20"/>
  <c r="W478" i="20"/>
  <c r="X478" i="20"/>
  <c r="Y478" i="20"/>
  <c r="W474" i="20"/>
  <c r="X474" i="20"/>
  <c r="Y474" i="20"/>
  <c r="W470" i="20"/>
  <c r="X470" i="20"/>
  <c r="Y470" i="20"/>
  <c r="W466" i="20"/>
  <c r="X466" i="20"/>
  <c r="Y466" i="20"/>
  <c r="W462" i="20"/>
  <c r="X462" i="20"/>
  <c r="Y462" i="20"/>
  <c r="W458" i="20"/>
  <c r="X458" i="20"/>
  <c r="Y458" i="20"/>
  <c r="W454" i="20"/>
  <c r="X454" i="20"/>
  <c r="Y454" i="20"/>
  <c r="X450" i="20"/>
  <c r="Y450" i="20"/>
  <c r="W450" i="20"/>
  <c r="X446" i="20"/>
  <c r="Y446" i="20"/>
  <c r="W446" i="20"/>
  <c r="X442" i="20"/>
  <c r="Y442" i="20"/>
  <c r="W442" i="20"/>
  <c r="X438" i="20"/>
  <c r="Y438" i="20"/>
  <c r="W438" i="20"/>
  <c r="X434" i="20"/>
  <c r="Y434" i="20"/>
  <c r="W434" i="20"/>
  <c r="W430" i="20"/>
  <c r="Y430" i="20"/>
  <c r="X430" i="20"/>
  <c r="W426" i="20"/>
  <c r="Y426" i="20"/>
  <c r="X426" i="20"/>
  <c r="W422" i="20"/>
  <c r="Y422" i="20"/>
  <c r="X422" i="20"/>
  <c r="W418" i="20"/>
  <c r="Y418" i="20"/>
  <c r="X418" i="20"/>
  <c r="W414" i="20"/>
  <c r="Y414" i="20"/>
  <c r="X414" i="20"/>
  <c r="W410" i="20"/>
  <c r="Y410" i="20"/>
  <c r="X410" i="20"/>
  <c r="W406" i="20"/>
  <c r="Y406" i="20"/>
  <c r="X406" i="20"/>
  <c r="W402" i="20"/>
  <c r="Y402" i="20"/>
  <c r="X402" i="20"/>
  <c r="W398" i="20"/>
  <c r="Y398" i="20"/>
  <c r="X398" i="20"/>
  <c r="W394" i="20"/>
  <c r="Y394" i="20"/>
  <c r="X394" i="20"/>
  <c r="W390" i="20"/>
  <c r="Y390" i="20"/>
  <c r="X390" i="20"/>
  <c r="W386" i="20"/>
  <c r="Y386" i="20"/>
  <c r="X386" i="20"/>
  <c r="W382" i="20"/>
  <c r="Y382" i="20"/>
  <c r="X382" i="20"/>
  <c r="W378" i="20"/>
  <c r="Y378" i="20"/>
  <c r="X378" i="20"/>
  <c r="W374" i="20"/>
  <c r="Y374" i="20"/>
  <c r="X374" i="20"/>
  <c r="W370" i="20"/>
  <c r="Y370" i="20"/>
  <c r="X370" i="20"/>
  <c r="W366" i="20"/>
  <c r="Y366" i="20"/>
  <c r="X366" i="20"/>
  <c r="W362" i="20"/>
  <c r="Y362" i="20"/>
  <c r="X362" i="20"/>
  <c r="W358" i="20"/>
  <c r="Y358" i="20"/>
  <c r="X358" i="20"/>
  <c r="W354" i="20"/>
  <c r="Y354" i="20"/>
  <c r="X354" i="20"/>
  <c r="W350" i="20"/>
  <c r="Y350" i="20"/>
  <c r="X350" i="20"/>
  <c r="W346" i="20"/>
  <c r="Y346" i="20"/>
  <c r="X346" i="20"/>
  <c r="W342" i="20"/>
  <c r="Y342" i="20"/>
  <c r="X342" i="20"/>
  <c r="W338" i="20"/>
  <c r="Y338" i="20"/>
  <c r="X338" i="20"/>
  <c r="W334" i="20"/>
  <c r="Y334" i="20"/>
  <c r="X334" i="20"/>
  <c r="W330" i="20"/>
  <c r="Y330" i="20"/>
  <c r="X330" i="20"/>
  <c r="W326" i="20"/>
  <c r="Y326" i="20"/>
  <c r="X326" i="20"/>
  <c r="W322" i="20"/>
  <c r="Y322" i="20"/>
  <c r="X322" i="20"/>
  <c r="W318" i="20"/>
  <c r="X318" i="20"/>
  <c r="Y318" i="20"/>
  <c r="W314" i="20"/>
  <c r="X314" i="20"/>
  <c r="Y314" i="20"/>
  <c r="W310" i="20"/>
  <c r="X310" i="20"/>
  <c r="Y310" i="20"/>
  <c r="W306" i="20"/>
  <c r="X306" i="20"/>
  <c r="Y306" i="20"/>
  <c r="W302" i="20"/>
  <c r="X302" i="20"/>
  <c r="Y302" i="20"/>
  <c r="W298" i="20"/>
  <c r="X298" i="20"/>
  <c r="Y298" i="20"/>
  <c r="W294" i="20"/>
  <c r="X294" i="20"/>
  <c r="Y294" i="20"/>
  <c r="W290" i="20"/>
  <c r="X290" i="20"/>
  <c r="Y290" i="20"/>
  <c r="W286" i="20"/>
  <c r="X286" i="20"/>
  <c r="Y286" i="20"/>
  <c r="W282" i="20"/>
  <c r="X282" i="20"/>
  <c r="Y282" i="20"/>
  <c r="W278" i="20"/>
  <c r="X278" i="20"/>
  <c r="Y278" i="20"/>
  <c r="W274" i="20"/>
  <c r="X274" i="20"/>
  <c r="Y274" i="20"/>
  <c r="W270" i="20"/>
  <c r="X270" i="20"/>
  <c r="Y270" i="20"/>
  <c r="X266" i="20"/>
  <c r="W266" i="20"/>
  <c r="Y266" i="20"/>
  <c r="X262" i="20"/>
  <c r="Y262" i="20"/>
  <c r="W262" i="20"/>
  <c r="X258" i="20"/>
  <c r="W258" i="20"/>
  <c r="Y258" i="20"/>
  <c r="X254" i="20"/>
  <c r="Y254" i="20"/>
  <c r="W254" i="20"/>
  <c r="X250" i="20"/>
  <c r="W250" i="20"/>
  <c r="Y250" i="20"/>
  <c r="X246" i="20"/>
  <c r="Y246" i="20"/>
  <c r="W246" i="20"/>
  <c r="X242" i="20"/>
  <c r="W242" i="20"/>
  <c r="Y242" i="20"/>
  <c r="X238" i="20"/>
  <c r="Y238" i="20"/>
  <c r="W238" i="20"/>
  <c r="X234" i="20"/>
  <c r="W234" i="20"/>
  <c r="Y234" i="20"/>
  <c r="X230" i="20"/>
  <c r="W230" i="20"/>
  <c r="Y230" i="20"/>
  <c r="X226" i="20"/>
  <c r="Y226" i="20"/>
  <c r="W226" i="20"/>
  <c r="X222" i="20"/>
  <c r="Y222" i="20"/>
  <c r="W222" i="20"/>
  <c r="X218" i="20"/>
  <c r="Y218" i="20"/>
  <c r="W218" i="20"/>
  <c r="X214" i="20"/>
  <c r="W214" i="20"/>
  <c r="Y214" i="20"/>
  <c r="X210" i="20"/>
  <c r="W210" i="20"/>
  <c r="Y210" i="20"/>
  <c r="X206" i="20"/>
  <c r="W206" i="20"/>
  <c r="Y206" i="20"/>
  <c r="X202" i="20"/>
  <c r="W202" i="20"/>
  <c r="Y202" i="20"/>
  <c r="X198" i="20"/>
  <c r="W198" i="20"/>
  <c r="Y198" i="20"/>
  <c r="X194" i="20"/>
  <c r="W194" i="20"/>
  <c r="Y194" i="20"/>
  <c r="X190" i="20"/>
  <c r="W190" i="20"/>
  <c r="Y190" i="20"/>
  <c r="X186" i="20"/>
  <c r="W186" i="20"/>
  <c r="Y186" i="20"/>
  <c r="X182" i="20"/>
  <c r="W182" i="20"/>
  <c r="Y182" i="20"/>
  <c r="X178" i="20"/>
  <c r="W178" i="20"/>
  <c r="Y178" i="20"/>
  <c r="X174" i="20"/>
  <c r="W174" i="20"/>
  <c r="Y174" i="20"/>
  <c r="X170" i="20"/>
  <c r="W170" i="20"/>
  <c r="Y170" i="20"/>
  <c r="X166" i="20"/>
  <c r="W166" i="20"/>
  <c r="Y166" i="20"/>
  <c r="X162" i="20"/>
  <c r="W162" i="20"/>
  <c r="Y162" i="20"/>
  <c r="X158" i="20"/>
  <c r="W158" i="20"/>
  <c r="Y158" i="20"/>
  <c r="X154" i="20"/>
  <c r="W154" i="20"/>
  <c r="Y154" i="20"/>
  <c r="X150" i="20"/>
  <c r="W150" i="20"/>
  <c r="Y150" i="20"/>
  <c r="X146" i="20"/>
  <c r="W146" i="20"/>
  <c r="Y146" i="20"/>
  <c r="X142" i="20"/>
  <c r="W142" i="20"/>
  <c r="Y142" i="20"/>
  <c r="X138" i="20"/>
  <c r="W138" i="20"/>
  <c r="Y138" i="20"/>
  <c r="X134" i="20"/>
  <c r="W134" i="20"/>
  <c r="Y134" i="20"/>
  <c r="X130" i="20"/>
  <c r="W130" i="20"/>
  <c r="Y130" i="20"/>
  <c r="X126" i="20"/>
  <c r="W126" i="20"/>
  <c r="Y126" i="20"/>
  <c r="X122" i="20"/>
  <c r="W122" i="20"/>
  <c r="Y122" i="20"/>
  <c r="X118" i="20"/>
  <c r="W118" i="20"/>
  <c r="Y118" i="20"/>
  <c r="X114" i="20"/>
  <c r="W114" i="20"/>
  <c r="Y114" i="20"/>
  <c r="X110" i="20"/>
  <c r="W110" i="20"/>
  <c r="Y110" i="20"/>
  <c r="X106" i="20"/>
  <c r="W106" i="20"/>
  <c r="Y106" i="20"/>
  <c r="X102" i="20"/>
  <c r="W102" i="20"/>
  <c r="Y102" i="20"/>
  <c r="X98" i="20"/>
  <c r="W98" i="20"/>
  <c r="Y98" i="20"/>
  <c r="X94" i="20"/>
  <c r="W94" i="20"/>
  <c r="Y94" i="20"/>
  <c r="X90" i="20"/>
  <c r="W90" i="20"/>
  <c r="Y90" i="20"/>
  <c r="X86" i="20"/>
  <c r="W86" i="20"/>
  <c r="Y86" i="20"/>
  <c r="X82" i="20"/>
  <c r="W82" i="20"/>
  <c r="Y82" i="20"/>
  <c r="X78" i="20"/>
  <c r="W78" i="20"/>
  <c r="Y78" i="20"/>
  <c r="X74" i="20"/>
  <c r="W74" i="20"/>
  <c r="Y74" i="20"/>
  <c r="X70" i="20"/>
  <c r="W70" i="20"/>
  <c r="Y70" i="20"/>
  <c r="X66" i="20"/>
  <c r="W66" i="20"/>
  <c r="Y66" i="20"/>
  <c r="Y62" i="20"/>
  <c r="X62" i="20"/>
  <c r="W62" i="20"/>
  <c r="Y58" i="20"/>
  <c r="X58" i="20"/>
  <c r="W58" i="20"/>
  <c r="Y54" i="20"/>
  <c r="X54" i="20"/>
  <c r="W54" i="20"/>
  <c r="Y50" i="20"/>
  <c r="X50" i="20"/>
  <c r="W50" i="20"/>
  <c r="Y46" i="20"/>
  <c r="X46" i="20"/>
  <c r="W46" i="20"/>
  <c r="Y42" i="20"/>
  <c r="X42" i="20"/>
  <c r="W42" i="20"/>
  <c r="Y38" i="20"/>
  <c r="X38" i="20"/>
  <c r="W38" i="20"/>
  <c r="Y34" i="20"/>
  <c r="X34" i="20"/>
  <c r="W34" i="20"/>
  <c r="Y30" i="20"/>
  <c r="X30" i="20"/>
  <c r="W30" i="20"/>
  <c r="Y26" i="20"/>
  <c r="X26" i="20"/>
  <c r="W26" i="20"/>
  <c r="Y22" i="20"/>
  <c r="X22" i="20"/>
  <c r="W22" i="20"/>
  <c r="Y18" i="20"/>
  <c r="X18" i="20"/>
  <c r="W18" i="20"/>
  <c r="X70" i="12"/>
  <c r="X86" i="12"/>
  <c r="X102" i="12"/>
  <c r="X118" i="12"/>
  <c r="X134" i="12"/>
  <c r="X150" i="12"/>
  <c r="X166" i="12"/>
  <c r="X182" i="12"/>
  <c r="X198" i="12"/>
  <c r="X214" i="12"/>
  <c r="X230" i="12"/>
  <c r="X246" i="12"/>
  <c r="X262" i="12"/>
  <c r="X278" i="12"/>
  <c r="X294" i="12"/>
  <c r="X310" i="12"/>
  <c r="X326" i="12"/>
  <c r="X342" i="12"/>
  <c r="X358" i="12"/>
  <c r="X374" i="12"/>
  <c r="Y398" i="12"/>
  <c r="Y430" i="12"/>
  <c r="Y462" i="12"/>
  <c r="W48" i="13"/>
  <c r="Y128" i="13"/>
  <c r="Y192" i="13"/>
  <c r="Y256" i="13"/>
  <c r="Y320" i="13"/>
  <c r="Y384" i="13"/>
  <c r="Y448" i="13"/>
  <c r="W66" i="14"/>
  <c r="W130" i="14"/>
  <c r="W194" i="14"/>
  <c r="W258" i="14"/>
  <c r="W322" i="14"/>
  <c r="W390" i="14"/>
  <c r="X78" i="18"/>
  <c r="W8" i="13"/>
  <c r="X14" i="14"/>
  <c r="Y10" i="16"/>
  <c r="W10" i="16"/>
  <c r="Y10" i="18"/>
  <c r="X10" i="18"/>
  <c r="Y14" i="20"/>
  <c r="X14" i="20"/>
  <c r="X10" i="7"/>
  <c r="X8" i="11"/>
  <c r="X16" i="13"/>
  <c r="X8" i="17"/>
  <c r="X16" i="17"/>
  <c r="X8" i="19"/>
  <c r="X16" i="19"/>
  <c r="X7" i="14"/>
  <c r="W7" i="14"/>
  <c r="Y13" i="16"/>
  <c r="X13" i="16"/>
  <c r="X15" i="17"/>
  <c r="W15" i="17"/>
  <c r="X7" i="18"/>
  <c r="W7" i="18"/>
  <c r="X11" i="19"/>
  <c r="W11" i="19"/>
  <c r="X14" i="7"/>
  <c r="X13" i="14"/>
  <c r="Y16" i="15"/>
  <c r="W10" i="18"/>
  <c r="X13" i="18"/>
  <c r="Y16" i="19"/>
  <c r="X13" i="20"/>
  <c r="X16" i="12"/>
  <c r="W16" i="12"/>
  <c r="X7" i="7"/>
  <c r="X9" i="7"/>
  <c r="W16" i="7"/>
  <c r="X7" i="11"/>
  <c r="X9" i="11"/>
  <c r="W16" i="11"/>
  <c r="X7" i="12"/>
  <c r="W9" i="12"/>
  <c r="Y15" i="12"/>
  <c r="X7" i="13"/>
  <c r="W10" i="13"/>
  <c r="W9" i="14"/>
  <c r="X12" i="14"/>
  <c r="W9" i="15"/>
  <c r="X12" i="15"/>
  <c r="Y11" i="16"/>
  <c r="W9" i="17"/>
  <c r="X12" i="17"/>
  <c r="Y15" i="17"/>
  <c r="W9" i="18"/>
  <c r="W9" i="19"/>
  <c r="X12" i="19"/>
  <c r="W9" i="20"/>
  <c r="W12" i="13"/>
  <c r="Y14" i="16"/>
  <c r="W14" i="16"/>
  <c r="Y14" i="18"/>
  <c r="X14" i="18"/>
  <c r="Y10" i="20"/>
  <c r="X10" i="20"/>
  <c r="W10" i="12"/>
  <c r="W14" i="12"/>
  <c r="X16" i="15"/>
  <c r="X15" i="15"/>
  <c r="W15" i="15"/>
  <c r="X11" i="15"/>
  <c r="W11" i="15"/>
  <c r="X9" i="16"/>
  <c r="X11" i="17"/>
  <c r="W11" i="17"/>
  <c r="X15" i="19"/>
  <c r="W15" i="19"/>
  <c r="X7" i="20"/>
  <c r="W7" i="20"/>
  <c r="X12" i="11"/>
  <c r="Y8" i="15"/>
  <c r="Y16" i="17"/>
  <c r="X15" i="14"/>
  <c r="W15" i="14"/>
  <c r="X11" i="14"/>
  <c r="W11" i="14"/>
  <c r="X7" i="15"/>
  <c r="W7" i="15"/>
  <c r="X7" i="17"/>
  <c r="W7" i="17"/>
  <c r="X15" i="18"/>
  <c r="W15" i="18"/>
  <c r="X11" i="18"/>
  <c r="W11" i="18"/>
  <c r="X7" i="19"/>
  <c r="W7" i="19"/>
  <c r="X15" i="20"/>
  <c r="W15" i="20"/>
  <c r="X11" i="20"/>
  <c r="W11" i="20"/>
  <c r="X11" i="7"/>
  <c r="X11" i="11"/>
  <c r="X11" i="12"/>
  <c r="W13" i="12"/>
  <c r="W13" i="13"/>
  <c r="W14" i="14"/>
  <c r="W13" i="16"/>
  <c r="X9" i="17"/>
  <c r="Y12" i="17"/>
  <c r="X9" i="18"/>
  <c r="W14" i="18"/>
  <c r="X9" i="19"/>
  <c r="Y12" i="19"/>
  <c r="X9" i="20"/>
  <c r="W14" i="20"/>
  <c r="X14" i="15"/>
  <c r="X10" i="17"/>
  <c r="X14" i="17"/>
  <c r="X10" i="19"/>
  <c r="X14" i="19"/>
  <c r="Y500" i="16"/>
  <c r="X500" i="16"/>
  <c r="W500" i="16"/>
  <c r="Y496" i="16"/>
  <c r="W496" i="16"/>
  <c r="X496" i="16"/>
  <c r="Y492" i="16"/>
  <c r="X492" i="16"/>
  <c r="W492" i="16"/>
  <c r="Y488" i="16"/>
  <c r="X488" i="16"/>
  <c r="W488" i="16"/>
  <c r="Y484" i="16"/>
  <c r="X484" i="16"/>
  <c r="W484" i="16"/>
  <c r="Y480" i="16"/>
  <c r="W480" i="16"/>
  <c r="X480" i="16"/>
  <c r="Y476" i="16"/>
  <c r="X476" i="16"/>
  <c r="W476" i="16"/>
  <c r="Y472" i="16"/>
  <c r="X472" i="16"/>
  <c r="W472" i="16"/>
  <c r="Y468" i="16"/>
  <c r="X468" i="16"/>
  <c r="W468" i="16"/>
  <c r="Y464" i="16"/>
  <c r="W464" i="16"/>
  <c r="X464" i="16"/>
  <c r="Y460" i="16"/>
  <c r="X460" i="16"/>
  <c r="W460" i="16"/>
  <c r="Y456" i="16"/>
  <c r="X456" i="16"/>
  <c r="W456" i="16"/>
  <c r="Y452" i="16"/>
  <c r="X452" i="16"/>
  <c r="W452" i="16"/>
  <c r="Y448" i="16"/>
  <c r="W448" i="16"/>
  <c r="X448" i="16"/>
  <c r="Y444" i="16"/>
  <c r="X444" i="16"/>
  <c r="W444" i="16"/>
  <c r="Y440" i="16"/>
  <c r="X440" i="16"/>
  <c r="W440" i="16"/>
  <c r="Y436" i="16"/>
  <c r="X436" i="16"/>
  <c r="W436" i="16"/>
  <c r="X432" i="16"/>
  <c r="W432" i="16"/>
  <c r="Y432" i="16"/>
  <c r="X428" i="16"/>
  <c r="W428" i="16"/>
  <c r="Y428" i="16"/>
  <c r="X424" i="16"/>
  <c r="W424" i="16"/>
  <c r="Y424" i="16"/>
  <c r="X420" i="16"/>
  <c r="W420" i="16"/>
  <c r="Y420" i="16"/>
  <c r="X416" i="16"/>
  <c r="W416" i="16"/>
  <c r="Y416" i="16"/>
  <c r="X412" i="16"/>
  <c r="Y412" i="16"/>
  <c r="W412" i="16"/>
  <c r="X408" i="16"/>
  <c r="Y408" i="16"/>
  <c r="W408" i="16"/>
  <c r="Y404" i="16"/>
  <c r="X404" i="16"/>
  <c r="W404" i="16"/>
  <c r="Y400" i="16"/>
  <c r="X400" i="16"/>
  <c r="W400" i="16"/>
  <c r="Y396" i="16"/>
  <c r="X396" i="16"/>
  <c r="W396" i="16"/>
  <c r="Y392" i="16"/>
  <c r="X392" i="16"/>
  <c r="W392" i="16"/>
  <c r="Y388" i="16"/>
  <c r="X388" i="16"/>
  <c r="W388" i="16"/>
  <c r="Y384" i="16"/>
  <c r="X384" i="16"/>
  <c r="W384" i="16"/>
  <c r="Y380" i="16"/>
  <c r="X380" i="16"/>
  <c r="W380" i="16"/>
  <c r="Y376" i="16"/>
  <c r="X376" i="16"/>
  <c r="W376" i="16"/>
  <c r="Y372" i="16"/>
  <c r="X372" i="16"/>
  <c r="W372" i="16"/>
  <c r="Y368" i="16"/>
  <c r="X368" i="16"/>
  <c r="W368" i="16"/>
  <c r="Y364" i="16"/>
  <c r="X364" i="16"/>
  <c r="W364" i="16"/>
  <c r="Y360" i="16"/>
  <c r="X360" i="16"/>
  <c r="W360" i="16"/>
  <c r="Y356" i="16"/>
  <c r="X356" i="16"/>
  <c r="W356" i="16"/>
  <c r="Y352" i="16"/>
  <c r="X352" i="16"/>
  <c r="W352" i="16"/>
  <c r="Y348" i="16"/>
  <c r="X348" i="16"/>
  <c r="W348" i="16"/>
  <c r="Y344" i="16"/>
  <c r="X344" i="16"/>
  <c r="W344" i="16"/>
  <c r="Y340" i="16"/>
  <c r="X340" i="16"/>
  <c r="W340" i="16"/>
  <c r="Y336" i="16"/>
  <c r="X336" i="16"/>
  <c r="W336" i="16"/>
  <c r="Y332" i="16"/>
  <c r="X332" i="16"/>
  <c r="W332" i="16"/>
  <c r="Y328" i="16"/>
  <c r="X328" i="16"/>
  <c r="W328" i="16"/>
  <c r="Y324" i="16"/>
  <c r="X324" i="16"/>
  <c r="W324" i="16"/>
  <c r="Y320" i="16"/>
  <c r="X320" i="16"/>
  <c r="W320" i="16"/>
  <c r="Y316" i="16"/>
  <c r="X316" i="16"/>
  <c r="W316" i="16"/>
  <c r="Y312" i="16"/>
  <c r="X312" i="16"/>
  <c r="W312" i="16"/>
  <c r="Y308" i="16"/>
  <c r="X308" i="16"/>
  <c r="W308" i="16"/>
  <c r="Y304" i="16"/>
  <c r="X304" i="16"/>
  <c r="W304" i="16"/>
  <c r="Y300" i="16"/>
  <c r="X300" i="16"/>
  <c r="W300" i="16"/>
  <c r="Y296" i="16"/>
  <c r="X296" i="16"/>
  <c r="W296" i="16"/>
  <c r="Y292" i="16"/>
  <c r="X292" i="16"/>
  <c r="W292" i="16"/>
  <c r="Y288" i="16"/>
  <c r="X288" i="16"/>
  <c r="W288" i="16"/>
  <c r="Y284" i="16"/>
  <c r="X284" i="16"/>
  <c r="W284" i="16"/>
  <c r="Y280" i="16"/>
  <c r="W280" i="16"/>
  <c r="X280" i="16"/>
  <c r="Y276" i="16"/>
  <c r="X276" i="16"/>
  <c r="W276" i="16"/>
  <c r="Y272" i="16"/>
  <c r="X272" i="16"/>
  <c r="W272" i="16"/>
  <c r="Y268" i="16"/>
  <c r="X268" i="16"/>
  <c r="W268" i="16"/>
  <c r="Y264" i="16"/>
  <c r="X264" i="16"/>
  <c r="W264" i="16"/>
  <c r="Y260" i="16"/>
  <c r="X260" i="16"/>
  <c r="W260" i="16"/>
  <c r="Y256" i="16"/>
  <c r="X256" i="16"/>
  <c r="W256" i="16"/>
  <c r="Y252" i="16"/>
  <c r="X252" i="16"/>
  <c r="W252" i="16"/>
  <c r="Y248" i="16"/>
  <c r="X248" i="16"/>
  <c r="W248" i="16"/>
  <c r="Y244" i="16"/>
  <c r="X244" i="16"/>
  <c r="W244" i="16"/>
  <c r="Y240" i="16"/>
  <c r="X240" i="16"/>
  <c r="W240" i="16"/>
  <c r="Y236" i="16"/>
  <c r="X236" i="16"/>
  <c r="Y232" i="16"/>
  <c r="X232" i="16"/>
  <c r="W232" i="16"/>
  <c r="Y228" i="16"/>
  <c r="X228" i="16"/>
  <c r="Y224" i="16"/>
  <c r="X224" i="16"/>
  <c r="W224" i="16"/>
  <c r="Y220" i="16"/>
  <c r="X220" i="16"/>
  <c r="Y216" i="16"/>
  <c r="X216" i="16"/>
  <c r="W216" i="16"/>
  <c r="Y212" i="16"/>
  <c r="X212" i="16"/>
  <c r="Y208" i="16"/>
  <c r="X208" i="16"/>
  <c r="W208" i="16"/>
  <c r="Y204" i="16"/>
  <c r="X204" i="16"/>
  <c r="Y200" i="16"/>
  <c r="X200" i="16"/>
  <c r="W200" i="16"/>
  <c r="Y196" i="16"/>
  <c r="X196" i="16"/>
  <c r="Y192" i="16"/>
  <c r="X192" i="16"/>
  <c r="W192" i="16"/>
  <c r="Y188" i="16"/>
  <c r="X188" i="16"/>
  <c r="Y184" i="16"/>
  <c r="X184" i="16"/>
  <c r="W184" i="16"/>
  <c r="Y180" i="16"/>
  <c r="X180" i="16"/>
  <c r="Y176" i="16"/>
  <c r="X176" i="16"/>
  <c r="W176" i="16"/>
  <c r="Y172" i="16"/>
  <c r="X172" i="16"/>
  <c r="Y168" i="16"/>
  <c r="X168" i="16"/>
  <c r="W168" i="16"/>
  <c r="Y164" i="16"/>
  <c r="X164" i="16"/>
  <c r="Y160" i="16"/>
  <c r="X160" i="16"/>
  <c r="W160" i="16"/>
  <c r="Y156" i="16"/>
  <c r="X156" i="16"/>
  <c r="Y152" i="16"/>
  <c r="X152" i="16"/>
  <c r="W152" i="16"/>
  <c r="Y148" i="16"/>
  <c r="X148" i="16"/>
  <c r="Y144" i="16"/>
  <c r="X144" i="16"/>
  <c r="W144" i="16"/>
  <c r="Y140" i="16"/>
  <c r="X140" i="16"/>
  <c r="Y136" i="16"/>
  <c r="X136" i="16"/>
  <c r="W136" i="16"/>
  <c r="Y132" i="16"/>
  <c r="X132" i="16"/>
  <c r="Y128" i="16"/>
  <c r="X128" i="16"/>
  <c r="W128" i="16"/>
  <c r="Y124" i="16"/>
  <c r="X124" i="16"/>
  <c r="Y120" i="16"/>
  <c r="X120" i="16"/>
  <c r="W120" i="16"/>
  <c r="Y116" i="16"/>
  <c r="X116" i="16"/>
  <c r="Y112" i="16"/>
  <c r="X112" i="16"/>
  <c r="W112" i="16"/>
  <c r="Y108" i="16"/>
  <c r="X108" i="16"/>
  <c r="Y104" i="16"/>
  <c r="X104" i="16"/>
  <c r="W104" i="16"/>
  <c r="Y100" i="16"/>
  <c r="X100" i="16"/>
  <c r="Y96" i="16"/>
  <c r="X96" i="16"/>
  <c r="W96" i="16"/>
  <c r="Y92" i="16"/>
  <c r="X92" i="16"/>
  <c r="Y88" i="16"/>
  <c r="X88" i="16"/>
  <c r="W88" i="16"/>
  <c r="Y84" i="16"/>
  <c r="X84" i="16"/>
  <c r="Y80" i="16"/>
  <c r="X80" i="16"/>
  <c r="W80" i="16"/>
  <c r="Y76" i="16"/>
  <c r="X76" i="16"/>
  <c r="Y72" i="16"/>
  <c r="X72" i="16"/>
  <c r="W72" i="16"/>
  <c r="Y68" i="16"/>
  <c r="X68" i="16"/>
  <c r="X64" i="16"/>
  <c r="W64" i="16"/>
  <c r="X60" i="16"/>
  <c r="W60" i="16"/>
  <c r="Y60" i="16"/>
  <c r="X56" i="16"/>
  <c r="W56" i="16"/>
  <c r="X52" i="16"/>
  <c r="W52" i="16"/>
  <c r="Y52" i="16"/>
  <c r="X48" i="16"/>
  <c r="W48" i="16"/>
  <c r="X44" i="16"/>
  <c r="W44" i="16"/>
  <c r="Y44" i="16"/>
  <c r="X40" i="16"/>
  <c r="W40" i="16"/>
  <c r="W36" i="16"/>
  <c r="Y36" i="16"/>
  <c r="W32" i="16"/>
  <c r="Y32" i="16"/>
  <c r="W28" i="16"/>
  <c r="Y28" i="16"/>
  <c r="W24" i="16"/>
  <c r="Y24" i="16"/>
  <c r="W20" i="16"/>
  <c r="Y20" i="16"/>
  <c r="W16" i="16"/>
  <c r="Y16" i="16"/>
  <c r="W12" i="16"/>
  <c r="Y12" i="16"/>
  <c r="W8" i="16"/>
  <c r="X16" i="16"/>
  <c r="X32" i="16"/>
  <c r="Y48" i="16"/>
  <c r="W68" i="16"/>
  <c r="W84" i="16"/>
  <c r="W100" i="16"/>
  <c r="W116" i="16"/>
  <c r="W132" i="16"/>
  <c r="W148" i="16"/>
  <c r="W164" i="16"/>
  <c r="W180" i="16"/>
  <c r="W196" i="16"/>
  <c r="W212" i="16"/>
  <c r="W228" i="16"/>
  <c r="X12" i="16"/>
  <c r="X28" i="16"/>
  <c r="Y40" i="16"/>
  <c r="X8" i="16"/>
  <c r="X24" i="16"/>
  <c r="Y64" i="16"/>
  <c r="W76" i="16"/>
  <c r="W92" i="16"/>
  <c r="W108" i="16"/>
  <c r="W124" i="16"/>
  <c r="W140" i="16"/>
  <c r="W156" i="16"/>
  <c r="W172" i="16"/>
  <c r="W188" i="16"/>
  <c r="W204" i="16"/>
  <c r="W220" i="16"/>
  <c r="W236" i="16"/>
  <c r="X20" i="16"/>
  <c r="X36" i="16"/>
  <c r="Y56" i="16"/>
  <c r="X499" i="16"/>
  <c r="W499" i="16"/>
  <c r="Y499" i="16"/>
  <c r="W495" i="16"/>
  <c r="Y495" i="16"/>
  <c r="X495" i="16"/>
  <c r="Y487" i="16"/>
  <c r="X487" i="16"/>
  <c r="W487" i="16"/>
  <c r="X467" i="16"/>
  <c r="W467" i="16"/>
  <c r="Y467" i="16"/>
  <c r="Y459" i="16"/>
  <c r="X459" i="16"/>
  <c r="W459" i="16"/>
  <c r="X451" i="16"/>
  <c r="W451" i="16"/>
  <c r="Y451" i="16"/>
  <c r="Y443" i="16"/>
  <c r="X443" i="16"/>
  <c r="W443" i="16"/>
  <c r="X435" i="16"/>
  <c r="W435" i="16"/>
  <c r="Y435" i="16"/>
  <c r="Y427" i="16"/>
  <c r="X427" i="16"/>
  <c r="W427" i="16"/>
  <c r="Y419" i="16"/>
  <c r="X419" i="16"/>
  <c r="W419" i="16"/>
  <c r="Y411" i="16"/>
  <c r="X411" i="16"/>
  <c r="W411" i="16"/>
  <c r="Y395" i="16"/>
  <c r="X395" i="16"/>
  <c r="W395" i="16"/>
  <c r="Y387" i="16"/>
  <c r="X387" i="16"/>
  <c r="W387" i="16"/>
  <c r="Y379" i="16"/>
  <c r="X379" i="16"/>
  <c r="W379" i="16"/>
  <c r="Y359" i="16"/>
  <c r="X359" i="16"/>
  <c r="W359" i="16"/>
  <c r="Y355" i="16"/>
  <c r="X355" i="16"/>
  <c r="W355" i="16"/>
  <c r="Y347" i="16"/>
  <c r="X347" i="16"/>
  <c r="W347" i="16"/>
  <c r="Y327" i="16"/>
  <c r="X327" i="16"/>
  <c r="W327" i="16"/>
  <c r="Y323" i="16"/>
  <c r="X323" i="16"/>
  <c r="W323" i="16"/>
  <c r="Y315" i="16"/>
  <c r="X315" i="16"/>
  <c r="W315" i="16"/>
  <c r="Y311" i="16"/>
  <c r="W311" i="16"/>
  <c r="X311" i="16"/>
  <c r="W295" i="16"/>
  <c r="Y295" i="16"/>
  <c r="X295" i="16"/>
  <c r="W287" i="16"/>
  <c r="Y287" i="16"/>
  <c r="X287" i="16"/>
  <c r="W271" i="16"/>
  <c r="Y271" i="16"/>
  <c r="X271" i="16"/>
  <c r="W247" i="16"/>
  <c r="Y247" i="16"/>
  <c r="X247" i="16"/>
  <c r="Y63" i="16"/>
  <c r="X63" i="16"/>
  <c r="Y55" i="16"/>
  <c r="X55" i="16"/>
  <c r="Y47" i="16"/>
  <c r="X47" i="16"/>
  <c r="Y39" i="16"/>
  <c r="X39" i="16"/>
  <c r="W39" i="16"/>
  <c r="W55" i="16"/>
  <c r="Y71" i="16"/>
  <c r="Y87" i="16"/>
  <c r="Y111" i="16"/>
  <c r="Y175" i="16"/>
  <c r="Y183" i="16"/>
  <c r="Y199" i="16"/>
  <c r="Y207" i="16"/>
  <c r="Y223" i="16"/>
  <c r="Y231" i="16"/>
  <c r="Y239" i="16"/>
  <c r="Y251" i="16"/>
  <c r="X351" i="16"/>
  <c r="W498" i="16"/>
  <c r="X498" i="16"/>
  <c r="Y498" i="16"/>
  <c r="W494" i="16"/>
  <c r="Y494" i="16"/>
  <c r="X494" i="16"/>
  <c r="W490" i="16"/>
  <c r="Y490" i="16"/>
  <c r="X490" i="16"/>
  <c r="W486" i="16"/>
  <c r="Y486" i="16"/>
  <c r="X486" i="16"/>
  <c r="W482" i="16"/>
  <c r="X482" i="16"/>
  <c r="Y482" i="16"/>
  <c r="W478" i="16"/>
  <c r="Y478" i="16"/>
  <c r="X478" i="16"/>
  <c r="W474" i="16"/>
  <c r="Y474" i="16"/>
  <c r="X474" i="16"/>
  <c r="W470" i="16"/>
  <c r="Y470" i="16"/>
  <c r="X470" i="16"/>
  <c r="W466" i="16"/>
  <c r="X466" i="16"/>
  <c r="W462" i="16"/>
  <c r="Y462" i="16"/>
  <c r="X462" i="16"/>
  <c r="W458" i="16"/>
  <c r="Y458" i="16"/>
  <c r="W454" i="16"/>
  <c r="Y454" i="16"/>
  <c r="X454" i="16"/>
  <c r="W450" i="16"/>
  <c r="X450" i="16"/>
  <c r="Y450" i="16"/>
  <c r="W446" i="16"/>
  <c r="Y446" i="16"/>
  <c r="X446" i="16"/>
  <c r="W442" i="16"/>
  <c r="Y442" i="16"/>
  <c r="X442" i="16"/>
  <c r="W438" i="16"/>
  <c r="Y438" i="16"/>
  <c r="X438" i="16"/>
  <c r="W434" i="16"/>
  <c r="X434" i="16"/>
  <c r="Y434" i="16"/>
  <c r="Y430" i="16"/>
  <c r="X430" i="16"/>
  <c r="W430" i="16"/>
  <c r="Y422" i="16"/>
  <c r="X422" i="16"/>
  <c r="W422" i="16"/>
  <c r="Y418" i="16"/>
  <c r="X418" i="16"/>
  <c r="W418" i="16"/>
  <c r="Y410" i="16"/>
  <c r="X410" i="16"/>
  <c r="X406" i="16"/>
  <c r="W406" i="16"/>
  <c r="Y406" i="16"/>
  <c r="W398" i="16"/>
  <c r="Y398" i="16"/>
  <c r="X398" i="16"/>
  <c r="W394" i="16"/>
  <c r="Y394" i="16"/>
  <c r="X394" i="16"/>
  <c r="W390" i="16"/>
  <c r="Y390" i="16"/>
  <c r="X390" i="16"/>
  <c r="W382" i="16"/>
  <c r="Y382" i="16"/>
  <c r="X382" i="16"/>
  <c r="W378" i="16"/>
  <c r="Y378" i="16"/>
  <c r="X378" i="16"/>
  <c r="W374" i="16"/>
  <c r="Y374" i="16"/>
  <c r="X374" i="16"/>
  <c r="W366" i="16"/>
  <c r="Y366" i="16"/>
  <c r="X366" i="16"/>
  <c r="W362" i="16"/>
  <c r="Y362" i="16"/>
  <c r="X362" i="16"/>
  <c r="W358" i="16"/>
  <c r="Y358" i="16"/>
  <c r="X358" i="16"/>
  <c r="W350" i="16"/>
  <c r="Y350" i="16"/>
  <c r="X350" i="16"/>
  <c r="W346" i="16"/>
  <c r="Y346" i="16"/>
  <c r="X346" i="16"/>
  <c r="W342" i="16"/>
  <c r="Y342" i="16"/>
  <c r="X342" i="16"/>
  <c r="W334" i="16"/>
  <c r="Y334" i="16"/>
  <c r="X334" i="16"/>
  <c r="W330" i="16"/>
  <c r="Y330" i="16"/>
  <c r="X330" i="16"/>
  <c r="W326" i="16"/>
  <c r="Y326" i="16"/>
  <c r="X326" i="16"/>
  <c r="W318" i="16"/>
  <c r="Y318" i="16"/>
  <c r="X318" i="16"/>
  <c r="W314" i="16"/>
  <c r="Y314" i="16"/>
  <c r="X314" i="16"/>
  <c r="X310" i="16"/>
  <c r="W310" i="16"/>
  <c r="X306" i="16"/>
  <c r="W306" i="16"/>
  <c r="Y306" i="16"/>
  <c r="X302" i="16"/>
  <c r="W302" i="16"/>
  <c r="X298" i="16"/>
  <c r="W298" i="16"/>
  <c r="Y298" i="16"/>
  <c r="X294" i="16"/>
  <c r="W294" i="16"/>
  <c r="X290" i="16"/>
  <c r="W290" i="16"/>
  <c r="Y290" i="16"/>
  <c r="X286" i="16"/>
  <c r="W286" i="16"/>
  <c r="X282" i="16"/>
  <c r="W282" i="16"/>
  <c r="Y282" i="16"/>
  <c r="X278" i="16"/>
  <c r="W278" i="16"/>
  <c r="X274" i="16"/>
  <c r="W274" i="16"/>
  <c r="Y274" i="16"/>
  <c r="X270" i="16"/>
  <c r="W270" i="16"/>
  <c r="X266" i="16"/>
  <c r="W266" i="16"/>
  <c r="Y266" i="16"/>
  <c r="X262" i="16"/>
  <c r="W262" i="16"/>
  <c r="X258" i="16"/>
  <c r="W258" i="16"/>
  <c r="Y258" i="16"/>
  <c r="X254" i="16"/>
  <c r="W254" i="16"/>
  <c r="X250" i="16"/>
  <c r="W250" i="16"/>
  <c r="Y250" i="16"/>
  <c r="X246" i="16"/>
  <c r="W246" i="16"/>
  <c r="X242" i="16"/>
  <c r="W242" i="16"/>
  <c r="X238" i="16"/>
  <c r="W238" i="16"/>
  <c r="X234" i="16"/>
  <c r="W234" i="16"/>
  <c r="X230" i="16"/>
  <c r="W230" i="16"/>
  <c r="X226" i="16"/>
  <c r="W226" i="16"/>
  <c r="X222" i="16"/>
  <c r="W222" i="16"/>
  <c r="X218" i="16"/>
  <c r="W218" i="16"/>
  <c r="X214" i="16"/>
  <c r="W214" i="16"/>
  <c r="X210" i="16"/>
  <c r="W210" i="16"/>
  <c r="X206" i="16"/>
  <c r="W206" i="16"/>
  <c r="X202" i="16"/>
  <c r="W202" i="16"/>
  <c r="X198" i="16"/>
  <c r="W198" i="16"/>
  <c r="X194" i="16"/>
  <c r="W194" i="16"/>
  <c r="X190" i="16"/>
  <c r="W190" i="16"/>
  <c r="X186" i="16"/>
  <c r="W186" i="16"/>
  <c r="X182" i="16"/>
  <c r="W182" i="16"/>
  <c r="X178" i="16"/>
  <c r="W178" i="16"/>
  <c r="X174" i="16"/>
  <c r="W174" i="16"/>
  <c r="X170" i="16"/>
  <c r="W170" i="16"/>
  <c r="X166" i="16"/>
  <c r="W166" i="16"/>
  <c r="X162" i="16"/>
  <c r="W162" i="16"/>
  <c r="X158" i="16"/>
  <c r="W158" i="16"/>
  <c r="X154" i="16"/>
  <c r="W154" i="16"/>
  <c r="X150" i="16"/>
  <c r="W150" i="16"/>
  <c r="X146" i="16"/>
  <c r="W146" i="16"/>
  <c r="X142" i="16"/>
  <c r="W142" i="16"/>
  <c r="X138" i="16"/>
  <c r="W138" i="16"/>
  <c r="X134" i="16"/>
  <c r="W134" i="16"/>
  <c r="X130" i="16"/>
  <c r="W130" i="16"/>
  <c r="X126" i="16"/>
  <c r="W126" i="16"/>
  <c r="X122" i="16"/>
  <c r="W122" i="16"/>
  <c r="X118" i="16"/>
  <c r="W118" i="16"/>
  <c r="X114" i="16"/>
  <c r="W114" i="16"/>
  <c r="X110" i="16"/>
  <c r="W110" i="16"/>
  <c r="X106" i="16"/>
  <c r="W106" i="16"/>
  <c r="X102" i="16"/>
  <c r="W102" i="16"/>
  <c r="X98" i="16"/>
  <c r="W98" i="16"/>
  <c r="X94" i="16"/>
  <c r="W94" i="16"/>
  <c r="X90" i="16"/>
  <c r="W90" i="16"/>
  <c r="X86" i="16"/>
  <c r="W86" i="16"/>
  <c r="X82" i="16"/>
  <c r="W82" i="16"/>
  <c r="X78" i="16"/>
  <c r="W78" i="16"/>
  <c r="X74" i="16"/>
  <c r="W74" i="16"/>
  <c r="X70" i="16"/>
  <c r="W70" i="16"/>
  <c r="X66" i="16"/>
  <c r="W66" i="16"/>
  <c r="W7" i="16"/>
  <c r="X10" i="16"/>
  <c r="W11" i="16"/>
  <c r="X14" i="16"/>
  <c r="W15" i="16"/>
  <c r="X18" i="16"/>
  <c r="W19" i="16"/>
  <c r="X22" i="16"/>
  <c r="W23" i="16"/>
  <c r="X26" i="16"/>
  <c r="W27" i="16"/>
  <c r="X30" i="16"/>
  <c r="W31" i="16"/>
  <c r="X34" i="16"/>
  <c r="W35" i="16"/>
  <c r="X38" i="16"/>
  <c r="X41" i="16"/>
  <c r="W46" i="16"/>
  <c r="X49" i="16"/>
  <c r="W54" i="16"/>
  <c r="X57" i="16"/>
  <c r="W62" i="16"/>
  <c r="X67" i="16"/>
  <c r="Y70" i="16"/>
  <c r="X75" i="16"/>
  <c r="Y78" i="16"/>
  <c r="X83" i="16"/>
  <c r="Y86" i="16"/>
  <c r="X91" i="16"/>
  <c r="Y94" i="16"/>
  <c r="X99" i="16"/>
  <c r="Y102" i="16"/>
  <c r="X107" i="16"/>
  <c r="Y110" i="16"/>
  <c r="X115" i="16"/>
  <c r="Y118" i="16"/>
  <c r="X123" i="16"/>
  <c r="Y126" i="16"/>
  <c r="X131" i="16"/>
  <c r="Y134" i="16"/>
  <c r="X139" i="16"/>
  <c r="Y142" i="16"/>
  <c r="X147" i="16"/>
  <c r="Y150" i="16"/>
  <c r="X155" i="16"/>
  <c r="Y158" i="16"/>
  <c r="X163" i="16"/>
  <c r="Y166" i="16"/>
  <c r="X171" i="16"/>
  <c r="Y174" i="16"/>
  <c r="X179" i="16"/>
  <c r="Y182" i="16"/>
  <c r="X187" i="16"/>
  <c r="Y190" i="16"/>
  <c r="X195" i="16"/>
  <c r="Y198" i="16"/>
  <c r="X203" i="16"/>
  <c r="Y206" i="16"/>
  <c r="X211" i="16"/>
  <c r="Y214" i="16"/>
  <c r="X219" i="16"/>
  <c r="Y222" i="16"/>
  <c r="X227" i="16"/>
  <c r="Y230" i="16"/>
  <c r="X235" i="16"/>
  <c r="Y238" i="16"/>
  <c r="X243" i="16"/>
  <c r="Y246" i="16"/>
  <c r="X259" i="16"/>
  <c r="Y262" i="16"/>
  <c r="X275" i="16"/>
  <c r="Y278" i="16"/>
  <c r="X291" i="16"/>
  <c r="Y294" i="16"/>
  <c r="X307" i="16"/>
  <c r="Y310" i="16"/>
  <c r="X322" i="16"/>
  <c r="W335" i="16"/>
  <c r="X354" i="16"/>
  <c r="W367" i="16"/>
  <c r="X386" i="16"/>
  <c r="W399" i="16"/>
  <c r="W414" i="16"/>
  <c r="W426" i="16"/>
  <c r="W475" i="16"/>
  <c r="Y491" i="16"/>
  <c r="X491" i="16"/>
  <c r="W491" i="16"/>
  <c r="X483" i="16"/>
  <c r="W483" i="16"/>
  <c r="W479" i="16"/>
  <c r="Y479" i="16"/>
  <c r="X479" i="16"/>
  <c r="Y471" i="16"/>
  <c r="X471" i="16"/>
  <c r="W471" i="16"/>
  <c r="W463" i="16"/>
  <c r="Y463" i="16"/>
  <c r="X463" i="16"/>
  <c r="Y455" i="16"/>
  <c r="X455" i="16"/>
  <c r="W455" i="16"/>
  <c r="W447" i="16"/>
  <c r="Y447" i="16"/>
  <c r="X447" i="16"/>
  <c r="Y439" i="16"/>
  <c r="X439" i="16"/>
  <c r="W439" i="16"/>
  <c r="Y431" i="16"/>
  <c r="X431" i="16"/>
  <c r="W431" i="16"/>
  <c r="Y423" i="16"/>
  <c r="X423" i="16"/>
  <c r="W423" i="16"/>
  <c r="Y415" i="16"/>
  <c r="X415" i="16"/>
  <c r="W415" i="16"/>
  <c r="Y407" i="16"/>
  <c r="X407" i="16"/>
  <c r="W407" i="16"/>
  <c r="Y403" i="16"/>
  <c r="X403" i="16"/>
  <c r="W403" i="16"/>
  <c r="Y391" i="16"/>
  <c r="X391" i="16"/>
  <c r="W391" i="16"/>
  <c r="Y375" i="16"/>
  <c r="X375" i="16"/>
  <c r="W375" i="16"/>
  <c r="Y371" i="16"/>
  <c r="X371" i="16"/>
  <c r="W371" i="16"/>
  <c r="Y363" i="16"/>
  <c r="X363" i="16"/>
  <c r="W363" i="16"/>
  <c r="Y343" i="16"/>
  <c r="X343" i="16"/>
  <c r="W343" i="16"/>
  <c r="Y339" i="16"/>
  <c r="X339" i="16"/>
  <c r="W339" i="16"/>
  <c r="Y331" i="16"/>
  <c r="X331" i="16"/>
  <c r="W331" i="16"/>
  <c r="W303" i="16"/>
  <c r="Y303" i="16"/>
  <c r="X303" i="16"/>
  <c r="W279" i="16"/>
  <c r="Y279" i="16"/>
  <c r="X279" i="16"/>
  <c r="W263" i="16"/>
  <c r="Y263" i="16"/>
  <c r="X263" i="16"/>
  <c r="W255" i="16"/>
  <c r="Y255" i="16"/>
  <c r="X255" i="16"/>
  <c r="Y59" i="16"/>
  <c r="X59" i="16"/>
  <c r="Y51" i="16"/>
  <c r="X51" i="16"/>
  <c r="Y43" i="16"/>
  <c r="X43" i="16"/>
  <c r="W47" i="16"/>
  <c r="W63" i="16"/>
  <c r="Y79" i="16"/>
  <c r="Y95" i="16"/>
  <c r="Y103" i="16"/>
  <c r="Y119" i="16"/>
  <c r="Y127" i="16"/>
  <c r="Y135" i="16"/>
  <c r="Y143" i="16"/>
  <c r="Y151" i="16"/>
  <c r="Y159" i="16"/>
  <c r="Y167" i="16"/>
  <c r="Y191" i="16"/>
  <c r="Y215" i="16"/>
  <c r="Y267" i="16"/>
  <c r="Y283" i="16"/>
  <c r="Y299" i="16"/>
  <c r="X319" i="16"/>
  <c r="X383" i="16"/>
  <c r="X497" i="16"/>
  <c r="W497" i="16"/>
  <c r="Y497" i="16"/>
  <c r="X493" i="16"/>
  <c r="Y493" i="16"/>
  <c r="W493" i="16"/>
  <c r="X489" i="16"/>
  <c r="Y489" i="16"/>
  <c r="W489" i="16"/>
  <c r="X485" i="16"/>
  <c r="Y485" i="16"/>
  <c r="W485" i="16"/>
  <c r="X481" i="16"/>
  <c r="W481" i="16"/>
  <c r="Y481" i="16"/>
  <c r="X477" i="16"/>
  <c r="Y477" i="16"/>
  <c r="W477" i="16"/>
  <c r="X473" i="16"/>
  <c r="Y473" i="16"/>
  <c r="W473" i="16"/>
  <c r="X469" i="16"/>
  <c r="Y469" i="16"/>
  <c r="W469" i="16"/>
  <c r="X465" i="16"/>
  <c r="W465" i="16"/>
  <c r="Y465" i="16"/>
  <c r="X461" i="16"/>
  <c r="Y461" i="16"/>
  <c r="W461" i="16"/>
  <c r="X457" i="16"/>
  <c r="Y457" i="16"/>
  <c r="W457" i="16"/>
  <c r="X453" i="16"/>
  <c r="Y453" i="16"/>
  <c r="W453" i="16"/>
  <c r="X449" i="16"/>
  <c r="W449" i="16"/>
  <c r="X445" i="16"/>
  <c r="Y445" i="16"/>
  <c r="W445" i="16"/>
  <c r="X441" i="16"/>
  <c r="Y441" i="16"/>
  <c r="X437" i="16"/>
  <c r="Y437" i="16"/>
  <c r="W437" i="16"/>
  <c r="X433" i="16"/>
  <c r="W433" i="16"/>
  <c r="Y433" i="16"/>
  <c r="W429" i="16"/>
  <c r="Y429" i="16"/>
  <c r="X429" i="16"/>
  <c r="W425" i="16"/>
  <c r="Y425" i="16"/>
  <c r="X425" i="16"/>
  <c r="W421" i="16"/>
  <c r="Y421" i="16"/>
  <c r="X421" i="16"/>
  <c r="W417" i="16"/>
  <c r="Y417" i="16"/>
  <c r="X417" i="16"/>
  <c r="W413" i="16"/>
  <c r="Y413" i="16"/>
  <c r="X413" i="16"/>
  <c r="W409" i="16"/>
  <c r="Y409" i="16"/>
  <c r="X409" i="16"/>
  <c r="X405" i="16"/>
  <c r="W405" i="16"/>
  <c r="X401" i="16"/>
  <c r="W401" i="16"/>
  <c r="Y401" i="16"/>
  <c r="X397" i="16"/>
  <c r="W397" i="16"/>
  <c r="Y397" i="16"/>
  <c r="X393" i="16"/>
  <c r="W393" i="16"/>
  <c r="Y393" i="16"/>
  <c r="X389" i="16"/>
  <c r="W389" i="16"/>
  <c r="X385" i="16"/>
  <c r="W385" i="16"/>
  <c r="Y385" i="16"/>
  <c r="X381" i="16"/>
  <c r="W381" i="16"/>
  <c r="Y381" i="16"/>
  <c r="X377" i="16"/>
  <c r="W377" i="16"/>
  <c r="Y377" i="16"/>
  <c r="X373" i="16"/>
  <c r="W373" i="16"/>
  <c r="X369" i="16"/>
  <c r="W369" i="16"/>
  <c r="Y369" i="16"/>
  <c r="X365" i="16"/>
  <c r="W365" i="16"/>
  <c r="Y365" i="16"/>
  <c r="X361" i="16"/>
  <c r="W361" i="16"/>
  <c r="Y361" i="16"/>
  <c r="X357" i="16"/>
  <c r="W357" i="16"/>
  <c r="X353" i="16"/>
  <c r="W353" i="16"/>
  <c r="Y353" i="16"/>
  <c r="X349" i="16"/>
  <c r="W349" i="16"/>
  <c r="Y349" i="16"/>
  <c r="X345" i="16"/>
  <c r="W345" i="16"/>
  <c r="Y345" i="16"/>
  <c r="X341" i="16"/>
  <c r="W341" i="16"/>
  <c r="X337" i="16"/>
  <c r="W337" i="16"/>
  <c r="Y337" i="16"/>
  <c r="X333" i="16"/>
  <c r="W333" i="16"/>
  <c r="Y333" i="16"/>
  <c r="X329" i="16"/>
  <c r="W329" i="16"/>
  <c r="Y329" i="16"/>
  <c r="X325" i="16"/>
  <c r="W325" i="16"/>
  <c r="X321" i="16"/>
  <c r="W321" i="16"/>
  <c r="Y321" i="16"/>
  <c r="X317" i="16"/>
  <c r="W317" i="16"/>
  <c r="Y317" i="16"/>
  <c r="X313" i="16"/>
  <c r="W313" i="16"/>
  <c r="Y313" i="16"/>
  <c r="Y309" i="16"/>
  <c r="X309" i="16"/>
  <c r="Y305" i="16"/>
  <c r="X305" i="16"/>
  <c r="W305" i="16"/>
  <c r="Y301" i="16"/>
  <c r="X301" i="16"/>
  <c r="Y297" i="16"/>
  <c r="X297" i="16"/>
  <c r="W297" i="16"/>
  <c r="Y293" i="16"/>
  <c r="X293" i="16"/>
  <c r="Y289" i="16"/>
  <c r="X289" i="16"/>
  <c r="W289" i="16"/>
  <c r="Y285" i="16"/>
  <c r="X285" i="16"/>
  <c r="Y281" i="16"/>
  <c r="X281" i="16"/>
  <c r="W281" i="16"/>
  <c r="Y277" i="16"/>
  <c r="X277" i="16"/>
  <c r="Y273" i="16"/>
  <c r="X273" i="16"/>
  <c r="W273" i="16"/>
  <c r="Y269" i="16"/>
  <c r="X269" i="16"/>
  <c r="Y265" i="16"/>
  <c r="X265" i="16"/>
  <c r="W265" i="16"/>
  <c r="Y261" i="16"/>
  <c r="X261" i="16"/>
  <c r="Y257" i="16"/>
  <c r="X257" i="16"/>
  <c r="W257" i="16"/>
  <c r="Y253" i="16"/>
  <c r="X253" i="16"/>
  <c r="Y249" i="16"/>
  <c r="X249" i="16"/>
  <c r="W249" i="16"/>
  <c r="Y245" i="16"/>
  <c r="X245" i="16"/>
  <c r="Y241" i="16"/>
  <c r="X241" i="16"/>
  <c r="Y237" i="16"/>
  <c r="X237" i="16"/>
  <c r="Y233" i="16"/>
  <c r="X233" i="16"/>
  <c r="Y229" i="16"/>
  <c r="X229" i="16"/>
  <c r="Y225" i="16"/>
  <c r="X225" i="16"/>
  <c r="Y221" i="16"/>
  <c r="X221" i="16"/>
  <c r="Y217" i="16"/>
  <c r="X217" i="16"/>
  <c r="Y213" i="16"/>
  <c r="X213" i="16"/>
  <c r="Y209" i="16"/>
  <c r="X209" i="16"/>
  <c r="Y205" i="16"/>
  <c r="X205" i="16"/>
  <c r="Y201" i="16"/>
  <c r="X201" i="16"/>
  <c r="Y197" i="16"/>
  <c r="X197" i="16"/>
  <c r="Y193" i="16"/>
  <c r="X193" i="16"/>
  <c r="Y189" i="16"/>
  <c r="X189" i="16"/>
  <c r="Y185" i="16"/>
  <c r="X185" i="16"/>
  <c r="Y181" i="16"/>
  <c r="X181" i="16"/>
  <c r="Y177" i="16"/>
  <c r="X177" i="16"/>
  <c r="Y173" i="16"/>
  <c r="X173" i="16"/>
  <c r="Y169" i="16"/>
  <c r="X169" i="16"/>
  <c r="Y165" i="16"/>
  <c r="X165" i="16"/>
  <c r="Y161" i="16"/>
  <c r="X161" i="16"/>
  <c r="Y157" i="16"/>
  <c r="X157" i="16"/>
  <c r="Y153" i="16"/>
  <c r="X153" i="16"/>
  <c r="Y149" i="16"/>
  <c r="X149" i="16"/>
  <c r="Y145" i="16"/>
  <c r="X145" i="16"/>
  <c r="Y141" i="16"/>
  <c r="X141" i="16"/>
  <c r="Y137" i="16"/>
  <c r="X137" i="16"/>
  <c r="Y133" i="16"/>
  <c r="X133" i="16"/>
  <c r="Y129" i="16"/>
  <c r="X129" i="16"/>
  <c r="Y125" i="16"/>
  <c r="X125" i="16"/>
  <c r="Y121" i="16"/>
  <c r="X121" i="16"/>
  <c r="Y117" i="16"/>
  <c r="X117" i="16"/>
  <c r="Y113" i="16"/>
  <c r="X113" i="16"/>
  <c r="Y109" i="16"/>
  <c r="X109" i="16"/>
  <c r="Y105" i="16"/>
  <c r="X105" i="16"/>
  <c r="Y101" i="16"/>
  <c r="X101" i="16"/>
  <c r="Y97" i="16"/>
  <c r="X97" i="16"/>
  <c r="Y93" i="16"/>
  <c r="X93" i="16"/>
  <c r="Y89" i="16"/>
  <c r="X89" i="16"/>
  <c r="Y85" i="16"/>
  <c r="X85" i="16"/>
  <c r="Y81" i="16"/>
  <c r="X81" i="16"/>
  <c r="Y77" i="16"/>
  <c r="X77" i="16"/>
  <c r="Y73" i="16"/>
  <c r="X73" i="16"/>
  <c r="Y69" i="16"/>
  <c r="X69" i="16"/>
  <c r="X65" i="16"/>
  <c r="W65" i="16"/>
  <c r="Y41" i="16"/>
  <c r="W43" i="16"/>
  <c r="X46" i="16"/>
  <c r="Y49" i="16"/>
  <c r="W51" i="16"/>
  <c r="X54" i="16"/>
  <c r="Y57" i="16"/>
  <c r="W59" i="16"/>
  <c r="X62" i="16"/>
  <c r="Y67" i="16"/>
  <c r="W69" i="16"/>
  <c r="Y75" i="16"/>
  <c r="W77" i="16"/>
  <c r="Y83" i="16"/>
  <c r="W85" i="16"/>
  <c r="Y91" i="16"/>
  <c r="W93" i="16"/>
  <c r="Y99" i="16"/>
  <c r="W101" i="16"/>
  <c r="Y107" i="16"/>
  <c r="W109" i="16"/>
  <c r="Y115" i="16"/>
  <c r="W117" i="16"/>
  <c r="Y123" i="16"/>
  <c r="W125" i="16"/>
  <c r="Y131" i="16"/>
  <c r="W133" i="16"/>
  <c r="Y139" i="16"/>
  <c r="W141" i="16"/>
  <c r="Y147" i="16"/>
  <c r="W149" i="16"/>
  <c r="Y155" i="16"/>
  <c r="W157" i="16"/>
  <c r="Y163" i="16"/>
  <c r="W165" i="16"/>
  <c r="Y171" i="16"/>
  <c r="W173" i="16"/>
  <c r="Y179" i="16"/>
  <c r="W181" i="16"/>
  <c r="Y187" i="16"/>
  <c r="W189" i="16"/>
  <c r="Y195" i="16"/>
  <c r="W197" i="16"/>
  <c r="Y203" i="16"/>
  <c r="W205" i="16"/>
  <c r="Y211" i="16"/>
  <c r="W213" i="16"/>
  <c r="Y219" i="16"/>
  <c r="W221" i="16"/>
  <c r="Y227" i="16"/>
  <c r="W229" i="16"/>
  <c r="Y235" i="16"/>
  <c r="W237" i="16"/>
  <c r="Y243" i="16"/>
  <c r="W253" i="16"/>
  <c r="Y259" i="16"/>
  <c r="W269" i="16"/>
  <c r="Y275" i="16"/>
  <c r="W285" i="16"/>
  <c r="Y291" i="16"/>
  <c r="W301" i="16"/>
  <c r="Y307" i="16"/>
  <c r="Y322" i="16"/>
  <c r="X335" i="16"/>
  <c r="Y354" i="16"/>
  <c r="X367" i="16"/>
  <c r="Y386" i="16"/>
  <c r="X399" i="16"/>
  <c r="X414" i="16"/>
  <c r="X426" i="16"/>
  <c r="W441" i="16"/>
  <c r="X458" i="16"/>
  <c r="X475" i="16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J8" i="2"/>
  <c r="W7" i="2"/>
  <c r="W8" i="2"/>
  <c r="J12" i="4" l="1"/>
  <c r="K14" i="4"/>
  <c r="J15" i="4"/>
  <c r="K8" i="4"/>
  <c r="J16" i="4"/>
  <c r="K17" i="4"/>
  <c r="J17" i="4"/>
  <c r="J9" i="4"/>
  <c r="J13" i="4"/>
  <c r="K16" i="4"/>
  <c r="J14" i="4"/>
  <c r="K13" i="4"/>
  <c r="K7" i="4"/>
  <c r="K6" i="4"/>
  <c r="J10" i="4"/>
  <c r="J11" i="4"/>
  <c r="N8" i="2"/>
  <c r="E10" i="3"/>
  <c r="A17" i="4"/>
  <c r="O33" i="4" s="1"/>
  <c r="A16" i="4"/>
  <c r="O32" i="4" s="1"/>
  <c r="A15" i="4"/>
  <c r="O31" i="4" s="1"/>
  <c r="A14" i="4"/>
  <c r="O30" i="4" s="1"/>
  <c r="A13" i="4"/>
  <c r="O29" i="4" s="1"/>
  <c r="A12" i="4"/>
  <c r="O28" i="4" s="1"/>
  <c r="A11" i="4"/>
  <c r="O27" i="4" s="1"/>
  <c r="A10" i="4"/>
  <c r="O26" i="4" s="1"/>
  <c r="A9" i="4"/>
  <c r="O25" i="4" s="1"/>
  <c r="A8" i="4"/>
  <c r="O24" i="4" s="1"/>
  <c r="A7" i="4"/>
  <c r="O23" i="4" s="1"/>
  <c r="A6" i="4"/>
  <c r="O22" i="4" s="1"/>
  <c r="J13" i="2"/>
  <c r="J13" i="7"/>
  <c r="J13" i="11"/>
  <c r="J13" i="12"/>
  <c r="J13" i="13"/>
  <c r="I13" i="3" s="1"/>
  <c r="J13" i="14"/>
  <c r="J13" i="15"/>
  <c r="J12" i="20"/>
  <c r="J13" i="20"/>
  <c r="J13" i="16"/>
  <c r="J13" i="17"/>
  <c r="K13" i="17" s="1"/>
  <c r="J13" i="18"/>
  <c r="P13" i="18" s="1"/>
  <c r="J13" i="19"/>
  <c r="J7" i="20"/>
  <c r="P7" i="20" s="1"/>
  <c r="S7" i="20"/>
  <c r="S8" i="20"/>
  <c r="S500" i="20"/>
  <c r="P500" i="20"/>
  <c r="K500" i="20"/>
  <c r="J500" i="20"/>
  <c r="N500" i="20" s="1"/>
  <c r="D500" i="20"/>
  <c r="C500" i="20"/>
  <c r="B500" i="20"/>
  <c r="A500" i="20"/>
  <c r="S499" i="20"/>
  <c r="J499" i="20"/>
  <c r="D499" i="20"/>
  <c r="C499" i="20"/>
  <c r="B499" i="20"/>
  <c r="A499" i="20"/>
  <c r="S498" i="20"/>
  <c r="P498" i="20"/>
  <c r="J498" i="20"/>
  <c r="N498" i="20" s="1"/>
  <c r="D498" i="20"/>
  <c r="C498" i="20"/>
  <c r="B498" i="20"/>
  <c r="A498" i="20"/>
  <c r="S497" i="20"/>
  <c r="J497" i="20"/>
  <c r="K497" i="20" s="1"/>
  <c r="D497" i="20"/>
  <c r="C497" i="20"/>
  <c r="B497" i="20"/>
  <c r="A497" i="20"/>
  <c r="S496" i="20"/>
  <c r="J496" i="20"/>
  <c r="D496" i="20"/>
  <c r="C496" i="20"/>
  <c r="B496" i="20"/>
  <c r="A496" i="20"/>
  <c r="S495" i="20"/>
  <c r="J495" i="20"/>
  <c r="D495" i="20"/>
  <c r="C495" i="20"/>
  <c r="B495" i="20"/>
  <c r="A495" i="20"/>
  <c r="S494" i="20"/>
  <c r="J494" i="20"/>
  <c r="D494" i="20"/>
  <c r="C494" i="20"/>
  <c r="B494" i="20"/>
  <c r="A494" i="20"/>
  <c r="S493" i="20"/>
  <c r="J493" i="20"/>
  <c r="D493" i="20"/>
  <c r="C493" i="20"/>
  <c r="B493" i="20"/>
  <c r="A493" i="20"/>
  <c r="S492" i="20"/>
  <c r="P492" i="20"/>
  <c r="K492" i="20"/>
  <c r="J492" i="20"/>
  <c r="N492" i="20" s="1"/>
  <c r="D492" i="20"/>
  <c r="C492" i="20"/>
  <c r="B492" i="20"/>
  <c r="A492" i="20"/>
  <c r="S491" i="20"/>
  <c r="J491" i="20"/>
  <c r="D491" i="20"/>
  <c r="C491" i="20"/>
  <c r="B491" i="20"/>
  <c r="A491" i="20"/>
  <c r="S490" i="20"/>
  <c r="P490" i="20"/>
  <c r="K490" i="20"/>
  <c r="J490" i="20"/>
  <c r="N490" i="20" s="1"/>
  <c r="D490" i="20"/>
  <c r="C490" i="20"/>
  <c r="B490" i="20"/>
  <c r="A490" i="20"/>
  <c r="S489" i="20"/>
  <c r="N489" i="20"/>
  <c r="J489" i="20"/>
  <c r="K489" i="20" s="1"/>
  <c r="D489" i="20"/>
  <c r="C489" i="20"/>
  <c r="B489" i="20"/>
  <c r="A489" i="20"/>
  <c r="S488" i="20"/>
  <c r="P488" i="20"/>
  <c r="K488" i="20"/>
  <c r="J488" i="20"/>
  <c r="N488" i="20" s="1"/>
  <c r="D488" i="20"/>
  <c r="C488" i="20"/>
  <c r="B488" i="20"/>
  <c r="A488" i="20"/>
  <c r="S487" i="20"/>
  <c r="J487" i="20"/>
  <c r="D487" i="20"/>
  <c r="C487" i="20"/>
  <c r="B487" i="20"/>
  <c r="A487" i="20"/>
  <c r="S486" i="20"/>
  <c r="P486" i="20"/>
  <c r="K486" i="20"/>
  <c r="J486" i="20"/>
  <c r="N486" i="20" s="1"/>
  <c r="D486" i="20"/>
  <c r="C486" i="20"/>
  <c r="B486" i="20"/>
  <c r="A486" i="20"/>
  <c r="S485" i="20"/>
  <c r="N485" i="20"/>
  <c r="J485" i="20"/>
  <c r="K485" i="20" s="1"/>
  <c r="D485" i="20"/>
  <c r="C485" i="20"/>
  <c r="B485" i="20"/>
  <c r="A485" i="20"/>
  <c r="S484" i="20"/>
  <c r="J484" i="20"/>
  <c r="N484" i="20" s="1"/>
  <c r="D484" i="20"/>
  <c r="C484" i="20"/>
  <c r="B484" i="20"/>
  <c r="A484" i="20"/>
  <c r="S483" i="20"/>
  <c r="J483" i="20"/>
  <c r="D483" i="20"/>
  <c r="C483" i="20"/>
  <c r="B483" i="20"/>
  <c r="A483" i="20"/>
  <c r="S482" i="20"/>
  <c r="J482" i="20"/>
  <c r="N482" i="20" s="1"/>
  <c r="D482" i="20"/>
  <c r="C482" i="20"/>
  <c r="B482" i="20"/>
  <c r="A482" i="20"/>
  <c r="S481" i="20"/>
  <c r="J481" i="20"/>
  <c r="K481" i="20" s="1"/>
  <c r="D481" i="20"/>
  <c r="C481" i="20"/>
  <c r="B481" i="20"/>
  <c r="A481" i="20"/>
  <c r="S480" i="20"/>
  <c r="J480" i="20"/>
  <c r="D480" i="20"/>
  <c r="C480" i="20"/>
  <c r="B480" i="20"/>
  <c r="A480" i="20"/>
  <c r="S479" i="20"/>
  <c r="J479" i="20"/>
  <c r="D479" i="20"/>
  <c r="C479" i="20"/>
  <c r="B479" i="20"/>
  <c r="A479" i="20"/>
  <c r="S478" i="20"/>
  <c r="J478" i="20"/>
  <c r="D478" i="20"/>
  <c r="C478" i="20"/>
  <c r="B478" i="20"/>
  <c r="A478" i="20"/>
  <c r="S477" i="20"/>
  <c r="J477" i="20"/>
  <c r="D477" i="20"/>
  <c r="C477" i="20"/>
  <c r="B477" i="20"/>
  <c r="A477" i="20"/>
  <c r="S476" i="20"/>
  <c r="P476" i="20"/>
  <c r="K476" i="20"/>
  <c r="J476" i="20"/>
  <c r="N476" i="20" s="1"/>
  <c r="D476" i="20"/>
  <c r="C476" i="20"/>
  <c r="B476" i="20"/>
  <c r="A476" i="20"/>
  <c r="S475" i="20"/>
  <c r="J475" i="20"/>
  <c r="D475" i="20"/>
  <c r="C475" i="20"/>
  <c r="B475" i="20"/>
  <c r="A475" i="20"/>
  <c r="S474" i="20"/>
  <c r="P474" i="20"/>
  <c r="K474" i="20"/>
  <c r="J474" i="20"/>
  <c r="N474" i="20" s="1"/>
  <c r="D474" i="20"/>
  <c r="C474" i="20"/>
  <c r="B474" i="20"/>
  <c r="A474" i="20"/>
  <c r="S473" i="20"/>
  <c r="N473" i="20"/>
  <c r="J473" i="20"/>
  <c r="K473" i="20" s="1"/>
  <c r="D473" i="20"/>
  <c r="C473" i="20"/>
  <c r="B473" i="20"/>
  <c r="A473" i="20"/>
  <c r="S472" i="20"/>
  <c r="P472" i="20"/>
  <c r="K472" i="20"/>
  <c r="J472" i="20"/>
  <c r="N472" i="20" s="1"/>
  <c r="D472" i="20"/>
  <c r="C472" i="20"/>
  <c r="B472" i="20"/>
  <c r="A472" i="20"/>
  <c r="S471" i="20"/>
  <c r="J471" i="20"/>
  <c r="D471" i="20"/>
  <c r="C471" i="20"/>
  <c r="B471" i="20"/>
  <c r="A471" i="20"/>
  <c r="S470" i="20"/>
  <c r="P470" i="20"/>
  <c r="K470" i="20"/>
  <c r="J470" i="20"/>
  <c r="N470" i="20" s="1"/>
  <c r="D470" i="20"/>
  <c r="C470" i="20"/>
  <c r="B470" i="20"/>
  <c r="A470" i="20"/>
  <c r="S469" i="20"/>
  <c r="N469" i="20"/>
  <c r="J469" i="20"/>
  <c r="K469" i="20" s="1"/>
  <c r="D469" i="20"/>
  <c r="C469" i="20"/>
  <c r="B469" i="20"/>
  <c r="A469" i="20"/>
  <c r="S468" i="20"/>
  <c r="J468" i="20"/>
  <c r="D468" i="20"/>
  <c r="C468" i="20"/>
  <c r="B468" i="20"/>
  <c r="A468" i="20"/>
  <c r="S467" i="20"/>
  <c r="J467" i="20"/>
  <c r="D467" i="20"/>
  <c r="C467" i="20"/>
  <c r="B467" i="20"/>
  <c r="A467" i="20"/>
  <c r="S466" i="20"/>
  <c r="J466" i="20"/>
  <c r="D466" i="20"/>
  <c r="C466" i="20"/>
  <c r="B466" i="20"/>
  <c r="A466" i="20"/>
  <c r="S465" i="20"/>
  <c r="J465" i="20"/>
  <c r="D465" i="20"/>
  <c r="C465" i="20"/>
  <c r="B465" i="20"/>
  <c r="A465" i="20"/>
  <c r="S464" i="20"/>
  <c r="P464" i="20"/>
  <c r="N464" i="20"/>
  <c r="K464" i="20"/>
  <c r="J464" i="20"/>
  <c r="D464" i="20"/>
  <c r="C464" i="20"/>
  <c r="B464" i="20"/>
  <c r="A464" i="20"/>
  <c r="S463" i="20"/>
  <c r="J463" i="20"/>
  <c r="D463" i="20"/>
  <c r="C463" i="20"/>
  <c r="B463" i="20"/>
  <c r="A463" i="20"/>
  <c r="S462" i="20"/>
  <c r="P462" i="20"/>
  <c r="K462" i="20"/>
  <c r="J462" i="20"/>
  <c r="N462" i="20" s="1"/>
  <c r="D462" i="20"/>
  <c r="C462" i="20"/>
  <c r="B462" i="20"/>
  <c r="A462" i="20"/>
  <c r="S461" i="20"/>
  <c r="N461" i="20"/>
  <c r="J461" i="20"/>
  <c r="K461" i="20" s="1"/>
  <c r="D461" i="20"/>
  <c r="C461" i="20"/>
  <c r="B461" i="20"/>
  <c r="A461" i="20"/>
  <c r="S460" i="20"/>
  <c r="J460" i="20"/>
  <c r="D460" i="20"/>
  <c r="C460" i="20"/>
  <c r="B460" i="20"/>
  <c r="A460" i="20"/>
  <c r="S459" i="20"/>
  <c r="J459" i="20"/>
  <c r="D459" i="20"/>
  <c r="C459" i="20"/>
  <c r="B459" i="20"/>
  <c r="A459" i="20"/>
  <c r="S458" i="20"/>
  <c r="J458" i="20"/>
  <c r="D458" i="20"/>
  <c r="C458" i="20"/>
  <c r="B458" i="20"/>
  <c r="A458" i="20"/>
  <c r="S457" i="20"/>
  <c r="J457" i="20"/>
  <c r="D457" i="20"/>
  <c r="C457" i="20"/>
  <c r="B457" i="20"/>
  <c r="A457" i="20"/>
  <c r="S456" i="20"/>
  <c r="P456" i="20"/>
  <c r="N456" i="20"/>
  <c r="K456" i="20"/>
  <c r="J456" i="20"/>
  <c r="D456" i="20"/>
  <c r="C456" i="20"/>
  <c r="B456" i="20"/>
  <c r="A456" i="20"/>
  <c r="S455" i="20"/>
  <c r="J455" i="20"/>
  <c r="D455" i="20"/>
  <c r="C455" i="20"/>
  <c r="B455" i="20"/>
  <c r="A455" i="20"/>
  <c r="S454" i="20"/>
  <c r="P454" i="20"/>
  <c r="K454" i="20"/>
  <c r="J454" i="20"/>
  <c r="N454" i="20" s="1"/>
  <c r="D454" i="20"/>
  <c r="C454" i="20"/>
  <c r="B454" i="20"/>
  <c r="A454" i="20"/>
  <c r="S453" i="20"/>
  <c r="N453" i="20"/>
  <c r="J453" i="20"/>
  <c r="K453" i="20" s="1"/>
  <c r="D453" i="20"/>
  <c r="C453" i="20"/>
  <c r="B453" i="20"/>
  <c r="A453" i="20"/>
  <c r="S452" i="20"/>
  <c r="J452" i="20"/>
  <c r="D452" i="20"/>
  <c r="C452" i="20"/>
  <c r="B452" i="20"/>
  <c r="A452" i="20"/>
  <c r="S451" i="20"/>
  <c r="J451" i="20"/>
  <c r="D451" i="20"/>
  <c r="C451" i="20"/>
  <c r="B451" i="20"/>
  <c r="A451" i="20"/>
  <c r="S450" i="20"/>
  <c r="J450" i="20"/>
  <c r="D450" i="20"/>
  <c r="C450" i="20"/>
  <c r="B450" i="20"/>
  <c r="A450" i="20"/>
  <c r="S449" i="20"/>
  <c r="J449" i="20"/>
  <c r="D449" i="20"/>
  <c r="C449" i="20"/>
  <c r="B449" i="20"/>
  <c r="A449" i="20"/>
  <c r="S448" i="20"/>
  <c r="P448" i="20"/>
  <c r="N448" i="20"/>
  <c r="K448" i="20"/>
  <c r="J448" i="20"/>
  <c r="D448" i="20"/>
  <c r="C448" i="20"/>
  <c r="B448" i="20"/>
  <c r="A448" i="20"/>
  <c r="S447" i="20"/>
  <c r="J447" i="20"/>
  <c r="D447" i="20"/>
  <c r="C447" i="20"/>
  <c r="B447" i="20"/>
  <c r="A447" i="20"/>
  <c r="S446" i="20"/>
  <c r="P446" i="20"/>
  <c r="K446" i="20"/>
  <c r="J446" i="20"/>
  <c r="N446" i="20" s="1"/>
  <c r="D446" i="20"/>
  <c r="C446" i="20"/>
  <c r="B446" i="20"/>
  <c r="A446" i="20"/>
  <c r="S445" i="20"/>
  <c r="N445" i="20"/>
  <c r="J445" i="20"/>
  <c r="K445" i="20" s="1"/>
  <c r="D445" i="20"/>
  <c r="C445" i="20"/>
  <c r="B445" i="20"/>
  <c r="A445" i="20"/>
  <c r="S444" i="20"/>
  <c r="P444" i="20"/>
  <c r="J444" i="20"/>
  <c r="N444" i="20" s="1"/>
  <c r="D444" i="20"/>
  <c r="C444" i="20"/>
  <c r="B444" i="20"/>
  <c r="A444" i="20"/>
  <c r="S443" i="20"/>
  <c r="J443" i="20"/>
  <c r="D443" i="20"/>
  <c r="C443" i="20"/>
  <c r="B443" i="20"/>
  <c r="A443" i="20"/>
  <c r="S442" i="20"/>
  <c r="P442" i="20"/>
  <c r="J442" i="20"/>
  <c r="N442" i="20" s="1"/>
  <c r="D442" i="20"/>
  <c r="C442" i="20"/>
  <c r="B442" i="20"/>
  <c r="A442" i="20"/>
  <c r="S441" i="20"/>
  <c r="J441" i="20"/>
  <c r="D441" i="20"/>
  <c r="C441" i="20"/>
  <c r="B441" i="20"/>
  <c r="A441" i="20"/>
  <c r="S440" i="20"/>
  <c r="J440" i="20"/>
  <c r="D440" i="20"/>
  <c r="C440" i="20"/>
  <c r="B440" i="20"/>
  <c r="A440" i="20"/>
  <c r="S439" i="20"/>
  <c r="J439" i="20"/>
  <c r="D439" i="20"/>
  <c r="C439" i="20"/>
  <c r="B439" i="20"/>
  <c r="A439" i="20"/>
  <c r="S438" i="20"/>
  <c r="N438" i="20"/>
  <c r="K438" i="20"/>
  <c r="J438" i="20"/>
  <c r="P438" i="20" s="1"/>
  <c r="D438" i="20"/>
  <c r="C438" i="20"/>
  <c r="B438" i="20"/>
  <c r="A438" i="20"/>
  <c r="S437" i="20"/>
  <c r="P437" i="20"/>
  <c r="N437" i="20"/>
  <c r="J437" i="20"/>
  <c r="K437" i="20" s="1"/>
  <c r="D437" i="20"/>
  <c r="C437" i="20"/>
  <c r="B437" i="20"/>
  <c r="A437" i="20"/>
  <c r="S436" i="20"/>
  <c r="P436" i="20"/>
  <c r="J436" i="20"/>
  <c r="N436" i="20" s="1"/>
  <c r="D436" i="20"/>
  <c r="C436" i="20"/>
  <c r="B436" i="20"/>
  <c r="A436" i="20"/>
  <c r="S435" i="20"/>
  <c r="J435" i="20"/>
  <c r="D435" i="20"/>
  <c r="C435" i="20"/>
  <c r="B435" i="20"/>
  <c r="A435" i="20"/>
  <c r="S434" i="20"/>
  <c r="P434" i="20"/>
  <c r="J434" i="20"/>
  <c r="N434" i="20" s="1"/>
  <c r="D434" i="20"/>
  <c r="C434" i="20"/>
  <c r="B434" i="20"/>
  <c r="A434" i="20"/>
  <c r="S433" i="20"/>
  <c r="J433" i="20"/>
  <c r="D433" i="20"/>
  <c r="C433" i="20"/>
  <c r="B433" i="20"/>
  <c r="A433" i="20"/>
  <c r="S432" i="20"/>
  <c r="J432" i="20"/>
  <c r="D432" i="20"/>
  <c r="C432" i="20"/>
  <c r="B432" i="20"/>
  <c r="A432" i="20"/>
  <c r="S431" i="20"/>
  <c r="J431" i="20"/>
  <c r="D431" i="20"/>
  <c r="C431" i="20"/>
  <c r="B431" i="20"/>
  <c r="A431" i="20"/>
  <c r="S430" i="20"/>
  <c r="N430" i="20"/>
  <c r="K430" i="20"/>
  <c r="J430" i="20"/>
  <c r="P430" i="20" s="1"/>
  <c r="D430" i="20"/>
  <c r="C430" i="20"/>
  <c r="B430" i="20"/>
  <c r="A430" i="20"/>
  <c r="S429" i="20"/>
  <c r="P429" i="20"/>
  <c r="N429" i="20"/>
  <c r="J429" i="20"/>
  <c r="K429" i="20" s="1"/>
  <c r="D429" i="20"/>
  <c r="C429" i="20"/>
  <c r="B429" i="20"/>
  <c r="A429" i="20"/>
  <c r="S428" i="20"/>
  <c r="P428" i="20"/>
  <c r="J428" i="20"/>
  <c r="N428" i="20" s="1"/>
  <c r="D428" i="20"/>
  <c r="C428" i="20"/>
  <c r="B428" i="20"/>
  <c r="A428" i="20"/>
  <c r="S427" i="20"/>
  <c r="J427" i="20"/>
  <c r="D427" i="20"/>
  <c r="C427" i="20"/>
  <c r="B427" i="20"/>
  <c r="A427" i="20"/>
  <c r="S426" i="20"/>
  <c r="P426" i="20"/>
  <c r="J426" i="20"/>
  <c r="N426" i="20" s="1"/>
  <c r="D426" i="20"/>
  <c r="C426" i="20"/>
  <c r="B426" i="20"/>
  <c r="A426" i="20"/>
  <c r="S425" i="20"/>
  <c r="J425" i="20"/>
  <c r="D425" i="20"/>
  <c r="C425" i="20"/>
  <c r="B425" i="20"/>
  <c r="A425" i="20"/>
  <c r="S424" i="20"/>
  <c r="J424" i="20"/>
  <c r="D424" i="20"/>
  <c r="C424" i="20"/>
  <c r="B424" i="20"/>
  <c r="A424" i="20"/>
  <c r="S423" i="20"/>
  <c r="J423" i="20"/>
  <c r="D423" i="20"/>
  <c r="C423" i="20"/>
  <c r="B423" i="20"/>
  <c r="A423" i="20"/>
  <c r="S422" i="20"/>
  <c r="N422" i="20"/>
  <c r="K422" i="20"/>
  <c r="J422" i="20"/>
  <c r="P422" i="20" s="1"/>
  <c r="D422" i="20"/>
  <c r="C422" i="20"/>
  <c r="B422" i="20"/>
  <c r="A422" i="20"/>
  <c r="S421" i="20"/>
  <c r="P421" i="20"/>
  <c r="N421" i="20"/>
  <c r="J421" i="20"/>
  <c r="K421" i="20" s="1"/>
  <c r="D421" i="20"/>
  <c r="C421" i="20"/>
  <c r="B421" i="20"/>
  <c r="A421" i="20"/>
  <c r="S420" i="20"/>
  <c r="P420" i="20"/>
  <c r="J420" i="20"/>
  <c r="N420" i="20" s="1"/>
  <c r="D420" i="20"/>
  <c r="C420" i="20"/>
  <c r="B420" i="20"/>
  <c r="A420" i="20"/>
  <c r="S419" i="20"/>
  <c r="J419" i="20"/>
  <c r="D419" i="20"/>
  <c r="C419" i="20"/>
  <c r="B419" i="20"/>
  <c r="A419" i="20"/>
  <c r="S418" i="20"/>
  <c r="P418" i="20"/>
  <c r="J418" i="20"/>
  <c r="N418" i="20" s="1"/>
  <c r="D418" i="20"/>
  <c r="C418" i="20"/>
  <c r="B418" i="20"/>
  <c r="A418" i="20"/>
  <c r="S417" i="20"/>
  <c r="J417" i="20"/>
  <c r="D417" i="20"/>
  <c r="C417" i="20"/>
  <c r="B417" i="20"/>
  <c r="A417" i="20"/>
  <c r="S416" i="20"/>
  <c r="J416" i="20"/>
  <c r="D416" i="20"/>
  <c r="C416" i="20"/>
  <c r="B416" i="20"/>
  <c r="A416" i="20"/>
  <c r="S415" i="20"/>
  <c r="J415" i="20"/>
  <c r="D415" i="20"/>
  <c r="C415" i="20"/>
  <c r="B415" i="20"/>
  <c r="A415" i="20"/>
  <c r="S414" i="20"/>
  <c r="N414" i="20"/>
  <c r="K414" i="20"/>
  <c r="J414" i="20"/>
  <c r="P414" i="20" s="1"/>
  <c r="D414" i="20"/>
  <c r="C414" i="20"/>
  <c r="B414" i="20"/>
  <c r="A414" i="20"/>
  <c r="S413" i="20"/>
  <c r="P413" i="20"/>
  <c r="N413" i="20"/>
  <c r="J413" i="20"/>
  <c r="K413" i="20" s="1"/>
  <c r="D413" i="20"/>
  <c r="C413" i="20"/>
  <c r="B413" i="20"/>
  <c r="A413" i="20"/>
  <c r="S412" i="20"/>
  <c r="P412" i="20"/>
  <c r="J412" i="20"/>
  <c r="N412" i="20" s="1"/>
  <c r="D412" i="20"/>
  <c r="C412" i="20"/>
  <c r="B412" i="20"/>
  <c r="A412" i="20"/>
  <c r="S411" i="20"/>
  <c r="J411" i="20"/>
  <c r="D411" i="20"/>
  <c r="C411" i="20"/>
  <c r="B411" i="20"/>
  <c r="A411" i="20"/>
  <c r="S410" i="20"/>
  <c r="P410" i="20"/>
  <c r="J410" i="20"/>
  <c r="N410" i="20" s="1"/>
  <c r="D410" i="20"/>
  <c r="C410" i="20"/>
  <c r="B410" i="20"/>
  <c r="A410" i="20"/>
  <c r="S409" i="20"/>
  <c r="J409" i="20"/>
  <c r="D409" i="20"/>
  <c r="C409" i="20"/>
  <c r="B409" i="20"/>
  <c r="A409" i="20"/>
  <c r="S408" i="20"/>
  <c r="J408" i="20"/>
  <c r="D408" i="20"/>
  <c r="C408" i="20"/>
  <c r="B408" i="20"/>
  <c r="A408" i="20"/>
  <c r="S407" i="20"/>
  <c r="J407" i="20"/>
  <c r="D407" i="20"/>
  <c r="C407" i="20"/>
  <c r="B407" i="20"/>
  <c r="A407" i="20"/>
  <c r="S406" i="20"/>
  <c r="N406" i="20"/>
  <c r="K406" i="20"/>
  <c r="J406" i="20"/>
  <c r="P406" i="20" s="1"/>
  <c r="D406" i="20"/>
  <c r="C406" i="20"/>
  <c r="B406" i="20"/>
  <c r="A406" i="20"/>
  <c r="S405" i="20"/>
  <c r="P405" i="20"/>
  <c r="N405" i="20"/>
  <c r="J405" i="20"/>
  <c r="K405" i="20" s="1"/>
  <c r="D405" i="20"/>
  <c r="C405" i="20"/>
  <c r="B405" i="20"/>
  <c r="A405" i="20"/>
  <c r="S404" i="20"/>
  <c r="P404" i="20"/>
  <c r="J404" i="20"/>
  <c r="N404" i="20" s="1"/>
  <c r="D404" i="20"/>
  <c r="C404" i="20"/>
  <c r="B404" i="20"/>
  <c r="A404" i="20"/>
  <c r="S403" i="20"/>
  <c r="J403" i="20"/>
  <c r="D403" i="20"/>
  <c r="C403" i="20"/>
  <c r="B403" i="20"/>
  <c r="A403" i="20"/>
  <c r="S402" i="20"/>
  <c r="P402" i="20"/>
  <c r="J402" i="20"/>
  <c r="N402" i="20" s="1"/>
  <c r="D402" i="20"/>
  <c r="C402" i="20"/>
  <c r="B402" i="20"/>
  <c r="A402" i="20"/>
  <c r="S401" i="20"/>
  <c r="J401" i="20"/>
  <c r="D401" i="20"/>
  <c r="C401" i="20"/>
  <c r="B401" i="20"/>
  <c r="A401" i="20"/>
  <c r="S400" i="20"/>
  <c r="J400" i="20"/>
  <c r="D400" i="20"/>
  <c r="C400" i="20"/>
  <c r="B400" i="20"/>
  <c r="A400" i="20"/>
  <c r="S399" i="20"/>
  <c r="J399" i="20"/>
  <c r="D399" i="20"/>
  <c r="C399" i="20"/>
  <c r="B399" i="20"/>
  <c r="A399" i="20"/>
  <c r="S398" i="20"/>
  <c r="N398" i="20"/>
  <c r="K398" i="20"/>
  <c r="J398" i="20"/>
  <c r="P398" i="20" s="1"/>
  <c r="D398" i="20"/>
  <c r="C398" i="20"/>
  <c r="B398" i="20"/>
  <c r="A398" i="20"/>
  <c r="S397" i="20"/>
  <c r="P397" i="20"/>
  <c r="N397" i="20"/>
  <c r="J397" i="20"/>
  <c r="K397" i="20" s="1"/>
  <c r="D397" i="20"/>
  <c r="C397" i="20"/>
  <c r="B397" i="20"/>
  <c r="A397" i="20"/>
  <c r="S396" i="20"/>
  <c r="P396" i="20"/>
  <c r="J396" i="20"/>
  <c r="N396" i="20" s="1"/>
  <c r="D396" i="20"/>
  <c r="C396" i="20"/>
  <c r="B396" i="20"/>
  <c r="A396" i="20"/>
  <c r="S395" i="20"/>
  <c r="J395" i="20"/>
  <c r="D395" i="20"/>
  <c r="C395" i="20"/>
  <c r="B395" i="20"/>
  <c r="A395" i="20"/>
  <c r="S394" i="20"/>
  <c r="P394" i="20"/>
  <c r="J394" i="20"/>
  <c r="N394" i="20" s="1"/>
  <c r="D394" i="20"/>
  <c r="C394" i="20"/>
  <c r="B394" i="20"/>
  <c r="A394" i="20"/>
  <c r="S393" i="20"/>
  <c r="J393" i="20"/>
  <c r="D393" i="20"/>
  <c r="C393" i="20"/>
  <c r="B393" i="20"/>
  <c r="A393" i="20"/>
  <c r="S392" i="20"/>
  <c r="J392" i="20"/>
  <c r="D392" i="20"/>
  <c r="C392" i="20"/>
  <c r="B392" i="20"/>
  <c r="A392" i="20"/>
  <c r="S391" i="20"/>
  <c r="J391" i="20"/>
  <c r="D391" i="20"/>
  <c r="C391" i="20"/>
  <c r="B391" i="20"/>
  <c r="A391" i="20"/>
  <c r="S390" i="20"/>
  <c r="N390" i="20"/>
  <c r="K390" i="20"/>
  <c r="J390" i="20"/>
  <c r="P390" i="20" s="1"/>
  <c r="D390" i="20"/>
  <c r="C390" i="20"/>
  <c r="B390" i="20"/>
  <c r="A390" i="20"/>
  <c r="S389" i="20"/>
  <c r="P389" i="20"/>
  <c r="N389" i="20"/>
  <c r="J389" i="20"/>
  <c r="K389" i="20" s="1"/>
  <c r="D389" i="20"/>
  <c r="C389" i="20"/>
  <c r="B389" i="20"/>
  <c r="A389" i="20"/>
  <c r="S388" i="20"/>
  <c r="P388" i="20"/>
  <c r="J388" i="20"/>
  <c r="N388" i="20" s="1"/>
  <c r="D388" i="20"/>
  <c r="C388" i="20"/>
  <c r="B388" i="20"/>
  <c r="A388" i="20"/>
  <c r="S387" i="20"/>
  <c r="J387" i="20"/>
  <c r="D387" i="20"/>
  <c r="C387" i="20"/>
  <c r="B387" i="20"/>
  <c r="A387" i="20"/>
  <c r="S386" i="20"/>
  <c r="P386" i="20"/>
  <c r="J386" i="20"/>
  <c r="N386" i="20" s="1"/>
  <c r="D386" i="20"/>
  <c r="C386" i="20"/>
  <c r="B386" i="20"/>
  <c r="A386" i="20"/>
  <c r="S385" i="20"/>
  <c r="J385" i="20"/>
  <c r="D385" i="20"/>
  <c r="C385" i="20"/>
  <c r="B385" i="20"/>
  <c r="A385" i="20"/>
  <c r="S384" i="20"/>
  <c r="J384" i="20"/>
  <c r="D384" i="20"/>
  <c r="C384" i="20"/>
  <c r="B384" i="20"/>
  <c r="A384" i="20"/>
  <c r="S383" i="20"/>
  <c r="J383" i="20"/>
  <c r="D383" i="20"/>
  <c r="C383" i="20"/>
  <c r="B383" i="20"/>
  <c r="A383" i="20"/>
  <c r="S382" i="20"/>
  <c r="N382" i="20"/>
  <c r="K382" i="20"/>
  <c r="J382" i="20"/>
  <c r="P382" i="20" s="1"/>
  <c r="D382" i="20"/>
  <c r="C382" i="20"/>
  <c r="B382" i="20"/>
  <c r="A382" i="20"/>
  <c r="S381" i="20"/>
  <c r="P381" i="20"/>
  <c r="N381" i="20"/>
  <c r="J381" i="20"/>
  <c r="K381" i="20" s="1"/>
  <c r="D381" i="20"/>
  <c r="C381" i="20"/>
  <c r="B381" i="20"/>
  <c r="A381" i="20"/>
  <c r="S380" i="20"/>
  <c r="P380" i="20"/>
  <c r="J380" i="20"/>
  <c r="N380" i="20" s="1"/>
  <c r="D380" i="20"/>
  <c r="C380" i="20"/>
  <c r="B380" i="20"/>
  <c r="A380" i="20"/>
  <c r="S379" i="20"/>
  <c r="J379" i="20"/>
  <c r="D379" i="20"/>
  <c r="C379" i="20"/>
  <c r="B379" i="20"/>
  <c r="A379" i="20"/>
  <c r="S378" i="20"/>
  <c r="P378" i="20"/>
  <c r="J378" i="20"/>
  <c r="N378" i="20" s="1"/>
  <c r="D378" i="20"/>
  <c r="C378" i="20"/>
  <c r="B378" i="20"/>
  <c r="A378" i="20"/>
  <c r="S377" i="20"/>
  <c r="J377" i="20"/>
  <c r="D377" i="20"/>
  <c r="C377" i="20"/>
  <c r="B377" i="20"/>
  <c r="A377" i="20"/>
  <c r="S376" i="20"/>
  <c r="J376" i="20"/>
  <c r="D376" i="20"/>
  <c r="C376" i="20"/>
  <c r="B376" i="20"/>
  <c r="A376" i="20"/>
  <c r="S375" i="20"/>
  <c r="J375" i="20"/>
  <c r="D375" i="20"/>
  <c r="C375" i="20"/>
  <c r="B375" i="20"/>
  <c r="A375" i="20"/>
  <c r="S374" i="20"/>
  <c r="N374" i="20"/>
  <c r="K374" i="20"/>
  <c r="J374" i="20"/>
  <c r="P374" i="20" s="1"/>
  <c r="D374" i="20"/>
  <c r="C374" i="20"/>
  <c r="B374" i="20"/>
  <c r="A374" i="20"/>
  <c r="S373" i="20"/>
  <c r="P373" i="20"/>
  <c r="N373" i="20"/>
  <c r="J373" i="20"/>
  <c r="K373" i="20" s="1"/>
  <c r="D373" i="20"/>
  <c r="C373" i="20"/>
  <c r="B373" i="20"/>
  <c r="A373" i="20"/>
  <c r="S372" i="20"/>
  <c r="P372" i="20"/>
  <c r="J372" i="20"/>
  <c r="N372" i="20" s="1"/>
  <c r="D372" i="20"/>
  <c r="C372" i="20"/>
  <c r="B372" i="20"/>
  <c r="A372" i="20"/>
  <c r="S371" i="20"/>
  <c r="J371" i="20"/>
  <c r="D371" i="20"/>
  <c r="C371" i="20"/>
  <c r="B371" i="20"/>
  <c r="A371" i="20"/>
  <c r="S370" i="20"/>
  <c r="P370" i="20"/>
  <c r="J370" i="20"/>
  <c r="N370" i="20" s="1"/>
  <c r="D370" i="20"/>
  <c r="C370" i="20"/>
  <c r="B370" i="20"/>
  <c r="A370" i="20"/>
  <c r="S369" i="20"/>
  <c r="J369" i="20"/>
  <c r="D369" i="20"/>
  <c r="C369" i="20"/>
  <c r="B369" i="20"/>
  <c r="A369" i="20"/>
  <c r="S368" i="20"/>
  <c r="J368" i="20"/>
  <c r="P368" i="20" s="1"/>
  <c r="D368" i="20"/>
  <c r="C368" i="20"/>
  <c r="B368" i="20"/>
  <c r="A368" i="20"/>
  <c r="S367" i="20"/>
  <c r="J367" i="20"/>
  <c r="D367" i="20"/>
  <c r="C367" i="20"/>
  <c r="B367" i="20"/>
  <c r="A367" i="20"/>
  <c r="S366" i="20"/>
  <c r="N366" i="20"/>
  <c r="K366" i="20"/>
  <c r="J366" i="20"/>
  <c r="P366" i="20" s="1"/>
  <c r="D366" i="20"/>
  <c r="C366" i="20"/>
  <c r="B366" i="20"/>
  <c r="A366" i="20"/>
  <c r="S365" i="20"/>
  <c r="J365" i="20"/>
  <c r="D365" i="20"/>
  <c r="C365" i="20"/>
  <c r="B365" i="20"/>
  <c r="A365" i="20"/>
  <c r="S364" i="20"/>
  <c r="P364" i="20"/>
  <c r="K364" i="20"/>
  <c r="J364" i="20"/>
  <c r="N364" i="20" s="1"/>
  <c r="D364" i="20"/>
  <c r="C364" i="20"/>
  <c r="B364" i="20"/>
  <c r="A364" i="20"/>
  <c r="S363" i="20"/>
  <c r="N363" i="20"/>
  <c r="K363" i="20"/>
  <c r="J363" i="20"/>
  <c r="P363" i="20" s="1"/>
  <c r="D363" i="20"/>
  <c r="C363" i="20"/>
  <c r="B363" i="20"/>
  <c r="A363" i="20"/>
  <c r="S362" i="20"/>
  <c r="J362" i="20"/>
  <c r="D362" i="20"/>
  <c r="C362" i="20"/>
  <c r="B362" i="20"/>
  <c r="A362" i="20"/>
  <c r="S361" i="20"/>
  <c r="P361" i="20"/>
  <c r="N361" i="20"/>
  <c r="J361" i="20"/>
  <c r="K361" i="20" s="1"/>
  <c r="D361" i="20"/>
  <c r="C361" i="20"/>
  <c r="B361" i="20"/>
  <c r="A361" i="20"/>
  <c r="S360" i="20"/>
  <c r="K360" i="20"/>
  <c r="J360" i="20"/>
  <c r="N360" i="20" s="1"/>
  <c r="D360" i="20"/>
  <c r="C360" i="20"/>
  <c r="B360" i="20"/>
  <c r="A360" i="20"/>
  <c r="S359" i="20"/>
  <c r="J359" i="20"/>
  <c r="D359" i="20"/>
  <c r="C359" i="20"/>
  <c r="B359" i="20"/>
  <c r="A359" i="20"/>
  <c r="S358" i="20"/>
  <c r="P358" i="20"/>
  <c r="N358" i="20"/>
  <c r="K358" i="20"/>
  <c r="J358" i="20"/>
  <c r="D358" i="20"/>
  <c r="C358" i="20"/>
  <c r="B358" i="20"/>
  <c r="A358" i="20"/>
  <c r="S357" i="20"/>
  <c r="J357" i="20"/>
  <c r="D357" i="20"/>
  <c r="C357" i="20"/>
  <c r="B357" i="20"/>
  <c r="A357" i="20"/>
  <c r="S356" i="20"/>
  <c r="P356" i="20"/>
  <c r="K356" i="20"/>
  <c r="J356" i="20"/>
  <c r="N356" i="20" s="1"/>
  <c r="D356" i="20"/>
  <c r="C356" i="20"/>
  <c r="B356" i="20"/>
  <c r="A356" i="20"/>
  <c r="S355" i="20"/>
  <c r="J355" i="20"/>
  <c r="P355" i="20" s="1"/>
  <c r="D355" i="20"/>
  <c r="C355" i="20"/>
  <c r="B355" i="20"/>
  <c r="A355" i="20"/>
  <c r="S354" i="20"/>
  <c r="N354" i="20"/>
  <c r="K354" i="20"/>
  <c r="J354" i="20"/>
  <c r="P354" i="20" s="1"/>
  <c r="D354" i="20"/>
  <c r="C354" i="20"/>
  <c r="B354" i="20"/>
  <c r="A354" i="20"/>
  <c r="S353" i="20"/>
  <c r="P353" i="20"/>
  <c r="N353" i="20"/>
  <c r="J353" i="20"/>
  <c r="K353" i="20" s="1"/>
  <c r="D353" i="20"/>
  <c r="C353" i="20"/>
  <c r="B353" i="20"/>
  <c r="A353" i="20"/>
  <c r="S352" i="20"/>
  <c r="K352" i="20"/>
  <c r="J352" i="20"/>
  <c r="N352" i="20" s="1"/>
  <c r="D352" i="20"/>
  <c r="C352" i="20"/>
  <c r="B352" i="20"/>
  <c r="A352" i="20"/>
  <c r="S351" i="20"/>
  <c r="J351" i="20"/>
  <c r="D351" i="20"/>
  <c r="C351" i="20"/>
  <c r="B351" i="20"/>
  <c r="A351" i="20"/>
  <c r="S350" i="20"/>
  <c r="P350" i="20"/>
  <c r="J350" i="20"/>
  <c r="N350" i="20" s="1"/>
  <c r="D350" i="20"/>
  <c r="C350" i="20"/>
  <c r="B350" i="20"/>
  <c r="A350" i="20"/>
  <c r="S349" i="20"/>
  <c r="J349" i="20"/>
  <c r="D349" i="20"/>
  <c r="C349" i="20"/>
  <c r="B349" i="20"/>
  <c r="A349" i="20"/>
  <c r="S348" i="20"/>
  <c r="J348" i="20"/>
  <c r="N348" i="20" s="1"/>
  <c r="D348" i="20"/>
  <c r="C348" i="20"/>
  <c r="B348" i="20"/>
  <c r="A348" i="20"/>
  <c r="S347" i="20"/>
  <c r="J347" i="20"/>
  <c r="D347" i="20"/>
  <c r="C347" i="20"/>
  <c r="B347" i="20"/>
  <c r="A347" i="20"/>
  <c r="S346" i="20"/>
  <c r="K346" i="20"/>
  <c r="J346" i="20"/>
  <c r="P346" i="20" s="1"/>
  <c r="D346" i="20"/>
  <c r="C346" i="20"/>
  <c r="B346" i="20"/>
  <c r="A346" i="20"/>
  <c r="S345" i="20"/>
  <c r="J345" i="20"/>
  <c r="P345" i="20" s="1"/>
  <c r="D345" i="20"/>
  <c r="C345" i="20"/>
  <c r="B345" i="20"/>
  <c r="A345" i="20"/>
  <c r="S344" i="20"/>
  <c r="N344" i="20"/>
  <c r="K344" i="20"/>
  <c r="J344" i="20"/>
  <c r="P344" i="20" s="1"/>
  <c r="D344" i="20"/>
  <c r="C344" i="20"/>
  <c r="B344" i="20"/>
  <c r="A344" i="20"/>
  <c r="S343" i="20"/>
  <c r="J343" i="20"/>
  <c r="D343" i="20"/>
  <c r="C343" i="20"/>
  <c r="B343" i="20"/>
  <c r="A343" i="20"/>
  <c r="S342" i="20"/>
  <c r="J342" i="20"/>
  <c r="D342" i="20"/>
  <c r="C342" i="20"/>
  <c r="B342" i="20"/>
  <c r="A342" i="20"/>
  <c r="S341" i="20"/>
  <c r="N341" i="20"/>
  <c r="K341" i="20"/>
  <c r="J341" i="20"/>
  <c r="P341" i="20" s="1"/>
  <c r="D341" i="20"/>
  <c r="C341" i="20"/>
  <c r="B341" i="20"/>
  <c r="A341" i="20"/>
  <c r="S340" i="20"/>
  <c r="P340" i="20"/>
  <c r="J340" i="20"/>
  <c r="N340" i="20" s="1"/>
  <c r="D340" i="20"/>
  <c r="C340" i="20"/>
  <c r="B340" i="20"/>
  <c r="A340" i="20"/>
  <c r="S339" i="20"/>
  <c r="J339" i="20"/>
  <c r="D339" i="20"/>
  <c r="C339" i="20"/>
  <c r="B339" i="20"/>
  <c r="A339" i="20"/>
  <c r="S338" i="20"/>
  <c r="K338" i="20"/>
  <c r="J338" i="20"/>
  <c r="P338" i="20" s="1"/>
  <c r="D338" i="20"/>
  <c r="C338" i="20"/>
  <c r="B338" i="20"/>
  <c r="A338" i="20"/>
  <c r="S337" i="20"/>
  <c r="J337" i="20"/>
  <c r="P337" i="20" s="1"/>
  <c r="D337" i="20"/>
  <c r="C337" i="20"/>
  <c r="B337" i="20"/>
  <c r="A337" i="20"/>
  <c r="S336" i="20"/>
  <c r="N336" i="20"/>
  <c r="K336" i="20"/>
  <c r="J336" i="20"/>
  <c r="P336" i="20" s="1"/>
  <c r="D336" i="20"/>
  <c r="C336" i="20"/>
  <c r="B336" i="20"/>
  <c r="A336" i="20"/>
  <c r="S335" i="20"/>
  <c r="J335" i="20"/>
  <c r="D335" i="20"/>
  <c r="C335" i="20"/>
  <c r="B335" i="20"/>
  <c r="A335" i="20"/>
  <c r="S334" i="20"/>
  <c r="J334" i="20"/>
  <c r="D334" i="20"/>
  <c r="C334" i="20"/>
  <c r="B334" i="20"/>
  <c r="A334" i="20"/>
  <c r="S333" i="20"/>
  <c r="N333" i="20"/>
  <c r="K333" i="20"/>
  <c r="J333" i="20"/>
  <c r="P333" i="20" s="1"/>
  <c r="D333" i="20"/>
  <c r="C333" i="20"/>
  <c r="B333" i="20"/>
  <c r="A333" i="20"/>
  <c r="S332" i="20"/>
  <c r="P332" i="20"/>
  <c r="J332" i="20"/>
  <c r="N332" i="20" s="1"/>
  <c r="D332" i="20"/>
  <c r="C332" i="20"/>
  <c r="B332" i="20"/>
  <c r="A332" i="20"/>
  <c r="S331" i="20"/>
  <c r="J331" i="20"/>
  <c r="D331" i="20"/>
  <c r="C331" i="20"/>
  <c r="B331" i="20"/>
  <c r="A331" i="20"/>
  <c r="S330" i="20"/>
  <c r="K330" i="20"/>
  <c r="J330" i="20"/>
  <c r="P330" i="20" s="1"/>
  <c r="D330" i="20"/>
  <c r="C330" i="20"/>
  <c r="B330" i="20"/>
  <c r="A330" i="20"/>
  <c r="S329" i="20"/>
  <c r="J329" i="20"/>
  <c r="P329" i="20" s="1"/>
  <c r="D329" i="20"/>
  <c r="C329" i="20"/>
  <c r="B329" i="20"/>
  <c r="A329" i="20"/>
  <c r="S328" i="20"/>
  <c r="N328" i="20"/>
  <c r="K328" i="20"/>
  <c r="J328" i="20"/>
  <c r="P328" i="20" s="1"/>
  <c r="D328" i="20"/>
  <c r="C328" i="20"/>
  <c r="B328" i="20"/>
  <c r="A328" i="20"/>
  <c r="S327" i="20"/>
  <c r="J327" i="20"/>
  <c r="D327" i="20"/>
  <c r="C327" i="20"/>
  <c r="B327" i="20"/>
  <c r="A327" i="20"/>
  <c r="S326" i="20"/>
  <c r="J326" i="20"/>
  <c r="D326" i="20"/>
  <c r="C326" i="20"/>
  <c r="B326" i="20"/>
  <c r="A326" i="20"/>
  <c r="S325" i="20"/>
  <c r="N325" i="20"/>
  <c r="K325" i="20"/>
  <c r="J325" i="20"/>
  <c r="P325" i="20" s="1"/>
  <c r="D325" i="20"/>
  <c r="C325" i="20"/>
  <c r="B325" i="20"/>
  <c r="A325" i="20"/>
  <c r="S324" i="20"/>
  <c r="P324" i="20"/>
  <c r="J324" i="20"/>
  <c r="N324" i="20" s="1"/>
  <c r="D324" i="20"/>
  <c r="C324" i="20"/>
  <c r="B324" i="20"/>
  <c r="A324" i="20"/>
  <c r="S323" i="20"/>
  <c r="J323" i="20"/>
  <c r="D323" i="20"/>
  <c r="C323" i="20"/>
  <c r="B323" i="20"/>
  <c r="A323" i="20"/>
  <c r="S322" i="20"/>
  <c r="K322" i="20"/>
  <c r="J322" i="20"/>
  <c r="P322" i="20" s="1"/>
  <c r="D322" i="20"/>
  <c r="C322" i="20"/>
  <c r="B322" i="20"/>
  <c r="A322" i="20"/>
  <c r="S321" i="20"/>
  <c r="J321" i="20"/>
  <c r="P321" i="20" s="1"/>
  <c r="D321" i="20"/>
  <c r="C321" i="20"/>
  <c r="B321" i="20"/>
  <c r="A321" i="20"/>
  <c r="S320" i="20"/>
  <c r="N320" i="20"/>
  <c r="K320" i="20"/>
  <c r="J320" i="20"/>
  <c r="P320" i="20" s="1"/>
  <c r="D320" i="20"/>
  <c r="C320" i="20"/>
  <c r="B320" i="20"/>
  <c r="A320" i="20"/>
  <c r="S319" i="20"/>
  <c r="J319" i="20"/>
  <c r="D319" i="20"/>
  <c r="C319" i="20"/>
  <c r="B319" i="20"/>
  <c r="A319" i="20"/>
  <c r="S318" i="20"/>
  <c r="J318" i="20"/>
  <c r="D318" i="20"/>
  <c r="C318" i="20"/>
  <c r="B318" i="20"/>
  <c r="A318" i="20"/>
  <c r="S317" i="20"/>
  <c r="N317" i="20"/>
  <c r="K317" i="20"/>
  <c r="J317" i="20"/>
  <c r="P317" i="20" s="1"/>
  <c r="D317" i="20"/>
  <c r="C317" i="20"/>
  <c r="B317" i="20"/>
  <c r="A317" i="20"/>
  <c r="S316" i="20"/>
  <c r="P316" i="20"/>
  <c r="J316" i="20"/>
  <c r="N316" i="20" s="1"/>
  <c r="D316" i="20"/>
  <c r="C316" i="20"/>
  <c r="B316" i="20"/>
  <c r="A316" i="20"/>
  <c r="S315" i="20"/>
  <c r="J315" i="20"/>
  <c r="D315" i="20"/>
  <c r="C315" i="20"/>
  <c r="B315" i="20"/>
  <c r="A315" i="20"/>
  <c r="S314" i="20"/>
  <c r="K314" i="20"/>
  <c r="J314" i="20"/>
  <c r="P314" i="20" s="1"/>
  <c r="D314" i="20"/>
  <c r="C314" i="20"/>
  <c r="B314" i="20"/>
  <c r="A314" i="20"/>
  <c r="S313" i="20"/>
  <c r="J313" i="20"/>
  <c r="P313" i="20" s="1"/>
  <c r="D313" i="20"/>
  <c r="C313" i="20"/>
  <c r="B313" i="20"/>
  <c r="A313" i="20"/>
  <c r="S312" i="20"/>
  <c r="N312" i="20"/>
  <c r="K312" i="20"/>
  <c r="J312" i="20"/>
  <c r="P312" i="20" s="1"/>
  <c r="D312" i="20"/>
  <c r="C312" i="20"/>
  <c r="B312" i="20"/>
  <c r="A312" i="20"/>
  <c r="S311" i="20"/>
  <c r="J311" i="20"/>
  <c r="D311" i="20"/>
  <c r="C311" i="20"/>
  <c r="B311" i="20"/>
  <c r="A311" i="20"/>
  <c r="S310" i="20"/>
  <c r="J310" i="20"/>
  <c r="D310" i="20"/>
  <c r="C310" i="20"/>
  <c r="B310" i="20"/>
  <c r="A310" i="20"/>
  <c r="S309" i="20"/>
  <c r="N309" i="20"/>
  <c r="K309" i="20"/>
  <c r="J309" i="20"/>
  <c r="P309" i="20" s="1"/>
  <c r="D309" i="20"/>
  <c r="C309" i="20"/>
  <c r="B309" i="20"/>
  <c r="A309" i="20"/>
  <c r="S308" i="20"/>
  <c r="P308" i="20"/>
  <c r="J308" i="20"/>
  <c r="N308" i="20" s="1"/>
  <c r="D308" i="20"/>
  <c r="C308" i="20"/>
  <c r="B308" i="20"/>
  <c r="A308" i="20"/>
  <c r="S307" i="20"/>
  <c r="J307" i="20"/>
  <c r="D307" i="20"/>
  <c r="C307" i="20"/>
  <c r="B307" i="20"/>
  <c r="A307" i="20"/>
  <c r="S306" i="20"/>
  <c r="K306" i="20"/>
  <c r="J306" i="20"/>
  <c r="P306" i="20" s="1"/>
  <c r="D306" i="20"/>
  <c r="C306" i="20"/>
  <c r="B306" i="20"/>
  <c r="A306" i="20"/>
  <c r="S305" i="20"/>
  <c r="J305" i="20"/>
  <c r="P305" i="20" s="1"/>
  <c r="D305" i="20"/>
  <c r="C305" i="20"/>
  <c r="B305" i="20"/>
  <c r="A305" i="20"/>
  <c r="S304" i="20"/>
  <c r="N304" i="20"/>
  <c r="K304" i="20"/>
  <c r="J304" i="20"/>
  <c r="P304" i="20" s="1"/>
  <c r="D304" i="20"/>
  <c r="C304" i="20"/>
  <c r="B304" i="20"/>
  <c r="A304" i="20"/>
  <c r="S303" i="20"/>
  <c r="J303" i="20"/>
  <c r="D303" i="20"/>
  <c r="C303" i="20"/>
  <c r="B303" i="20"/>
  <c r="A303" i="20"/>
  <c r="S302" i="20"/>
  <c r="J302" i="20"/>
  <c r="D302" i="20"/>
  <c r="C302" i="20"/>
  <c r="B302" i="20"/>
  <c r="A302" i="20"/>
  <c r="S301" i="20"/>
  <c r="N301" i="20"/>
  <c r="K301" i="20"/>
  <c r="J301" i="20"/>
  <c r="P301" i="20" s="1"/>
  <c r="D301" i="20"/>
  <c r="C301" i="20"/>
  <c r="B301" i="20"/>
  <c r="A301" i="20"/>
  <c r="S300" i="20"/>
  <c r="P300" i="20"/>
  <c r="J300" i="20"/>
  <c r="N300" i="20" s="1"/>
  <c r="D300" i="20"/>
  <c r="C300" i="20"/>
  <c r="B300" i="20"/>
  <c r="A300" i="20"/>
  <c r="S299" i="20"/>
  <c r="J299" i="20"/>
  <c r="D299" i="20"/>
  <c r="C299" i="20"/>
  <c r="B299" i="20"/>
  <c r="A299" i="20"/>
  <c r="S298" i="20"/>
  <c r="K298" i="20"/>
  <c r="J298" i="20"/>
  <c r="P298" i="20" s="1"/>
  <c r="D298" i="20"/>
  <c r="C298" i="20"/>
  <c r="B298" i="20"/>
  <c r="A298" i="20"/>
  <c r="S297" i="20"/>
  <c r="J297" i="20"/>
  <c r="P297" i="20" s="1"/>
  <c r="D297" i="20"/>
  <c r="C297" i="20"/>
  <c r="B297" i="20"/>
  <c r="A297" i="20"/>
  <c r="S296" i="20"/>
  <c r="N296" i="20"/>
  <c r="K296" i="20"/>
  <c r="J296" i="20"/>
  <c r="P296" i="20" s="1"/>
  <c r="D296" i="20"/>
  <c r="C296" i="20"/>
  <c r="B296" i="20"/>
  <c r="A296" i="20"/>
  <c r="S295" i="20"/>
  <c r="J295" i="20"/>
  <c r="D295" i="20"/>
  <c r="C295" i="20"/>
  <c r="B295" i="20"/>
  <c r="A295" i="20"/>
  <c r="S294" i="20"/>
  <c r="J294" i="20"/>
  <c r="D294" i="20"/>
  <c r="C294" i="20"/>
  <c r="B294" i="20"/>
  <c r="A294" i="20"/>
  <c r="S293" i="20"/>
  <c r="N293" i="20"/>
  <c r="K293" i="20"/>
  <c r="J293" i="20"/>
  <c r="P293" i="20" s="1"/>
  <c r="D293" i="20"/>
  <c r="C293" i="20"/>
  <c r="B293" i="20"/>
  <c r="A293" i="20"/>
  <c r="S292" i="20"/>
  <c r="P292" i="20"/>
  <c r="J292" i="20"/>
  <c r="N292" i="20" s="1"/>
  <c r="D292" i="20"/>
  <c r="C292" i="20"/>
  <c r="B292" i="20"/>
  <c r="A292" i="20"/>
  <c r="S291" i="20"/>
  <c r="J291" i="20"/>
  <c r="D291" i="20"/>
  <c r="C291" i="20"/>
  <c r="B291" i="20"/>
  <c r="A291" i="20"/>
  <c r="S290" i="20"/>
  <c r="K290" i="20"/>
  <c r="J290" i="20"/>
  <c r="P290" i="20" s="1"/>
  <c r="D290" i="20"/>
  <c r="C290" i="20"/>
  <c r="B290" i="20"/>
  <c r="A290" i="20"/>
  <c r="S289" i="20"/>
  <c r="J289" i="20"/>
  <c r="P289" i="20" s="1"/>
  <c r="D289" i="20"/>
  <c r="C289" i="20"/>
  <c r="B289" i="20"/>
  <c r="A289" i="20"/>
  <c r="S288" i="20"/>
  <c r="N288" i="20"/>
  <c r="K288" i="20"/>
  <c r="J288" i="20"/>
  <c r="P288" i="20" s="1"/>
  <c r="D288" i="20"/>
  <c r="C288" i="20"/>
  <c r="B288" i="20"/>
  <c r="A288" i="20"/>
  <c r="S287" i="20"/>
  <c r="J287" i="20"/>
  <c r="D287" i="20"/>
  <c r="C287" i="20"/>
  <c r="B287" i="20"/>
  <c r="A287" i="20"/>
  <c r="S286" i="20"/>
  <c r="J286" i="20"/>
  <c r="D286" i="20"/>
  <c r="C286" i="20"/>
  <c r="B286" i="20"/>
  <c r="A286" i="20"/>
  <c r="S285" i="20"/>
  <c r="N285" i="20"/>
  <c r="K285" i="20"/>
  <c r="J285" i="20"/>
  <c r="P285" i="20" s="1"/>
  <c r="D285" i="20"/>
  <c r="C285" i="20"/>
  <c r="B285" i="20"/>
  <c r="A285" i="20"/>
  <c r="S284" i="20"/>
  <c r="P284" i="20"/>
  <c r="J284" i="20"/>
  <c r="N284" i="20" s="1"/>
  <c r="D284" i="20"/>
  <c r="C284" i="20"/>
  <c r="B284" i="20"/>
  <c r="A284" i="20"/>
  <c r="S283" i="20"/>
  <c r="J283" i="20"/>
  <c r="D283" i="20"/>
  <c r="C283" i="20"/>
  <c r="B283" i="20"/>
  <c r="A283" i="20"/>
  <c r="S282" i="20"/>
  <c r="K282" i="20"/>
  <c r="J282" i="20"/>
  <c r="P282" i="20" s="1"/>
  <c r="D282" i="20"/>
  <c r="C282" i="20"/>
  <c r="B282" i="20"/>
  <c r="A282" i="20"/>
  <c r="S281" i="20"/>
  <c r="J281" i="20"/>
  <c r="P281" i="20" s="1"/>
  <c r="D281" i="20"/>
  <c r="C281" i="20"/>
  <c r="B281" i="20"/>
  <c r="A281" i="20"/>
  <c r="S280" i="20"/>
  <c r="N280" i="20"/>
  <c r="K280" i="20"/>
  <c r="J280" i="20"/>
  <c r="P280" i="20" s="1"/>
  <c r="D280" i="20"/>
  <c r="C280" i="20"/>
  <c r="B280" i="20"/>
  <c r="A280" i="20"/>
  <c r="S279" i="20"/>
  <c r="J279" i="20"/>
  <c r="D279" i="20"/>
  <c r="C279" i="20"/>
  <c r="B279" i="20"/>
  <c r="A279" i="20"/>
  <c r="S278" i="20"/>
  <c r="J278" i="20"/>
  <c r="D278" i="20"/>
  <c r="C278" i="20"/>
  <c r="B278" i="20"/>
  <c r="A278" i="20"/>
  <c r="S277" i="20"/>
  <c r="N277" i="20"/>
  <c r="K277" i="20"/>
  <c r="J277" i="20"/>
  <c r="P277" i="20" s="1"/>
  <c r="D277" i="20"/>
  <c r="C277" i="20"/>
  <c r="B277" i="20"/>
  <c r="A277" i="20"/>
  <c r="S276" i="20"/>
  <c r="P276" i="20"/>
  <c r="J276" i="20"/>
  <c r="N276" i="20" s="1"/>
  <c r="D276" i="20"/>
  <c r="C276" i="20"/>
  <c r="B276" i="20"/>
  <c r="A276" i="20"/>
  <c r="S275" i="20"/>
  <c r="J275" i="20"/>
  <c r="D275" i="20"/>
  <c r="C275" i="20"/>
  <c r="B275" i="20"/>
  <c r="A275" i="20"/>
  <c r="S274" i="20"/>
  <c r="K274" i="20"/>
  <c r="J274" i="20"/>
  <c r="P274" i="20" s="1"/>
  <c r="D274" i="20"/>
  <c r="C274" i="20"/>
  <c r="B274" i="20"/>
  <c r="A274" i="20"/>
  <c r="S273" i="20"/>
  <c r="J273" i="20"/>
  <c r="P273" i="20" s="1"/>
  <c r="D273" i="20"/>
  <c r="C273" i="20"/>
  <c r="B273" i="20"/>
  <c r="A273" i="20"/>
  <c r="S272" i="20"/>
  <c r="N272" i="20"/>
  <c r="K272" i="20"/>
  <c r="J272" i="20"/>
  <c r="P272" i="20" s="1"/>
  <c r="D272" i="20"/>
  <c r="C272" i="20"/>
  <c r="B272" i="20"/>
  <c r="A272" i="20"/>
  <c r="S271" i="20"/>
  <c r="J271" i="20"/>
  <c r="D271" i="20"/>
  <c r="C271" i="20"/>
  <c r="B271" i="20"/>
  <c r="A271" i="20"/>
  <c r="S270" i="20"/>
  <c r="J270" i="20"/>
  <c r="D270" i="20"/>
  <c r="C270" i="20"/>
  <c r="B270" i="20"/>
  <c r="A270" i="20"/>
  <c r="S269" i="20"/>
  <c r="N269" i="20"/>
  <c r="K269" i="20"/>
  <c r="J269" i="20"/>
  <c r="P269" i="20" s="1"/>
  <c r="D269" i="20"/>
  <c r="C269" i="20"/>
  <c r="B269" i="20"/>
  <c r="A269" i="20"/>
  <c r="S268" i="20"/>
  <c r="P268" i="20"/>
  <c r="J268" i="20"/>
  <c r="N268" i="20" s="1"/>
  <c r="D268" i="20"/>
  <c r="C268" i="20"/>
  <c r="B268" i="20"/>
  <c r="A268" i="20"/>
  <c r="S267" i="20"/>
  <c r="J267" i="20"/>
  <c r="D267" i="20"/>
  <c r="C267" i="20"/>
  <c r="B267" i="20"/>
  <c r="A267" i="20"/>
  <c r="S266" i="20"/>
  <c r="K266" i="20"/>
  <c r="J266" i="20"/>
  <c r="P266" i="20" s="1"/>
  <c r="D266" i="20"/>
  <c r="C266" i="20"/>
  <c r="B266" i="20"/>
  <c r="A266" i="20"/>
  <c r="S265" i="20"/>
  <c r="J265" i="20"/>
  <c r="P265" i="20" s="1"/>
  <c r="D265" i="20"/>
  <c r="C265" i="20"/>
  <c r="B265" i="20"/>
  <c r="A265" i="20"/>
  <c r="S264" i="20"/>
  <c r="N264" i="20"/>
  <c r="K264" i="20"/>
  <c r="J264" i="20"/>
  <c r="P264" i="20" s="1"/>
  <c r="D264" i="20"/>
  <c r="C264" i="20"/>
  <c r="B264" i="20"/>
  <c r="A264" i="20"/>
  <c r="S263" i="20"/>
  <c r="J263" i="20"/>
  <c r="D263" i="20"/>
  <c r="C263" i="20"/>
  <c r="B263" i="20"/>
  <c r="A263" i="20"/>
  <c r="S262" i="20"/>
  <c r="J262" i="20"/>
  <c r="D262" i="20"/>
  <c r="C262" i="20"/>
  <c r="B262" i="20"/>
  <c r="A262" i="20"/>
  <c r="S261" i="20"/>
  <c r="N261" i="20"/>
  <c r="K261" i="20"/>
  <c r="J261" i="20"/>
  <c r="P261" i="20" s="1"/>
  <c r="D261" i="20"/>
  <c r="C261" i="20"/>
  <c r="B261" i="20"/>
  <c r="A261" i="20"/>
  <c r="S260" i="20"/>
  <c r="P260" i="20"/>
  <c r="J260" i="20"/>
  <c r="N260" i="20" s="1"/>
  <c r="D260" i="20"/>
  <c r="C260" i="20"/>
  <c r="B260" i="20"/>
  <c r="A260" i="20"/>
  <c r="S259" i="20"/>
  <c r="J259" i="20"/>
  <c r="D259" i="20"/>
  <c r="C259" i="20"/>
  <c r="B259" i="20"/>
  <c r="A259" i="20"/>
  <c r="S258" i="20"/>
  <c r="K258" i="20"/>
  <c r="J258" i="20"/>
  <c r="P258" i="20" s="1"/>
  <c r="D258" i="20"/>
  <c r="C258" i="20"/>
  <c r="B258" i="20"/>
  <c r="A258" i="20"/>
  <c r="S257" i="20"/>
  <c r="J257" i="20"/>
  <c r="P257" i="20" s="1"/>
  <c r="D257" i="20"/>
  <c r="C257" i="20"/>
  <c r="B257" i="20"/>
  <c r="A257" i="20"/>
  <c r="S256" i="20"/>
  <c r="N256" i="20"/>
  <c r="K256" i="20"/>
  <c r="J256" i="20"/>
  <c r="P256" i="20" s="1"/>
  <c r="D256" i="20"/>
  <c r="C256" i="20"/>
  <c r="B256" i="20"/>
  <c r="A256" i="20"/>
  <c r="S255" i="20"/>
  <c r="J255" i="20"/>
  <c r="D255" i="20"/>
  <c r="C255" i="20"/>
  <c r="B255" i="20"/>
  <c r="A255" i="20"/>
  <c r="S254" i="20"/>
  <c r="J254" i="20"/>
  <c r="D254" i="20"/>
  <c r="C254" i="20"/>
  <c r="B254" i="20"/>
  <c r="A254" i="20"/>
  <c r="S253" i="20"/>
  <c r="N253" i="20"/>
  <c r="K253" i="20"/>
  <c r="J253" i="20"/>
  <c r="P253" i="20" s="1"/>
  <c r="D253" i="20"/>
  <c r="C253" i="20"/>
  <c r="B253" i="20"/>
  <c r="A253" i="20"/>
  <c r="S252" i="20"/>
  <c r="P252" i="20"/>
  <c r="J252" i="20"/>
  <c r="N252" i="20" s="1"/>
  <c r="D252" i="20"/>
  <c r="C252" i="20"/>
  <c r="B252" i="20"/>
  <c r="A252" i="20"/>
  <c r="S251" i="20"/>
  <c r="J251" i="20"/>
  <c r="D251" i="20"/>
  <c r="C251" i="20"/>
  <c r="B251" i="20"/>
  <c r="A251" i="20"/>
  <c r="S250" i="20"/>
  <c r="K250" i="20"/>
  <c r="J250" i="20"/>
  <c r="P250" i="20" s="1"/>
  <c r="D250" i="20"/>
  <c r="C250" i="20"/>
  <c r="B250" i="20"/>
  <c r="A250" i="20"/>
  <c r="S249" i="20"/>
  <c r="J249" i="20"/>
  <c r="P249" i="20" s="1"/>
  <c r="D249" i="20"/>
  <c r="C249" i="20"/>
  <c r="B249" i="20"/>
  <c r="A249" i="20"/>
  <c r="S248" i="20"/>
  <c r="N248" i="20"/>
  <c r="K248" i="20"/>
  <c r="J248" i="20"/>
  <c r="P248" i="20" s="1"/>
  <c r="D248" i="20"/>
  <c r="C248" i="20"/>
  <c r="B248" i="20"/>
  <c r="A248" i="20"/>
  <c r="S247" i="20"/>
  <c r="J247" i="20"/>
  <c r="D247" i="20"/>
  <c r="C247" i="20"/>
  <c r="B247" i="20"/>
  <c r="A247" i="20"/>
  <c r="S246" i="20"/>
  <c r="J246" i="20"/>
  <c r="D246" i="20"/>
  <c r="C246" i="20"/>
  <c r="B246" i="20"/>
  <c r="A246" i="20"/>
  <c r="S245" i="20"/>
  <c r="N245" i="20"/>
  <c r="K245" i="20"/>
  <c r="J245" i="20"/>
  <c r="P245" i="20" s="1"/>
  <c r="D245" i="20"/>
  <c r="C245" i="20"/>
  <c r="B245" i="20"/>
  <c r="A245" i="20"/>
  <c r="S244" i="20"/>
  <c r="P244" i="20"/>
  <c r="J244" i="20"/>
  <c r="N244" i="20" s="1"/>
  <c r="D244" i="20"/>
  <c r="C244" i="20"/>
  <c r="B244" i="20"/>
  <c r="A244" i="20"/>
  <c r="S243" i="20"/>
  <c r="J243" i="20"/>
  <c r="D243" i="20"/>
  <c r="C243" i="20"/>
  <c r="B243" i="20"/>
  <c r="A243" i="20"/>
  <c r="S242" i="20"/>
  <c r="K242" i="20"/>
  <c r="J242" i="20"/>
  <c r="P242" i="20" s="1"/>
  <c r="D242" i="20"/>
  <c r="C242" i="20"/>
  <c r="B242" i="20"/>
  <c r="A242" i="20"/>
  <c r="S241" i="20"/>
  <c r="J241" i="20"/>
  <c r="P241" i="20" s="1"/>
  <c r="D241" i="20"/>
  <c r="C241" i="20"/>
  <c r="B241" i="20"/>
  <c r="A241" i="20"/>
  <c r="S240" i="20"/>
  <c r="N240" i="20"/>
  <c r="K240" i="20"/>
  <c r="J240" i="20"/>
  <c r="P240" i="20" s="1"/>
  <c r="D240" i="20"/>
  <c r="C240" i="20"/>
  <c r="B240" i="20"/>
  <c r="A240" i="20"/>
  <c r="S239" i="20"/>
  <c r="J239" i="20"/>
  <c r="D239" i="20"/>
  <c r="C239" i="20"/>
  <c r="B239" i="20"/>
  <c r="A239" i="20"/>
  <c r="S238" i="20"/>
  <c r="J238" i="20"/>
  <c r="D238" i="20"/>
  <c r="C238" i="20"/>
  <c r="B238" i="20"/>
  <c r="A238" i="20"/>
  <c r="S237" i="20"/>
  <c r="N237" i="20"/>
  <c r="K237" i="20"/>
  <c r="J237" i="20"/>
  <c r="P237" i="20" s="1"/>
  <c r="D237" i="20"/>
  <c r="C237" i="20"/>
  <c r="B237" i="20"/>
  <c r="A237" i="20"/>
  <c r="S236" i="20"/>
  <c r="P236" i="20"/>
  <c r="J236" i="20"/>
  <c r="N236" i="20" s="1"/>
  <c r="D236" i="20"/>
  <c r="C236" i="20"/>
  <c r="B236" i="20"/>
  <c r="A236" i="20"/>
  <c r="S235" i="20"/>
  <c r="J235" i="20"/>
  <c r="D235" i="20"/>
  <c r="C235" i="20"/>
  <c r="B235" i="20"/>
  <c r="A235" i="20"/>
  <c r="S234" i="20"/>
  <c r="K234" i="20"/>
  <c r="J234" i="20"/>
  <c r="P234" i="20" s="1"/>
  <c r="D234" i="20"/>
  <c r="C234" i="20"/>
  <c r="B234" i="20"/>
  <c r="A234" i="20"/>
  <c r="S233" i="20"/>
  <c r="J233" i="20"/>
  <c r="P233" i="20" s="1"/>
  <c r="D233" i="20"/>
  <c r="C233" i="20"/>
  <c r="B233" i="20"/>
  <c r="A233" i="20"/>
  <c r="S232" i="20"/>
  <c r="N232" i="20"/>
  <c r="K232" i="20"/>
  <c r="J232" i="20"/>
  <c r="P232" i="20" s="1"/>
  <c r="D232" i="20"/>
  <c r="C232" i="20"/>
  <c r="B232" i="20"/>
  <c r="A232" i="20"/>
  <c r="S231" i="20"/>
  <c r="J231" i="20"/>
  <c r="D231" i="20"/>
  <c r="C231" i="20"/>
  <c r="B231" i="20"/>
  <c r="A231" i="20"/>
  <c r="S230" i="20"/>
  <c r="J230" i="20"/>
  <c r="D230" i="20"/>
  <c r="C230" i="20"/>
  <c r="B230" i="20"/>
  <c r="A230" i="20"/>
  <c r="S229" i="20"/>
  <c r="N229" i="20"/>
  <c r="K229" i="20"/>
  <c r="J229" i="20"/>
  <c r="P229" i="20" s="1"/>
  <c r="D229" i="20"/>
  <c r="C229" i="20"/>
  <c r="B229" i="20"/>
  <c r="A229" i="20"/>
  <c r="S228" i="20"/>
  <c r="P228" i="20"/>
  <c r="J228" i="20"/>
  <c r="N228" i="20" s="1"/>
  <c r="D228" i="20"/>
  <c r="C228" i="20"/>
  <c r="B228" i="20"/>
  <c r="A228" i="20"/>
  <c r="S227" i="20"/>
  <c r="J227" i="20"/>
  <c r="D227" i="20"/>
  <c r="C227" i="20"/>
  <c r="B227" i="20"/>
  <c r="A227" i="20"/>
  <c r="S226" i="20"/>
  <c r="K226" i="20"/>
  <c r="J226" i="20"/>
  <c r="P226" i="20" s="1"/>
  <c r="D226" i="20"/>
  <c r="C226" i="20"/>
  <c r="B226" i="20"/>
  <c r="A226" i="20"/>
  <c r="S225" i="20"/>
  <c r="J225" i="20"/>
  <c r="P225" i="20" s="1"/>
  <c r="D225" i="20"/>
  <c r="C225" i="20"/>
  <c r="B225" i="20"/>
  <c r="A225" i="20"/>
  <c r="S224" i="20"/>
  <c r="N224" i="20"/>
  <c r="K224" i="20"/>
  <c r="J224" i="20"/>
  <c r="P224" i="20" s="1"/>
  <c r="D224" i="20"/>
  <c r="C224" i="20"/>
  <c r="B224" i="20"/>
  <c r="A224" i="20"/>
  <c r="S223" i="20"/>
  <c r="J223" i="20"/>
  <c r="D223" i="20"/>
  <c r="C223" i="20"/>
  <c r="B223" i="20"/>
  <c r="A223" i="20"/>
  <c r="S222" i="20"/>
  <c r="J222" i="20"/>
  <c r="D222" i="20"/>
  <c r="C222" i="20"/>
  <c r="B222" i="20"/>
  <c r="A222" i="20"/>
  <c r="S221" i="20"/>
  <c r="N221" i="20"/>
  <c r="K221" i="20"/>
  <c r="J221" i="20"/>
  <c r="P221" i="20" s="1"/>
  <c r="D221" i="20"/>
  <c r="C221" i="20"/>
  <c r="B221" i="20"/>
  <c r="A221" i="20"/>
  <c r="S220" i="20"/>
  <c r="P220" i="20"/>
  <c r="J220" i="20"/>
  <c r="N220" i="20" s="1"/>
  <c r="D220" i="20"/>
  <c r="C220" i="20"/>
  <c r="B220" i="20"/>
  <c r="A220" i="20"/>
  <c r="S219" i="20"/>
  <c r="J219" i="20"/>
  <c r="D219" i="20"/>
  <c r="C219" i="20"/>
  <c r="B219" i="20"/>
  <c r="A219" i="20"/>
  <c r="S218" i="20"/>
  <c r="K218" i="20"/>
  <c r="J218" i="20"/>
  <c r="D218" i="20"/>
  <c r="C218" i="20"/>
  <c r="B218" i="20"/>
  <c r="A218" i="20"/>
  <c r="S217" i="20"/>
  <c r="J217" i="20"/>
  <c r="P217" i="20" s="1"/>
  <c r="D217" i="20"/>
  <c r="C217" i="20"/>
  <c r="B217" i="20"/>
  <c r="A217" i="20"/>
  <c r="S216" i="20"/>
  <c r="N216" i="20"/>
  <c r="K216" i="20"/>
  <c r="J216" i="20"/>
  <c r="P216" i="20" s="1"/>
  <c r="D216" i="20"/>
  <c r="C216" i="20"/>
  <c r="B216" i="20"/>
  <c r="A216" i="20"/>
  <c r="S215" i="20"/>
  <c r="P215" i="20"/>
  <c r="J215" i="20"/>
  <c r="D215" i="20"/>
  <c r="C215" i="20"/>
  <c r="B215" i="20"/>
  <c r="A215" i="20"/>
  <c r="S214" i="20"/>
  <c r="J214" i="20"/>
  <c r="D214" i="20"/>
  <c r="C214" i="20"/>
  <c r="B214" i="20"/>
  <c r="A214" i="20"/>
  <c r="S213" i="20"/>
  <c r="N213" i="20"/>
  <c r="K213" i="20"/>
  <c r="J213" i="20"/>
  <c r="P213" i="20" s="1"/>
  <c r="D213" i="20"/>
  <c r="C213" i="20"/>
  <c r="B213" i="20"/>
  <c r="A213" i="20"/>
  <c r="S212" i="20"/>
  <c r="P212" i="20"/>
  <c r="J212" i="20"/>
  <c r="N212" i="20" s="1"/>
  <c r="D212" i="20"/>
  <c r="C212" i="20"/>
  <c r="B212" i="20"/>
  <c r="A212" i="20"/>
  <c r="S211" i="20"/>
  <c r="J211" i="20"/>
  <c r="D211" i="20"/>
  <c r="C211" i="20"/>
  <c r="B211" i="20"/>
  <c r="A211" i="20"/>
  <c r="S210" i="20"/>
  <c r="J210" i="20"/>
  <c r="D210" i="20"/>
  <c r="C210" i="20"/>
  <c r="B210" i="20"/>
  <c r="A210" i="20"/>
  <c r="S209" i="20"/>
  <c r="N209" i="20"/>
  <c r="K209" i="20"/>
  <c r="J209" i="20"/>
  <c r="P209" i="20" s="1"/>
  <c r="D209" i="20"/>
  <c r="C209" i="20"/>
  <c r="B209" i="20"/>
  <c r="A209" i="20"/>
  <c r="S208" i="20"/>
  <c r="J208" i="20"/>
  <c r="D208" i="20"/>
  <c r="C208" i="20"/>
  <c r="B208" i="20"/>
  <c r="A208" i="20"/>
  <c r="S207" i="20"/>
  <c r="J207" i="20"/>
  <c r="D207" i="20"/>
  <c r="C207" i="20"/>
  <c r="B207" i="20"/>
  <c r="A207" i="20"/>
  <c r="S206" i="20"/>
  <c r="J206" i="20"/>
  <c r="K206" i="20" s="1"/>
  <c r="D206" i="20"/>
  <c r="C206" i="20"/>
  <c r="B206" i="20"/>
  <c r="A206" i="20"/>
  <c r="S205" i="20"/>
  <c r="J205" i="20"/>
  <c r="D205" i="20"/>
  <c r="C205" i="20"/>
  <c r="B205" i="20"/>
  <c r="A205" i="20"/>
  <c r="S204" i="20"/>
  <c r="P204" i="20"/>
  <c r="N204" i="20"/>
  <c r="K204" i="20"/>
  <c r="J204" i="20"/>
  <c r="D204" i="20"/>
  <c r="C204" i="20"/>
  <c r="B204" i="20"/>
  <c r="A204" i="20"/>
  <c r="S203" i="20"/>
  <c r="P203" i="20"/>
  <c r="J203" i="20"/>
  <c r="D203" i="20"/>
  <c r="C203" i="20"/>
  <c r="B203" i="20"/>
  <c r="A203" i="20"/>
  <c r="S202" i="20"/>
  <c r="K202" i="20"/>
  <c r="J202" i="20"/>
  <c r="D202" i="20"/>
  <c r="C202" i="20"/>
  <c r="B202" i="20"/>
  <c r="A202" i="20"/>
  <c r="S201" i="20"/>
  <c r="J201" i="20"/>
  <c r="P201" i="20" s="1"/>
  <c r="D201" i="20"/>
  <c r="C201" i="20"/>
  <c r="B201" i="20"/>
  <c r="A201" i="20"/>
  <c r="S200" i="20"/>
  <c r="N200" i="20"/>
  <c r="K200" i="20"/>
  <c r="J200" i="20"/>
  <c r="P200" i="20" s="1"/>
  <c r="D200" i="20"/>
  <c r="C200" i="20"/>
  <c r="B200" i="20"/>
  <c r="A200" i="20"/>
  <c r="S199" i="20"/>
  <c r="P199" i="20"/>
  <c r="J199" i="20"/>
  <c r="D199" i="20"/>
  <c r="C199" i="20"/>
  <c r="B199" i="20"/>
  <c r="A199" i="20"/>
  <c r="S198" i="20"/>
  <c r="J198" i="20"/>
  <c r="D198" i="20"/>
  <c r="C198" i="20"/>
  <c r="B198" i="20"/>
  <c r="A198" i="20"/>
  <c r="S197" i="20"/>
  <c r="N197" i="20"/>
  <c r="K197" i="20"/>
  <c r="J197" i="20"/>
  <c r="P197" i="20" s="1"/>
  <c r="D197" i="20"/>
  <c r="C197" i="20"/>
  <c r="B197" i="20"/>
  <c r="A197" i="20"/>
  <c r="S196" i="20"/>
  <c r="P196" i="20"/>
  <c r="J196" i="20"/>
  <c r="N196" i="20" s="1"/>
  <c r="D196" i="20"/>
  <c r="C196" i="20"/>
  <c r="B196" i="20"/>
  <c r="A196" i="20"/>
  <c r="S195" i="20"/>
  <c r="J195" i="20"/>
  <c r="D195" i="20"/>
  <c r="C195" i="20"/>
  <c r="B195" i="20"/>
  <c r="A195" i="20"/>
  <c r="S194" i="20"/>
  <c r="J194" i="20"/>
  <c r="K194" i="20" s="1"/>
  <c r="D194" i="20"/>
  <c r="C194" i="20"/>
  <c r="B194" i="20"/>
  <c r="A194" i="20"/>
  <c r="S193" i="20"/>
  <c r="N193" i="20"/>
  <c r="K193" i="20"/>
  <c r="J193" i="20"/>
  <c r="P193" i="20" s="1"/>
  <c r="D193" i="20"/>
  <c r="C193" i="20"/>
  <c r="B193" i="20"/>
  <c r="A193" i="20"/>
  <c r="S192" i="20"/>
  <c r="J192" i="20"/>
  <c r="D192" i="20"/>
  <c r="C192" i="20"/>
  <c r="B192" i="20"/>
  <c r="A192" i="20"/>
  <c r="S191" i="20"/>
  <c r="J191" i="20"/>
  <c r="P191" i="20" s="1"/>
  <c r="D191" i="20"/>
  <c r="C191" i="20"/>
  <c r="B191" i="20"/>
  <c r="A191" i="20"/>
  <c r="S190" i="20"/>
  <c r="J190" i="20"/>
  <c r="K190" i="20" s="1"/>
  <c r="D190" i="20"/>
  <c r="C190" i="20"/>
  <c r="B190" i="20"/>
  <c r="A190" i="20"/>
  <c r="S189" i="20"/>
  <c r="J189" i="20"/>
  <c r="D189" i="20"/>
  <c r="C189" i="20"/>
  <c r="B189" i="20"/>
  <c r="A189" i="20"/>
  <c r="S188" i="20"/>
  <c r="P188" i="20"/>
  <c r="N188" i="20"/>
  <c r="K188" i="20"/>
  <c r="J188" i="20"/>
  <c r="D188" i="20"/>
  <c r="C188" i="20"/>
  <c r="B188" i="20"/>
  <c r="A188" i="20"/>
  <c r="S187" i="20"/>
  <c r="P187" i="20"/>
  <c r="J187" i="20"/>
  <c r="K187" i="20" s="1"/>
  <c r="D187" i="20"/>
  <c r="C187" i="20"/>
  <c r="B187" i="20"/>
  <c r="A187" i="20"/>
  <c r="S186" i="20"/>
  <c r="J186" i="20"/>
  <c r="N186" i="20" s="1"/>
  <c r="D186" i="20"/>
  <c r="C186" i="20"/>
  <c r="B186" i="20"/>
  <c r="A186" i="20"/>
  <c r="S185" i="20"/>
  <c r="J185" i="20"/>
  <c r="P185" i="20" s="1"/>
  <c r="D185" i="20"/>
  <c r="C185" i="20"/>
  <c r="B185" i="20"/>
  <c r="A185" i="20"/>
  <c r="S184" i="20"/>
  <c r="N184" i="20"/>
  <c r="K184" i="20"/>
  <c r="J184" i="20"/>
  <c r="P184" i="20" s="1"/>
  <c r="D184" i="20"/>
  <c r="C184" i="20"/>
  <c r="B184" i="20"/>
  <c r="A184" i="20"/>
  <c r="S183" i="20"/>
  <c r="N183" i="20"/>
  <c r="J183" i="20"/>
  <c r="K183" i="20" s="1"/>
  <c r="D183" i="20"/>
  <c r="C183" i="20"/>
  <c r="B183" i="20"/>
  <c r="A183" i="20"/>
  <c r="S182" i="20"/>
  <c r="J182" i="20"/>
  <c r="N182" i="20" s="1"/>
  <c r="D182" i="20"/>
  <c r="C182" i="20"/>
  <c r="B182" i="20"/>
  <c r="A182" i="20"/>
  <c r="S181" i="20"/>
  <c r="J181" i="20"/>
  <c r="D181" i="20"/>
  <c r="C181" i="20"/>
  <c r="B181" i="20"/>
  <c r="A181" i="20"/>
  <c r="S180" i="20"/>
  <c r="P180" i="20"/>
  <c r="N180" i="20"/>
  <c r="K180" i="20"/>
  <c r="J180" i="20"/>
  <c r="D180" i="20"/>
  <c r="C180" i="20"/>
  <c r="B180" i="20"/>
  <c r="A180" i="20"/>
  <c r="S179" i="20"/>
  <c r="P179" i="20"/>
  <c r="J179" i="20"/>
  <c r="K179" i="20" s="1"/>
  <c r="D179" i="20"/>
  <c r="C179" i="20"/>
  <c r="B179" i="20"/>
  <c r="A179" i="20"/>
  <c r="S178" i="20"/>
  <c r="J178" i="20"/>
  <c r="N178" i="20" s="1"/>
  <c r="D178" i="20"/>
  <c r="C178" i="20"/>
  <c r="B178" i="20"/>
  <c r="A178" i="20"/>
  <c r="S177" i="20"/>
  <c r="J177" i="20"/>
  <c r="P177" i="20" s="1"/>
  <c r="D177" i="20"/>
  <c r="C177" i="20"/>
  <c r="B177" i="20"/>
  <c r="A177" i="20"/>
  <c r="S176" i="20"/>
  <c r="N176" i="20"/>
  <c r="K176" i="20"/>
  <c r="J176" i="20"/>
  <c r="P176" i="20" s="1"/>
  <c r="D176" i="20"/>
  <c r="C176" i="20"/>
  <c r="B176" i="20"/>
  <c r="A176" i="20"/>
  <c r="S175" i="20"/>
  <c r="N175" i="20"/>
  <c r="J175" i="20"/>
  <c r="K175" i="20" s="1"/>
  <c r="D175" i="20"/>
  <c r="C175" i="20"/>
  <c r="B175" i="20"/>
  <c r="A175" i="20"/>
  <c r="S174" i="20"/>
  <c r="J174" i="20"/>
  <c r="N174" i="20" s="1"/>
  <c r="D174" i="20"/>
  <c r="C174" i="20"/>
  <c r="B174" i="20"/>
  <c r="A174" i="20"/>
  <c r="S173" i="20"/>
  <c r="J173" i="20"/>
  <c r="D173" i="20"/>
  <c r="C173" i="20"/>
  <c r="B173" i="20"/>
  <c r="A173" i="20"/>
  <c r="S172" i="20"/>
  <c r="P172" i="20"/>
  <c r="N172" i="20"/>
  <c r="K172" i="20"/>
  <c r="J172" i="20"/>
  <c r="D172" i="20"/>
  <c r="C172" i="20"/>
  <c r="B172" i="20"/>
  <c r="A172" i="20"/>
  <c r="S171" i="20"/>
  <c r="P171" i="20"/>
  <c r="J171" i="20"/>
  <c r="K171" i="20" s="1"/>
  <c r="D171" i="20"/>
  <c r="C171" i="20"/>
  <c r="B171" i="20"/>
  <c r="A171" i="20"/>
  <c r="S170" i="20"/>
  <c r="J170" i="20"/>
  <c r="N170" i="20" s="1"/>
  <c r="D170" i="20"/>
  <c r="C170" i="20"/>
  <c r="B170" i="20"/>
  <c r="A170" i="20"/>
  <c r="S169" i="20"/>
  <c r="J169" i="20"/>
  <c r="P169" i="20" s="1"/>
  <c r="D169" i="20"/>
  <c r="C169" i="20"/>
  <c r="B169" i="20"/>
  <c r="A169" i="20"/>
  <c r="S168" i="20"/>
  <c r="N168" i="20"/>
  <c r="K168" i="20"/>
  <c r="J168" i="20"/>
  <c r="P168" i="20" s="1"/>
  <c r="D168" i="20"/>
  <c r="C168" i="20"/>
  <c r="B168" i="20"/>
  <c r="A168" i="20"/>
  <c r="S167" i="20"/>
  <c r="N167" i="20"/>
  <c r="J167" i="20"/>
  <c r="K167" i="20" s="1"/>
  <c r="D167" i="20"/>
  <c r="C167" i="20"/>
  <c r="B167" i="20"/>
  <c r="A167" i="20"/>
  <c r="S166" i="20"/>
  <c r="J166" i="20"/>
  <c r="N166" i="20" s="1"/>
  <c r="D166" i="20"/>
  <c r="C166" i="20"/>
  <c r="B166" i="20"/>
  <c r="A166" i="20"/>
  <c r="S165" i="20"/>
  <c r="J165" i="20"/>
  <c r="D165" i="20"/>
  <c r="C165" i="20"/>
  <c r="B165" i="20"/>
  <c r="A165" i="20"/>
  <c r="S164" i="20"/>
  <c r="P164" i="20"/>
  <c r="N164" i="20"/>
  <c r="K164" i="20"/>
  <c r="J164" i="20"/>
  <c r="D164" i="20"/>
  <c r="C164" i="20"/>
  <c r="B164" i="20"/>
  <c r="A164" i="20"/>
  <c r="S163" i="20"/>
  <c r="P163" i="20"/>
  <c r="J163" i="20"/>
  <c r="K163" i="20" s="1"/>
  <c r="D163" i="20"/>
  <c r="C163" i="20"/>
  <c r="B163" i="20"/>
  <c r="A163" i="20"/>
  <c r="S162" i="20"/>
  <c r="J162" i="20"/>
  <c r="N162" i="20" s="1"/>
  <c r="D162" i="20"/>
  <c r="C162" i="20"/>
  <c r="B162" i="20"/>
  <c r="A162" i="20"/>
  <c r="S161" i="20"/>
  <c r="J161" i="20"/>
  <c r="P161" i="20" s="1"/>
  <c r="D161" i="20"/>
  <c r="C161" i="20"/>
  <c r="B161" i="20"/>
  <c r="A161" i="20"/>
  <c r="S160" i="20"/>
  <c r="N160" i="20"/>
  <c r="K160" i="20"/>
  <c r="J160" i="20"/>
  <c r="P160" i="20" s="1"/>
  <c r="D160" i="20"/>
  <c r="C160" i="20"/>
  <c r="B160" i="20"/>
  <c r="A160" i="20"/>
  <c r="S159" i="20"/>
  <c r="N159" i="20"/>
  <c r="J159" i="20"/>
  <c r="K159" i="20" s="1"/>
  <c r="D159" i="20"/>
  <c r="C159" i="20"/>
  <c r="B159" i="20"/>
  <c r="A159" i="20"/>
  <c r="S158" i="20"/>
  <c r="J158" i="20"/>
  <c r="N158" i="20" s="1"/>
  <c r="D158" i="20"/>
  <c r="C158" i="20"/>
  <c r="B158" i="20"/>
  <c r="A158" i="20"/>
  <c r="S157" i="20"/>
  <c r="J157" i="20"/>
  <c r="D157" i="20"/>
  <c r="C157" i="20"/>
  <c r="B157" i="20"/>
  <c r="A157" i="20"/>
  <c r="S156" i="20"/>
  <c r="P156" i="20"/>
  <c r="N156" i="20"/>
  <c r="K156" i="20"/>
  <c r="J156" i="20"/>
  <c r="D156" i="20"/>
  <c r="C156" i="20"/>
  <c r="B156" i="20"/>
  <c r="A156" i="20"/>
  <c r="S155" i="20"/>
  <c r="J155" i="20"/>
  <c r="K155" i="20" s="1"/>
  <c r="D155" i="20"/>
  <c r="C155" i="20"/>
  <c r="B155" i="20"/>
  <c r="A155" i="20"/>
  <c r="S154" i="20"/>
  <c r="J154" i="20"/>
  <c r="P154" i="20" s="1"/>
  <c r="D154" i="20"/>
  <c r="C154" i="20"/>
  <c r="B154" i="20"/>
  <c r="A154" i="20"/>
  <c r="S153" i="20"/>
  <c r="K153" i="20"/>
  <c r="J153" i="20"/>
  <c r="P153" i="20" s="1"/>
  <c r="D153" i="20"/>
  <c r="C153" i="20"/>
  <c r="B153" i="20"/>
  <c r="A153" i="20"/>
  <c r="S152" i="20"/>
  <c r="J152" i="20"/>
  <c r="D152" i="20"/>
  <c r="C152" i="20"/>
  <c r="B152" i="20"/>
  <c r="A152" i="20"/>
  <c r="S151" i="20"/>
  <c r="P151" i="20"/>
  <c r="N151" i="20"/>
  <c r="J151" i="20"/>
  <c r="K151" i="20" s="1"/>
  <c r="D151" i="20"/>
  <c r="C151" i="20"/>
  <c r="B151" i="20"/>
  <c r="A151" i="20"/>
  <c r="S150" i="20"/>
  <c r="J150" i="20"/>
  <c r="P150" i="20" s="1"/>
  <c r="D150" i="20"/>
  <c r="C150" i="20"/>
  <c r="B150" i="20"/>
  <c r="A150" i="20"/>
  <c r="S149" i="20"/>
  <c r="J149" i="20"/>
  <c r="D149" i="20"/>
  <c r="C149" i="20"/>
  <c r="B149" i="20"/>
  <c r="A149" i="20"/>
  <c r="S148" i="20"/>
  <c r="P148" i="20"/>
  <c r="N148" i="20"/>
  <c r="K148" i="20"/>
  <c r="J148" i="20"/>
  <c r="D148" i="20"/>
  <c r="C148" i="20"/>
  <c r="B148" i="20"/>
  <c r="A148" i="20"/>
  <c r="S147" i="20"/>
  <c r="J147" i="20"/>
  <c r="K147" i="20" s="1"/>
  <c r="D147" i="20"/>
  <c r="C147" i="20"/>
  <c r="B147" i="20"/>
  <c r="A147" i="20"/>
  <c r="S146" i="20"/>
  <c r="J146" i="20"/>
  <c r="P146" i="20" s="1"/>
  <c r="D146" i="20"/>
  <c r="C146" i="20"/>
  <c r="B146" i="20"/>
  <c r="A146" i="20"/>
  <c r="S145" i="20"/>
  <c r="K145" i="20"/>
  <c r="J145" i="20"/>
  <c r="P145" i="20" s="1"/>
  <c r="D145" i="20"/>
  <c r="C145" i="20"/>
  <c r="B145" i="20"/>
  <c r="A145" i="20"/>
  <c r="S144" i="20"/>
  <c r="J144" i="20"/>
  <c r="D144" i="20"/>
  <c r="C144" i="20"/>
  <c r="B144" i="20"/>
  <c r="A144" i="20"/>
  <c r="S143" i="20"/>
  <c r="P143" i="20"/>
  <c r="N143" i="20"/>
  <c r="J143" i="20"/>
  <c r="K143" i="20" s="1"/>
  <c r="D143" i="20"/>
  <c r="C143" i="20"/>
  <c r="B143" i="20"/>
  <c r="A143" i="20"/>
  <c r="S142" i="20"/>
  <c r="J142" i="20"/>
  <c r="P142" i="20" s="1"/>
  <c r="D142" i="20"/>
  <c r="C142" i="20"/>
  <c r="B142" i="20"/>
  <c r="A142" i="20"/>
  <c r="S141" i="20"/>
  <c r="J141" i="20"/>
  <c r="D141" i="20"/>
  <c r="C141" i="20"/>
  <c r="B141" i="20"/>
  <c r="A141" i="20"/>
  <c r="S140" i="20"/>
  <c r="P140" i="20"/>
  <c r="N140" i="20"/>
  <c r="K140" i="20"/>
  <c r="J140" i="20"/>
  <c r="D140" i="20"/>
  <c r="C140" i="20"/>
  <c r="B140" i="20"/>
  <c r="A140" i="20"/>
  <c r="S139" i="20"/>
  <c r="J139" i="20"/>
  <c r="K139" i="20" s="1"/>
  <c r="D139" i="20"/>
  <c r="C139" i="20"/>
  <c r="B139" i="20"/>
  <c r="A139" i="20"/>
  <c r="S138" i="20"/>
  <c r="J138" i="20"/>
  <c r="P138" i="20" s="1"/>
  <c r="D138" i="20"/>
  <c r="C138" i="20"/>
  <c r="B138" i="20"/>
  <c r="A138" i="20"/>
  <c r="S137" i="20"/>
  <c r="K137" i="20"/>
  <c r="J137" i="20"/>
  <c r="P137" i="20" s="1"/>
  <c r="D137" i="20"/>
  <c r="C137" i="20"/>
  <c r="B137" i="20"/>
  <c r="A137" i="20"/>
  <c r="S136" i="20"/>
  <c r="J136" i="20"/>
  <c r="D136" i="20"/>
  <c r="C136" i="20"/>
  <c r="B136" i="20"/>
  <c r="A136" i="20"/>
  <c r="S135" i="20"/>
  <c r="P135" i="20"/>
  <c r="N135" i="20"/>
  <c r="J135" i="20"/>
  <c r="K135" i="20" s="1"/>
  <c r="D135" i="20"/>
  <c r="C135" i="20"/>
  <c r="B135" i="20"/>
  <c r="A135" i="20"/>
  <c r="S134" i="20"/>
  <c r="J134" i="20"/>
  <c r="P134" i="20" s="1"/>
  <c r="D134" i="20"/>
  <c r="C134" i="20"/>
  <c r="B134" i="20"/>
  <c r="A134" i="20"/>
  <c r="S133" i="20"/>
  <c r="J133" i="20"/>
  <c r="D133" i="20"/>
  <c r="C133" i="20"/>
  <c r="B133" i="20"/>
  <c r="A133" i="20"/>
  <c r="S132" i="20"/>
  <c r="P132" i="20"/>
  <c r="N132" i="20"/>
  <c r="K132" i="20"/>
  <c r="J132" i="20"/>
  <c r="D132" i="20"/>
  <c r="C132" i="20"/>
  <c r="B132" i="20"/>
  <c r="A132" i="20"/>
  <c r="S131" i="20"/>
  <c r="J131" i="20"/>
  <c r="K131" i="20" s="1"/>
  <c r="D131" i="20"/>
  <c r="C131" i="20"/>
  <c r="B131" i="20"/>
  <c r="A131" i="20"/>
  <c r="S130" i="20"/>
  <c r="J130" i="20"/>
  <c r="P130" i="20" s="1"/>
  <c r="D130" i="20"/>
  <c r="C130" i="20"/>
  <c r="B130" i="20"/>
  <c r="A130" i="20"/>
  <c r="S129" i="20"/>
  <c r="K129" i="20"/>
  <c r="J129" i="20"/>
  <c r="P129" i="20" s="1"/>
  <c r="D129" i="20"/>
  <c r="C129" i="20"/>
  <c r="B129" i="20"/>
  <c r="A129" i="20"/>
  <c r="S128" i="20"/>
  <c r="J128" i="20"/>
  <c r="D128" i="20"/>
  <c r="C128" i="20"/>
  <c r="B128" i="20"/>
  <c r="A128" i="20"/>
  <c r="S127" i="20"/>
  <c r="P127" i="20"/>
  <c r="N127" i="20"/>
  <c r="J127" i="20"/>
  <c r="K127" i="20" s="1"/>
  <c r="D127" i="20"/>
  <c r="C127" i="20"/>
  <c r="B127" i="20"/>
  <c r="A127" i="20"/>
  <c r="S126" i="20"/>
  <c r="J126" i="20"/>
  <c r="P126" i="20" s="1"/>
  <c r="D126" i="20"/>
  <c r="C126" i="20"/>
  <c r="B126" i="20"/>
  <c r="A126" i="20"/>
  <c r="S125" i="20"/>
  <c r="J125" i="20"/>
  <c r="D125" i="20"/>
  <c r="C125" i="20"/>
  <c r="B125" i="20"/>
  <c r="A125" i="20"/>
  <c r="S124" i="20"/>
  <c r="P124" i="20"/>
  <c r="N124" i="20"/>
  <c r="K124" i="20"/>
  <c r="J124" i="20"/>
  <c r="D124" i="20"/>
  <c r="C124" i="20"/>
  <c r="B124" i="20"/>
  <c r="A124" i="20"/>
  <c r="S123" i="20"/>
  <c r="P123" i="20"/>
  <c r="J123" i="20"/>
  <c r="K123" i="20" s="1"/>
  <c r="D123" i="20"/>
  <c r="C123" i="20"/>
  <c r="B123" i="20"/>
  <c r="A123" i="20"/>
  <c r="S122" i="20"/>
  <c r="J122" i="20"/>
  <c r="P122" i="20" s="1"/>
  <c r="D122" i="20"/>
  <c r="C122" i="20"/>
  <c r="B122" i="20"/>
  <c r="A122" i="20"/>
  <c r="S121" i="20"/>
  <c r="J121" i="20"/>
  <c r="P121" i="20" s="1"/>
  <c r="D121" i="20"/>
  <c r="C121" i="20"/>
  <c r="B121" i="20"/>
  <c r="A121" i="20"/>
  <c r="S120" i="20"/>
  <c r="J120" i="20"/>
  <c r="D120" i="20"/>
  <c r="C120" i="20"/>
  <c r="B120" i="20"/>
  <c r="A120" i="20"/>
  <c r="S119" i="20"/>
  <c r="J119" i="20"/>
  <c r="D119" i="20"/>
  <c r="C119" i="20"/>
  <c r="B119" i="20"/>
  <c r="A119" i="20"/>
  <c r="S118" i="20"/>
  <c r="J118" i="20"/>
  <c r="P118" i="20" s="1"/>
  <c r="D118" i="20"/>
  <c r="C118" i="20"/>
  <c r="B118" i="20"/>
  <c r="A118" i="20"/>
  <c r="S117" i="20"/>
  <c r="J117" i="20"/>
  <c r="P117" i="20" s="1"/>
  <c r="D117" i="20"/>
  <c r="C117" i="20"/>
  <c r="B117" i="20"/>
  <c r="A117" i="20"/>
  <c r="S116" i="20"/>
  <c r="J116" i="20"/>
  <c r="P116" i="20" s="1"/>
  <c r="D116" i="20"/>
  <c r="C116" i="20"/>
  <c r="B116" i="20"/>
  <c r="A116" i="20"/>
  <c r="S115" i="20"/>
  <c r="J115" i="20"/>
  <c r="N115" i="20" s="1"/>
  <c r="D115" i="20"/>
  <c r="C115" i="20"/>
  <c r="B115" i="20"/>
  <c r="A115" i="20"/>
  <c r="S114" i="20"/>
  <c r="J114" i="20"/>
  <c r="P114" i="20" s="1"/>
  <c r="D114" i="20"/>
  <c r="C114" i="20"/>
  <c r="B114" i="20"/>
  <c r="A114" i="20"/>
  <c r="S113" i="20"/>
  <c r="K113" i="20"/>
  <c r="J113" i="20"/>
  <c r="P113" i="20" s="1"/>
  <c r="D113" i="20"/>
  <c r="C113" i="20"/>
  <c r="B113" i="20"/>
  <c r="A113" i="20"/>
  <c r="S112" i="20"/>
  <c r="J112" i="20"/>
  <c r="K112" i="20" s="1"/>
  <c r="D112" i="20"/>
  <c r="C112" i="20"/>
  <c r="B112" i="20"/>
  <c r="A112" i="20"/>
  <c r="S111" i="20"/>
  <c r="J111" i="20"/>
  <c r="D111" i="20"/>
  <c r="C111" i="20"/>
  <c r="B111" i="20"/>
  <c r="A111" i="20"/>
  <c r="S110" i="20"/>
  <c r="J110" i="20"/>
  <c r="P110" i="20" s="1"/>
  <c r="D110" i="20"/>
  <c r="C110" i="20"/>
  <c r="B110" i="20"/>
  <c r="A110" i="20"/>
  <c r="S109" i="20"/>
  <c r="J109" i="20"/>
  <c r="D109" i="20"/>
  <c r="C109" i="20"/>
  <c r="B109" i="20"/>
  <c r="A109" i="20"/>
  <c r="S108" i="20"/>
  <c r="P108" i="20"/>
  <c r="N108" i="20"/>
  <c r="K108" i="20"/>
  <c r="J108" i="20"/>
  <c r="D108" i="20"/>
  <c r="C108" i="20"/>
  <c r="B108" i="20"/>
  <c r="A108" i="20"/>
  <c r="S107" i="20"/>
  <c r="P107" i="20"/>
  <c r="J107" i="20"/>
  <c r="K107" i="20" s="1"/>
  <c r="D107" i="20"/>
  <c r="C107" i="20"/>
  <c r="B107" i="20"/>
  <c r="A107" i="20"/>
  <c r="S106" i="20"/>
  <c r="J106" i="20"/>
  <c r="P106" i="20" s="1"/>
  <c r="D106" i="20"/>
  <c r="C106" i="20"/>
  <c r="B106" i="20"/>
  <c r="A106" i="20"/>
  <c r="S105" i="20"/>
  <c r="J105" i="20"/>
  <c r="P105" i="20" s="1"/>
  <c r="D105" i="20"/>
  <c r="C105" i="20"/>
  <c r="B105" i="20"/>
  <c r="A105" i="20"/>
  <c r="S104" i="20"/>
  <c r="J104" i="20"/>
  <c r="K104" i="20" s="1"/>
  <c r="D104" i="20"/>
  <c r="C104" i="20"/>
  <c r="B104" i="20"/>
  <c r="A104" i="20"/>
  <c r="S103" i="20"/>
  <c r="P103" i="20"/>
  <c r="N103" i="20"/>
  <c r="J103" i="20"/>
  <c r="K103" i="20" s="1"/>
  <c r="D103" i="20"/>
  <c r="C103" i="20"/>
  <c r="B103" i="20"/>
  <c r="A103" i="20"/>
  <c r="S102" i="20"/>
  <c r="J102" i="20"/>
  <c r="P102" i="20" s="1"/>
  <c r="D102" i="20"/>
  <c r="C102" i="20"/>
  <c r="B102" i="20"/>
  <c r="A102" i="20"/>
  <c r="S101" i="20"/>
  <c r="J101" i="20"/>
  <c r="D101" i="20"/>
  <c r="C101" i="20"/>
  <c r="B101" i="20"/>
  <c r="A101" i="20"/>
  <c r="S100" i="20"/>
  <c r="J100" i="20"/>
  <c r="D100" i="20"/>
  <c r="C100" i="20"/>
  <c r="B100" i="20"/>
  <c r="A100" i="20"/>
  <c r="S99" i="20"/>
  <c r="J99" i="20"/>
  <c r="D99" i="20"/>
  <c r="C99" i="20"/>
  <c r="B99" i="20"/>
  <c r="A99" i="20"/>
  <c r="S98" i="20"/>
  <c r="J98" i="20"/>
  <c r="P98" i="20" s="1"/>
  <c r="D98" i="20"/>
  <c r="C98" i="20"/>
  <c r="B98" i="20"/>
  <c r="A98" i="20"/>
  <c r="S97" i="20"/>
  <c r="J97" i="20"/>
  <c r="P97" i="20" s="1"/>
  <c r="D97" i="20"/>
  <c r="C97" i="20"/>
  <c r="B97" i="20"/>
  <c r="A97" i="20"/>
  <c r="S96" i="20"/>
  <c r="P96" i="20"/>
  <c r="N96" i="20"/>
  <c r="J96" i="20"/>
  <c r="K96" i="20" s="1"/>
  <c r="D96" i="20"/>
  <c r="C96" i="20"/>
  <c r="B96" i="20"/>
  <c r="A96" i="20"/>
  <c r="S95" i="20"/>
  <c r="J95" i="20"/>
  <c r="D95" i="20"/>
  <c r="C95" i="20"/>
  <c r="B95" i="20"/>
  <c r="A95" i="20"/>
  <c r="S94" i="20"/>
  <c r="J94" i="20"/>
  <c r="P94" i="20" s="1"/>
  <c r="D94" i="20"/>
  <c r="C94" i="20"/>
  <c r="B94" i="20"/>
  <c r="A94" i="20"/>
  <c r="S93" i="20"/>
  <c r="J93" i="20"/>
  <c r="D93" i="20"/>
  <c r="C93" i="20"/>
  <c r="B93" i="20"/>
  <c r="A93" i="20"/>
  <c r="S92" i="20"/>
  <c r="J92" i="20"/>
  <c r="D92" i="20"/>
  <c r="C92" i="20"/>
  <c r="B92" i="20"/>
  <c r="A92" i="20"/>
  <c r="S91" i="20"/>
  <c r="J91" i="20"/>
  <c r="D91" i="20"/>
  <c r="C91" i="20"/>
  <c r="B91" i="20"/>
  <c r="A91" i="20"/>
  <c r="S90" i="20"/>
  <c r="J90" i="20"/>
  <c r="P90" i="20" s="1"/>
  <c r="D90" i="20"/>
  <c r="C90" i="20"/>
  <c r="B90" i="20"/>
  <c r="A90" i="20"/>
  <c r="S89" i="20"/>
  <c r="J89" i="20"/>
  <c r="P89" i="20" s="1"/>
  <c r="D89" i="20"/>
  <c r="C89" i="20"/>
  <c r="B89" i="20"/>
  <c r="A89" i="20"/>
  <c r="S88" i="20"/>
  <c r="J88" i="20"/>
  <c r="D88" i="20"/>
  <c r="C88" i="20"/>
  <c r="B88" i="20"/>
  <c r="A88" i="20"/>
  <c r="S87" i="20"/>
  <c r="P87" i="20"/>
  <c r="N87" i="20"/>
  <c r="J87" i="20"/>
  <c r="K87" i="20" s="1"/>
  <c r="D87" i="20"/>
  <c r="C87" i="20"/>
  <c r="B87" i="20"/>
  <c r="A87" i="20"/>
  <c r="S86" i="20"/>
  <c r="J86" i="20"/>
  <c r="P86" i="20" s="1"/>
  <c r="D86" i="20"/>
  <c r="C86" i="20"/>
  <c r="B86" i="20"/>
  <c r="A86" i="20"/>
  <c r="S85" i="20"/>
  <c r="K85" i="20"/>
  <c r="J85" i="20"/>
  <c r="P85" i="20" s="1"/>
  <c r="D85" i="20"/>
  <c r="C85" i="20"/>
  <c r="B85" i="20"/>
  <c r="A85" i="20"/>
  <c r="S84" i="20"/>
  <c r="J84" i="20"/>
  <c r="D84" i="20"/>
  <c r="C84" i="20"/>
  <c r="B84" i="20"/>
  <c r="A84" i="20"/>
  <c r="S83" i="20"/>
  <c r="J83" i="20"/>
  <c r="D83" i="20"/>
  <c r="C83" i="20"/>
  <c r="B83" i="20"/>
  <c r="A83" i="20"/>
  <c r="S82" i="20"/>
  <c r="J82" i="20"/>
  <c r="P82" i="20" s="1"/>
  <c r="D82" i="20"/>
  <c r="C82" i="20"/>
  <c r="B82" i="20"/>
  <c r="A82" i="20"/>
  <c r="S81" i="20"/>
  <c r="J81" i="20"/>
  <c r="P81" i="20" s="1"/>
  <c r="D81" i="20"/>
  <c r="C81" i="20"/>
  <c r="B81" i="20"/>
  <c r="A81" i="20"/>
  <c r="S80" i="20"/>
  <c r="P80" i="20"/>
  <c r="N80" i="20"/>
  <c r="J80" i="20"/>
  <c r="K80" i="20" s="1"/>
  <c r="D80" i="20"/>
  <c r="C80" i="20"/>
  <c r="B80" i="20"/>
  <c r="A80" i="20"/>
  <c r="S79" i="20"/>
  <c r="J79" i="20"/>
  <c r="D79" i="20"/>
  <c r="C79" i="20"/>
  <c r="B79" i="20"/>
  <c r="A79" i="20"/>
  <c r="S78" i="20"/>
  <c r="J78" i="20"/>
  <c r="P78" i="20" s="1"/>
  <c r="D78" i="20"/>
  <c r="C78" i="20"/>
  <c r="B78" i="20"/>
  <c r="A78" i="20"/>
  <c r="S77" i="20"/>
  <c r="J77" i="20"/>
  <c r="D77" i="20"/>
  <c r="C77" i="20"/>
  <c r="B77" i="20"/>
  <c r="A77" i="20"/>
  <c r="S76" i="20"/>
  <c r="N76" i="20"/>
  <c r="K76" i="20"/>
  <c r="J76" i="20"/>
  <c r="P76" i="20" s="1"/>
  <c r="D76" i="20"/>
  <c r="C76" i="20"/>
  <c r="B76" i="20"/>
  <c r="A76" i="20"/>
  <c r="S75" i="20"/>
  <c r="P75" i="20"/>
  <c r="J75" i="20"/>
  <c r="K75" i="20" s="1"/>
  <c r="D75" i="20"/>
  <c r="C75" i="20"/>
  <c r="B75" i="20"/>
  <c r="A75" i="20"/>
  <c r="S74" i="20"/>
  <c r="J74" i="20"/>
  <c r="P74" i="20" s="1"/>
  <c r="D74" i="20"/>
  <c r="C74" i="20"/>
  <c r="B74" i="20"/>
  <c r="A74" i="20"/>
  <c r="S73" i="20"/>
  <c r="J73" i="20"/>
  <c r="P73" i="20" s="1"/>
  <c r="D73" i="20"/>
  <c r="C73" i="20"/>
  <c r="B73" i="20"/>
  <c r="A73" i="20"/>
  <c r="S72" i="20"/>
  <c r="J72" i="20"/>
  <c r="D72" i="20"/>
  <c r="C72" i="20"/>
  <c r="B72" i="20"/>
  <c r="A72" i="20"/>
  <c r="S71" i="20"/>
  <c r="J71" i="20"/>
  <c r="K71" i="20" s="1"/>
  <c r="D71" i="20"/>
  <c r="C71" i="20"/>
  <c r="B71" i="20"/>
  <c r="A71" i="20"/>
  <c r="S70" i="20"/>
  <c r="J70" i="20"/>
  <c r="P70" i="20" s="1"/>
  <c r="D70" i="20"/>
  <c r="C70" i="20"/>
  <c r="B70" i="20"/>
  <c r="A70" i="20"/>
  <c r="S69" i="20"/>
  <c r="K69" i="20"/>
  <c r="J69" i="20"/>
  <c r="P69" i="20" s="1"/>
  <c r="D69" i="20"/>
  <c r="C69" i="20"/>
  <c r="B69" i="20"/>
  <c r="A69" i="20"/>
  <c r="S68" i="20"/>
  <c r="J68" i="20"/>
  <c r="D68" i="20"/>
  <c r="C68" i="20"/>
  <c r="B68" i="20"/>
  <c r="A68" i="20"/>
  <c r="S67" i="20"/>
  <c r="J67" i="20"/>
  <c r="D67" i="20"/>
  <c r="C67" i="20"/>
  <c r="B67" i="20"/>
  <c r="A67" i="20"/>
  <c r="S66" i="20"/>
  <c r="P66" i="20"/>
  <c r="N66" i="20"/>
  <c r="J66" i="20"/>
  <c r="K66" i="20" s="1"/>
  <c r="D66" i="20"/>
  <c r="V66" i="20" s="1"/>
  <c r="C66" i="20"/>
  <c r="B66" i="20"/>
  <c r="A66" i="20"/>
  <c r="S65" i="20"/>
  <c r="P65" i="20"/>
  <c r="J65" i="20"/>
  <c r="K65" i="20" s="1"/>
  <c r="D65" i="20"/>
  <c r="V65" i="20" s="1"/>
  <c r="C65" i="20"/>
  <c r="B65" i="20"/>
  <c r="A65" i="20"/>
  <c r="S64" i="20"/>
  <c r="J64" i="20"/>
  <c r="P64" i="20" s="1"/>
  <c r="D64" i="20"/>
  <c r="C64" i="20"/>
  <c r="B64" i="20"/>
  <c r="A64" i="20"/>
  <c r="S63" i="20"/>
  <c r="J63" i="20"/>
  <c r="D63" i="20"/>
  <c r="C63" i="20"/>
  <c r="B63" i="20"/>
  <c r="A63" i="20"/>
  <c r="S62" i="20"/>
  <c r="J62" i="20"/>
  <c r="D62" i="20"/>
  <c r="C62" i="20"/>
  <c r="B62" i="20"/>
  <c r="A62" i="20"/>
  <c r="S61" i="20"/>
  <c r="J61" i="20"/>
  <c r="D61" i="20"/>
  <c r="C61" i="20"/>
  <c r="B61" i="20"/>
  <c r="A61" i="20"/>
  <c r="S60" i="20"/>
  <c r="J60" i="20"/>
  <c r="P60" i="20" s="1"/>
  <c r="D60" i="20"/>
  <c r="C60" i="20"/>
  <c r="B60" i="20"/>
  <c r="A60" i="20"/>
  <c r="S59" i="20"/>
  <c r="J59" i="20"/>
  <c r="D59" i="20"/>
  <c r="C59" i="20"/>
  <c r="B59" i="20"/>
  <c r="A59" i="20"/>
  <c r="S58" i="20"/>
  <c r="P58" i="20"/>
  <c r="N58" i="20"/>
  <c r="J58" i="20"/>
  <c r="K58" i="20" s="1"/>
  <c r="D58" i="20"/>
  <c r="C58" i="20"/>
  <c r="B58" i="20"/>
  <c r="A58" i="20"/>
  <c r="S57" i="20"/>
  <c r="J57" i="20"/>
  <c r="D57" i="20"/>
  <c r="C57" i="20"/>
  <c r="B57" i="20"/>
  <c r="A57" i="20"/>
  <c r="S56" i="20"/>
  <c r="J56" i="20"/>
  <c r="P56" i="20" s="1"/>
  <c r="D56" i="20"/>
  <c r="C56" i="20"/>
  <c r="B56" i="20"/>
  <c r="A56" i="20"/>
  <c r="S55" i="20"/>
  <c r="J55" i="20"/>
  <c r="D55" i="20"/>
  <c r="C55" i="20"/>
  <c r="B55" i="20"/>
  <c r="A55" i="20"/>
  <c r="S54" i="20"/>
  <c r="J54" i="20"/>
  <c r="N54" i="20" s="1"/>
  <c r="D54" i="20"/>
  <c r="C54" i="20"/>
  <c r="B54" i="20"/>
  <c r="A54" i="20"/>
  <c r="S53" i="20"/>
  <c r="J53" i="20"/>
  <c r="D53" i="20"/>
  <c r="C53" i="20"/>
  <c r="B53" i="20"/>
  <c r="A53" i="20"/>
  <c r="S52" i="20"/>
  <c r="J52" i="20"/>
  <c r="P52" i="20" s="1"/>
  <c r="D52" i="20"/>
  <c r="C52" i="20"/>
  <c r="B52" i="20"/>
  <c r="A52" i="20"/>
  <c r="S51" i="20"/>
  <c r="J51" i="20"/>
  <c r="P51" i="20" s="1"/>
  <c r="D51" i="20"/>
  <c r="C51" i="20"/>
  <c r="B51" i="20"/>
  <c r="A51" i="20"/>
  <c r="S50" i="20"/>
  <c r="J50" i="20"/>
  <c r="D50" i="20"/>
  <c r="C50" i="20"/>
  <c r="B50" i="20"/>
  <c r="A50" i="20"/>
  <c r="S49" i="20"/>
  <c r="J49" i="20"/>
  <c r="D49" i="20"/>
  <c r="C49" i="20"/>
  <c r="B49" i="20"/>
  <c r="A49" i="20"/>
  <c r="S48" i="20"/>
  <c r="J48" i="20"/>
  <c r="P48" i="20" s="1"/>
  <c r="D48" i="20"/>
  <c r="C48" i="20"/>
  <c r="B48" i="20"/>
  <c r="A48" i="20"/>
  <c r="S47" i="20"/>
  <c r="J47" i="20"/>
  <c r="P47" i="20" s="1"/>
  <c r="D47" i="20"/>
  <c r="C47" i="20"/>
  <c r="B47" i="20"/>
  <c r="A47" i="20"/>
  <c r="S46" i="20"/>
  <c r="J46" i="20"/>
  <c r="N46" i="20" s="1"/>
  <c r="D46" i="20"/>
  <c r="C46" i="20"/>
  <c r="B46" i="20"/>
  <c r="A46" i="20"/>
  <c r="S45" i="20"/>
  <c r="J45" i="20"/>
  <c r="K45" i="20" s="1"/>
  <c r="D45" i="20"/>
  <c r="C45" i="20"/>
  <c r="B45" i="20"/>
  <c r="A45" i="20"/>
  <c r="S44" i="20"/>
  <c r="J44" i="20"/>
  <c r="P44" i="20" s="1"/>
  <c r="D44" i="20"/>
  <c r="C44" i="20"/>
  <c r="B44" i="20"/>
  <c r="A44" i="20"/>
  <c r="S43" i="20"/>
  <c r="J43" i="20"/>
  <c r="P43" i="20" s="1"/>
  <c r="D43" i="20"/>
  <c r="C43" i="20"/>
  <c r="B43" i="20"/>
  <c r="A43" i="20"/>
  <c r="S42" i="20"/>
  <c r="P42" i="20"/>
  <c r="N42" i="20"/>
  <c r="K42" i="20"/>
  <c r="J42" i="20"/>
  <c r="D42" i="20"/>
  <c r="C42" i="20"/>
  <c r="B42" i="20"/>
  <c r="A42" i="20"/>
  <c r="S41" i="20"/>
  <c r="J41" i="20"/>
  <c r="D41" i="20"/>
  <c r="C41" i="20"/>
  <c r="B41" i="20"/>
  <c r="A41" i="20"/>
  <c r="S40" i="20"/>
  <c r="J40" i="20"/>
  <c r="P40" i="20" s="1"/>
  <c r="D40" i="20"/>
  <c r="C40" i="20"/>
  <c r="B40" i="20"/>
  <c r="A40" i="20"/>
  <c r="S39" i="20"/>
  <c r="J39" i="20"/>
  <c r="P39" i="20" s="1"/>
  <c r="D39" i="20"/>
  <c r="C39" i="20"/>
  <c r="B39" i="20"/>
  <c r="A39" i="20"/>
  <c r="S38" i="20"/>
  <c r="J38" i="20"/>
  <c r="N38" i="20" s="1"/>
  <c r="D38" i="20"/>
  <c r="C38" i="20"/>
  <c r="B38" i="20"/>
  <c r="A38" i="20"/>
  <c r="S37" i="20"/>
  <c r="J37" i="20"/>
  <c r="K37" i="20" s="1"/>
  <c r="D37" i="20"/>
  <c r="C37" i="20"/>
  <c r="B37" i="20"/>
  <c r="A37" i="20"/>
  <c r="S36" i="20"/>
  <c r="J36" i="20"/>
  <c r="P36" i="20" s="1"/>
  <c r="D36" i="20"/>
  <c r="C36" i="20"/>
  <c r="B36" i="20"/>
  <c r="A36" i="20"/>
  <c r="S35" i="20"/>
  <c r="J35" i="20"/>
  <c r="P35" i="20" s="1"/>
  <c r="D35" i="20"/>
  <c r="C35" i="20"/>
  <c r="B35" i="20"/>
  <c r="A35" i="20"/>
  <c r="S34" i="20"/>
  <c r="P34" i="20"/>
  <c r="J34" i="20"/>
  <c r="N34" i="20" s="1"/>
  <c r="D34" i="20"/>
  <c r="C34" i="20"/>
  <c r="B34" i="20"/>
  <c r="A34" i="20"/>
  <c r="S33" i="20"/>
  <c r="J33" i="20"/>
  <c r="D33" i="20"/>
  <c r="C33" i="20"/>
  <c r="B33" i="20"/>
  <c r="A33" i="20"/>
  <c r="S32" i="20"/>
  <c r="J32" i="20"/>
  <c r="P32" i="20" s="1"/>
  <c r="D32" i="20"/>
  <c r="C32" i="20"/>
  <c r="B32" i="20"/>
  <c r="A32" i="20"/>
  <c r="S31" i="20"/>
  <c r="K31" i="20"/>
  <c r="J31" i="20"/>
  <c r="P31" i="20" s="1"/>
  <c r="D31" i="20"/>
  <c r="C31" i="20"/>
  <c r="B31" i="20"/>
  <c r="A31" i="20"/>
  <c r="S30" i="20"/>
  <c r="P30" i="20"/>
  <c r="J30" i="20"/>
  <c r="N30" i="20" s="1"/>
  <c r="D30" i="20"/>
  <c r="C30" i="20"/>
  <c r="B30" i="20"/>
  <c r="A30" i="20"/>
  <c r="S29" i="20"/>
  <c r="J29" i="20"/>
  <c r="K29" i="20" s="1"/>
  <c r="D29" i="20"/>
  <c r="C29" i="20"/>
  <c r="B29" i="20"/>
  <c r="A29" i="20"/>
  <c r="S28" i="20"/>
  <c r="J28" i="20"/>
  <c r="P28" i="20" s="1"/>
  <c r="D28" i="20"/>
  <c r="C28" i="20"/>
  <c r="B28" i="20"/>
  <c r="A28" i="20"/>
  <c r="S27" i="20"/>
  <c r="J27" i="20"/>
  <c r="P27" i="20" s="1"/>
  <c r="D27" i="20"/>
  <c r="C27" i="20"/>
  <c r="B27" i="20"/>
  <c r="A27" i="20"/>
  <c r="S26" i="20"/>
  <c r="J26" i="20"/>
  <c r="D26" i="20"/>
  <c r="C26" i="20"/>
  <c r="B26" i="20"/>
  <c r="A26" i="20"/>
  <c r="S25" i="20"/>
  <c r="J25" i="20"/>
  <c r="D25" i="20"/>
  <c r="C25" i="20"/>
  <c r="B25" i="20"/>
  <c r="A25" i="20"/>
  <c r="S24" i="20"/>
  <c r="J24" i="20"/>
  <c r="P24" i="20" s="1"/>
  <c r="D24" i="20"/>
  <c r="C24" i="20"/>
  <c r="B24" i="20"/>
  <c r="A24" i="20"/>
  <c r="S23" i="20"/>
  <c r="K23" i="20"/>
  <c r="J23" i="20"/>
  <c r="P23" i="20" s="1"/>
  <c r="D23" i="20"/>
  <c r="C23" i="20"/>
  <c r="B23" i="20"/>
  <c r="A23" i="20"/>
  <c r="S22" i="20"/>
  <c r="J22" i="20"/>
  <c r="N22" i="20" s="1"/>
  <c r="D22" i="20"/>
  <c r="C22" i="20"/>
  <c r="B22" i="20"/>
  <c r="A22" i="20"/>
  <c r="S21" i="20"/>
  <c r="P21" i="20"/>
  <c r="N21" i="20"/>
  <c r="J21" i="20"/>
  <c r="K21" i="20" s="1"/>
  <c r="D21" i="20"/>
  <c r="C21" i="20"/>
  <c r="B21" i="20"/>
  <c r="A21" i="20"/>
  <c r="S20" i="20"/>
  <c r="K20" i="20"/>
  <c r="J20" i="20"/>
  <c r="D20" i="20"/>
  <c r="C20" i="20"/>
  <c r="B20" i="20"/>
  <c r="A20" i="20"/>
  <c r="S19" i="20"/>
  <c r="J19" i="20"/>
  <c r="K19" i="20" s="1"/>
  <c r="D19" i="20"/>
  <c r="C19" i="20"/>
  <c r="B19" i="20"/>
  <c r="A19" i="20"/>
  <c r="S18" i="20"/>
  <c r="J18" i="20"/>
  <c r="P18" i="20" s="1"/>
  <c r="D18" i="20"/>
  <c r="C18" i="20"/>
  <c r="B18" i="20"/>
  <c r="A18" i="20"/>
  <c r="S17" i="20"/>
  <c r="J17" i="20"/>
  <c r="K17" i="20" s="1"/>
  <c r="D17" i="20"/>
  <c r="C17" i="20"/>
  <c r="B17" i="20"/>
  <c r="A17" i="20"/>
  <c r="S16" i="20"/>
  <c r="J16" i="20"/>
  <c r="K16" i="20" s="1"/>
  <c r="D16" i="20"/>
  <c r="C16" i="20"/>
  <c r="B16" i="20"/>
  <c r="A16" i="20"/>
  <c r="S15" i="20"/>
  <c r="J15" i="20"/>
  <c r="D15" i="20"/>
  <c r="C15" i="20"/>
  <c r="B15" i="20"/>
  <c r="A15" i="20"/>
  <c r="S14" i="20"/>
  <c r="J14" i="20"/>
  <c r="D14" i="20"/>
  <c r="C14" i="20"/>
  <c r="B14" i="20"/>
  <c r="A14" i="20"/>
  <c r="S13" i="20"/>
  <c r="P13" i="20"/>
  <c r="D13" i="20"/>
  <c r="C13" i="20"/>
  <c r="B13" i="20"/>
  <c r="A13" i="20"/>
  <c r="S12" i="20"/>
  <c r="D12" i="20"/>
  <c r="C12" i="20"/>
  <c r="B12" i="20"/>
  <c r="A12" i="20"/>
  <c r="S11" i="20"/>
  <c r="P11" i="20"/>
  <c r="N11" i="20"/>
  <c r="J11" i="20"/>
  <c r="K11" i="20" s="1"/>
  <c r="D11" i="20"/>
  <c r="C11" i="20"/>
  <c r="B11" i="20"/>
  <c r="A11" i="20"/>
  <c r="S10" i="20"/>
  <c r="J10" i="20"/>
  <c r="D10" i="20"/>
  <c r="C10" i="20"/>
  <c r="B10" i="20"/>
  <c r="A10" i="20"/>
  <c r="S9" i="20"/>
  <c r="J9" i="20"/>
  <c r="K9" i="20" s="1"/>
  <c r="D9" i="20"/>
  <c r="C9" i="20"/>
  <c r="B9" i="20"/>
  <c r="A9" i="20"/>
  <c r="J8" i="20"/>
  <c r="D8" i="20"/>
  <c r="C8" i="20"/>
  <c r="B8" i="20"/>
  <c r="A8" i="20"/>
  <c r="D7" i="20"/>
  <c r="C7" i="20"/>
  <c r="B7" i="20"/>
  <c r="A7" i="20"/>
  <c r="S500" i="19"/>
  <c r="P500" i="19"/>
  <c r="J500" i="19"/>
  <c r="D500" i="19"/>
  <c r="C500" i="19"/>
  <c r="B500" i="19"/>
  <c r="A500" i="19"/>
  <c r="S499" i="19"/>
  <c r="K499" i="19"/>
  <c r="J499" i="19"/>
  <c r="D499" i="19"/>
  <c r="C499" i="19"/>
  <c r="B499" i="19"/>
  <c r="A499" i="19"/>
  <c r="S498" i="19"/>
  <c r="N498" i="19"/>
  <c r="J498" i="19"/>
  <c r="P498" i="19" s="1"/>
  <c r="D498" i="19"/>
  <c r="C498" i="19"/>
  <c r="B498" i="19"/>
  <c r="A498" i="19"/>
  <c r="S497" i="19"/>
  <c r="J497" i="19"/>
  <c r="D497" i="19"/>
  <c r="C497" i="19"/>
  <c r="B497" i="19"/>
  <c r="A497" i="19"/>
  <c r="S496" i="19"/>
  <c r="J496" i="19"/>
  <c r="P496" i="19" s="1"/>
  <c r="D496" i="19"/>
  <c r="C496" i="19"/>
  <c r="B496" i="19"/>
  <c r="A496" i="19"/>
  <c r="S495" i="19"/>
  <c r="J495" i="19"/>
  <c r="D495" i="19"/>
  <c r="C495" i="19"/>
  <c r="B495" i="19"/>
  <c r="A495" i="19"/>
  <c r="S494" i="19"/>
  <c r="J494" i="19"/>
  <c r="D494" i="19"/>
  <c r="C494" i="19"/>
  <c r="B494" i="19"/>
  <c r="A494" i="19"/>
  <c r="S493" i="19"/>
  <c r="P493" i="19"/>
  <c r="N493" i="19"/>
  <c r="J493" i="19"/>
  <c r="K493" i="19" s="1"/>
  <c r="D493" i="19"/>
  <c r="C493" i="19"/>
  <c r="B493" i="19"/>
  <c r="A493" i="19"/>
  <c r="S492" i="19"/>
  <c r="J492" i="19"/>
  <c r="D492" i="19"/>
  <c r="C492" i="19"/>
  <c r="B492" i="19"/>
  <c r="A492" i="19"/>
  <c r="S491" i="19"/>
  <c r="J491" i="19"/>
  <c r="D491" i="19"/>
  <c r="C491" i="19"/>
  <c r="B491" i="19"/>
  <c r="A491" i="19"/>
  <c r="S490" i="19"/>
  <c r="N490" i="19"/>
  <c r="K490" i="19"/>
  <c r="J490" i="19"/>
  <c r="P490" i="19" s="1"/>
  <c r="D490" i="19"/>
  <c r="C490" i="19"/>
  <c r="B490" i="19"/>
  <c r="A490" i="19"/>
  <c r="S489" i="19"/>
  <c r="P489" i="19"/>
  <c r="J489" i="19"/>
  <c r="N489" i="19" s="1"/>
  <c r="D489" i="19"/>
  <c r="C489" i="19"/>
  <c r="B489" i="19"/>
  <c r="A489" i="19"/>
  <c r="S488" i="19"/>
  <c r="J488" i="19"/>
  <c r="D488" i="19"/>
  <c r="C488" i="19"/>
  <c r="B488" i="19"/>
  <c r="A488" i="19"/>
  <c r="S487" i="19"/>
  <c r="J487" i="19"/>
  <c r="K487" i="19" s="1"/>
  <c r="D487" i="19"/>
  <c r="C487" i="19"/>
  <c r="B487" i="19"/>
  <c r="A487" i="19"/>
  <c r="S486" i="19"/>
  <c r="N486" i="19"/>
  <c r="J486" i="19"/>
  <c r="P486" i="19" s="1"/>
  <c r="D486" i="19"/>
  <c r="C486" i="19"/>
  <c r="B486" i="19"/>
  <c r="A486" i="19"/>
  <c r="S485" i="19"/>
  <c r="J485" i="19"/>
  <c r="D485" i="19"/>
  <c r="C485" i="19"/>
  <c r="B485" i="19"/>
  <c r="A485" i="19"/>
  <c r="S484" i="19"/>
  <c r="J484" i="19"/>
  <c r="D484" i="19"/>
  <c r="C484" i="19"/>
  <c r="B484" i="19"/>
  <c r="A484" i="19"/>
  <c r="S483" i="19"/>
  <c r="J483" i="19"/>
  <c r="K483" i="19" s="1"/>
  <c r="D483" i="19"/>
  <c r="C483" i="19"/>
  <c r="B483" i="19"/>
  <c r="A483" i="19"/>
  <c r="S482" i="19"/>
  <c r="J482" i="19"/>
  <c r="D482" i="19"/>
  <c r="C482" i="19"/>
  <c r="B482" i="19"/>
  <c r="A482" i="19"/>
  <c r="S481" i="19"/>
  <c r="P481" i="19"/>
  <c r="N481" i="19"/>
  <c r="J481" i="19"/>
  <c r="K481" i="19" s="1"/>
  <c r="D481" i="19"/>
  <c r="C481" i="19"/>
  <c r="B481" i="19"/>
  <c r="A481" i="19"/>
  <c r="S480" i="19"/>
  <c r="J480" i="19"/>
  <c r="P480" i="19" s="1"/>
  <c r="D480" i="19"/>
  <c r="C480" i="19"/>
  <c r="B480" i="19"/>
  <c r="A480" i="19"/>
  <c r="S479" i="19"/>
  <c r="J479" i="19"/>
  <c r="D479" i="19"/>
  <c r="C479" i="19"/>
  <c r="B479" i="19"/>
  <c r="A479" i="19"/>
  <c r="S478" i="19"/>
  <c r="N478" i="19"/>
  <c r="J478" i="19"/>
  <c r="P478" i="19" s="1"/>
  <c r="D478" i="19"/>
  <c r="C478" i="19"/>
  <c r="B478" i="19"/>
  <c r="A478" i="19"/>
  <c r="S477" i="19"/>
  <c r="J477" i="19"/>
  <c r="D477" i="19"/>
  <c r="C477" i="19"/>
  <c r="B477" i="19"/>
  <c r="A477" i="19"/>
  <c r="S476" i="19"/>
  <c r="J476" i="19"/>
  <c r="D476" i="19"/>
  <c r="C476" i="19"/>
  <c r="B476" i="19"/>
  <c r="A476" i="19"/>
  <c r="S475" i="19"/>
  <c r="J475" i="19"/>
  <c r="D475" i="19"/>
  <c r="C475" i="19"/>
  <c r="B475" i="19"/>
  <c r="A475" i="19"/>
  <c r="S474" i="19"/>
  <c r="J474" i="19"/>
  <c r="P474" i="19" s="1"/>
  <c r="D474" i="19"/>
  <c r="C474" i="19"/>
  <c r="B474" i="19"/>
  <c r="A474" i="19"/>
  <c r="S473" i="19"/>
  <c r="P473" i="19"/>
  <c r="N473" i="19"/>
  <c r="K473" i="19"/>
  <c r="J473" i="19"/>
  <c r="D473" i="19"/>
  <c r="C473" i="19"/>
  <c r="B473" i="19"/>
  <c r="A473" i="19"/>
  <c r="S472" i="19"/>
  <c r="J472" i="19"/>
  <c r="D472" i="19"/>
  <c r="C472" i="19"/>
  <c r="B472" i="19"/>
  <c r="A472" i="19"/>
  <c r="S471" i="19"/>
  <c r="J471" i="19"/>
  <c r="K471" i="19" s="1"/>
  <c r="D471" i="19"/>
  <c r="C471" i="19"/>
  <c r="B471" i="19"/>
  <c r="A471" i="19"/>
  <c r="S470" i="19"/>
  <c r="N470" i="19"/>
  <c r="K470" i="19"/>
  <c r="J470" i="19"/>
  <c r="P470" i="19" s="1"/>
  <c r="D470" i="19"/>
  <c r="C470" i="19"/>
  <c r="B470" i="19"/>
  <c r="A470" i="19"/>
  <c r="S469" i="19"/>
  <c r="P469" i="19"/>
  <c r="J469" i="19"/>
  <c r="N469" i="19" s="1"/>
  <c r="D469" i="19"/>
  <c r="C469" i="19"/>
  <c r="B469" i="19"/>
  <c r="A469" i="19"/>
  <c r="S468" i="19"/>
  <c r="J468" i="19"/>
  <c r="D468" i="19"/>
  <c r="C468" i="19"/>
  <c r="B468" i="19"/>
  <c r="A468" i="19"/>
  <c r="S467" i="19"/>
  <c r="J467" i="19"/>
  <c r="K467" i="19" s="1"/>
  <c r="D467" i="19"/>
  <c r="C467" i="19"/>
  <c r="B467" i="19"/>
  <c r="A467" i="19"/>
  <c r="S466" i="19"/>
  <c r="J466" i="19"/>
  <c r="P466" i="19" s="1"/>
  <c r="D466" i="19"/>
  <c r="C466" i="19"/>
  <c r="B466" i="19"/>
  <c r="A466" i="19"/>
  <c r="S465" i="19"/>
  <c r="P465" i="19"/>
  <c r="N465" i="19"/>
  <c r="K465" i="19"/>
  <c r="J465" i="19"/>
  <c r="D465" i="19"/>
  <c r="C465" i="19"/>
  <c r="B465" i="19"/>
  <c r="A465" i="19"/>
  <c r="S464" i="19"/>
  <c r="P464" i="19"/>
  <c r="J464" i="19"/>
  <c r="D464" i="19"/>
  <c r="C464" i="19"/>
  <c r="B464" i="19"/>
  <c r="A464" i="19"/>
  <c r="S463" i="19"/>
  <c r="J463" i="19"/>
  <c r="D463" i="19"/>
  <c r="C463" i="19"/>
  <c r="B463" i="19"/>
  <c r="A463" i="19"/>
  <c r="S462" i="19"/>
  <c r="N462" i="19"/>
  <c r="K462" i="19"/>
  <c r="J462" i="19"/>
  <c r="P462" i="19" s="1"/>
  <c r="D462" i="19"/>
  <c r="C462" i="19"/>
  <c r="B462" i="19"/>
  <c r="A462" i="19"/>
  <c r="S461" i="19"/>
  <c r="P461" i="19"/>
  <c r="J461" i="19"/>
  <c r="N461" i="19" s="1"/>
  <c r="D461" i="19"/>
  <c r="C461" i="19"/>
  <c r="B461" i="19"/>
  <c r="A461" i="19"/>
  <c r="S460" i="19"/>
  <c r="J460" i="19"/>
  <c r="D460" i="19"/>
  <c r="C460" i="19"/>
  <c r="B460" i="19"/>
  <c r="A460" i="19"/>
  <c r="S459" i="19"/>
  <c r="J459" i="19"/>
  <c r="D459" i="19"/>
  <c r="C459" i="19"/>
  <c r="B459" i="19"/>
  <c r="A459" i="19"/>
  <c r="S458" i="19"/>
  <c r="N458" i="19"/>
  <c r="J458" i="19"/>
  <c r="P458" i="19" s="1"/>
  <c r="D458" i="19"/>
  <c r="C458" i="19"/>
  <c r="B458" i="19"/>
  <c r="A458" i="19"/>
  <c r="S457" i="19"/>
  <c r="J457" i="19"/>
  <c r="D457" i="19"/>
  <c r="C457" i="19"/>
  <c r="B457" i="19"/>
  <c r="A457" i="19"/>
  <c r="S456" i="19"/>
  <c r="J456" i="19"/>
  <c r="D456" i="19"/>
  <c r="C456" i="19"/>
  <c r="B456" i="19"/>
  <c r="A456" i="19"/>
  <c r="S455" i="19"/>
  <c r="J455" i="19"/>
  <c r="D455" i="19"/>
  <c r="C455" i="19"/>
  <c r="B455" i="19"/>
  <c r="A455" i="19"/>
  <c r="S454" i="19"/>
  <c r="J454" i="19"/>
  <c r="P454" i="19" s="1"/>
  <c r="D454" i="19"/>
  <c r="C454" i="19"/>
  <c r="B454" i="19"/>
  <c r="A454" i="19"/>
  <c r="S453" i="19"/>
  <c r="P453" i="19"/>
  <c r="N453" i="19"/>
  <c r="K453" i="19"/>
  <c r="J453" i="19"/>
  <c r="D453" i="19"/>
  <c r="C453" i="19"/>
  <c r="B453" i="19"/>
  <c r="A453" i="19"/>
  <c r="S452" i="19"/>
  <c r="J452" i="19"/>
  <c r="D452" i="19"/>
  <c r="C452" i="19"/>
  <c r="B452" i="19"/>
  <c r="A452" i="19"/>
  <c r="S451" i="19"/>
  <c r="J451" i="19"/>
  <c r="K451" i="19" s="1"/>
  <c r="D451" i="19"/>
  <c r="C451" i="19"/>
  <c r="B451" i="19"/>
  <c r="A451" i="19"/>
  <c r="S450" i="19"/>
  <c r="N450" i="19"/>
  <c r="K450" i="19"/>
  <c r="J450" i="19"/>
  <c r="P450" i="19" s="1"/>
  <c r="D450" i="19"/>
  <c r="C450" i="19"/>
  <c r="B450" i="19"/>
  <c r="A450" i="19"/>
  <c r="S449" i="19"/>
  <c r="P449" i="19"/>
  <c r="J449" i="19"/>
  <c r="N449" i="19" s="1"/>
  <c r="D449" i="19"/>
  <c r="C449" i="19"/>
  <c r="B449" i="19"/>
  <c r="A449" i="19"/>
  <c r="S448" i="19"/>
  <c r="J448" i="19"/>
  <c r="P448" i="19" s="1"/>
  <c r="D448" i="19"/>
  <c r="C448" i="19"/>
  <c r="B448" i="19"/>
  <c r="A448" i="19"/>
  <c r="S447" i="19"/>
  <c r="J447" i="19"/>
  <c r="D447" i="19"/>
  <c r="C447" i="19"/>
  <c r="B447" i="19"/>
  <c r="A447" i="19"/>
  <c r="S446" i="19"/>
  <c r="J446" i="19"/>
  <c r="P446" i="19" s="1"/>
  <c r="D446" i="19"/>
  <c r="C446" i="19"/>
  <c r="B446" i="19"/>
  <c r="A446" i="19"/>
  <c r="S445" i="19"/>
  <c r="P445" i="19"/>
  <c r="N445" i="19"/>
  <c r="K445" i="19"/>
  <c r="J445" i="19"/>
  <c r="D445" i="19"/>
  <c r="C445" i="19"/>
  <c r="B445" i="19"/>
  <c r="A445" i="19"/>
  <c r="S444" i="19"/>
  <c r="J444" i="19"/>
  <c r="D444" i="19"/>
  <c r="C444" i="19"/>
  <c r="B444" i="19"/>
  <c r="A444" i="19"/>
  <c r="S443" i="19"/>
  <c r="J443" i="19"/>
  <c r="D443" i="19"/>
  <c r="C443" i="19"/>
  <c r="B443" i="19"/>
  <c r="A443" i="19"/>
  <c r="S442" i="19"/>
  <c r="J442" i="19"/>
  <c r="D442" i="19"/>
  <c r="C442" i="19"/>
  <c r="B442" i="19"/>
  <c r="A442" i="19"/>
  <c r="S441" i="19"/>
  <c r="P441" i="19"/>
  <c r="N441" i="19"/>
  <c r="J441" i="19"/>
  <c r="K441" i="19" s="1"/>
  <c r="D441" i="19"/>
  <c r="C441" i="19"/>
  <c r="B441" i="19"/>
  <c r="A441" i="19"/>
  <c r="S440" i="19"/>
  <c r="J440" i="19"/>
  <c r="D440" i="19"/>
  <c r="C440" i="19"/>
  <c r="B440" i="19"/>
  <c r="A440" i="19"/>
  <c r="S439" i="19"/>
  <c r="J439" i="19"/>
  <c r="D439" i="19"/>
  <c r="C439" i="19"/>
  <c r="B439" i="19"/>
  <c r="A439" i="19"/>
  <c r="S438" i="19"/>
  <c r="N438" i="19"/>
  <c r="K438" i="19"/>
  <c r="J438" i="19"/>
  <c r="P438" i="19" s="1"/>
  <c r="D438" i="19"/>
  <c r="C438" i="19"/>
  <c r="B438" i="19"/>
  <c r="A438" i="19"/>
  <c r="S437" i="19"/>
  <c r="P437" i="19"/>
  <c r="J437" i="19"/>
  <c r="N437" i="19" s="1"/>
  <c r="D437" i="19"/>
  <c r="C437" i="19"/>
  <c r="B437" i="19"/>
  <c r="A437" i="19"/>
  <c r="S436" i="19"/>
  <c r="J436" i="19"/>
  <c r="P436" i="19" s="1"/>
  <c r="D436" i="19"/>
  <c r="C436" i="19"/>
  <c r="B436" i="19"/>
  <c r="A436" i="19"/>
  <c r="S435" i="19"/>
  <c r="J435" i="19"/>
  <c r="K435" i="19" s="1"/>
  <c r="D435" i="19"/>
  <c r="C435" i="19"/>
  <c r="B435" i="19"/>
  <c r="A435" i="19"/>
  <c r="S434" i="19"/>
  <c r="J434" i="19"/>
  <c r="D434" i="19"/>
  <c r="C434" i="19"/>
  <c r="B434" i="19"/>
  <c r="A434" i="19"/>
  <c r="S433" i="19"/>
  <c r="P433" i="19"/>
  <c r="N433" i="19"/>
  <c r="J433" i="19"/>
  <c r="K433" i="19" s="1"/>
  <c r="D433" i="19"/>
  <c r="C433" i="19"/>
  <c r="B433" i="19"/>
  <c r="A433" i="19"/>
  <c r="S432" i="19"/>
  <c r="J432" i="19"/>
  <c r="P432" i="19" s="1"/>
  <c r="D432" i="19"/>
  <c r="C432" i="19"/>
  <c r="B432" i="19"/>
  <c r="A432" i="19"/>
  <c r="S431" i="19"/>
  <c r="J431" i="19"/>
  <c r="D431" i="19"/>
  <c r="C431" i="19"/>
  <c r="B431" i="19"/>
  <c r="A431" i="19"/>
  <c r="S430" i="19"/>
  <c r="N430" i="19"/>
  <c r="J430" i="19"/>
  <c r="P430" i="19" s="1"/>
  <c r="D430" i="19"/>
  <c r="C430" i="19"/>
  <c r="B430" i="19"/>
  <c r="A430" i="19"/>
  <c r="S429" i="19"/>
  <c r="J429" i="19"/>
  <c r="D429" i="19"/>
  <c r="C429" i="19"/>
  <c r="B429" i="19"/>
  <c r="A429" i="19"/>
  <c r="S428" i="19"/>
  <c r="J428" i="19"/>
  <c r="D428" i="19"/>
  <c r="C428" i="19"/>
  <c r="B428" i="19"/>
  <c r="A428" i="19"/>
  <c r="S427" i="19"/>
  <c r="J427" i="19"/>
  <c r="D427" i="19"/>
  <c r="C427" i="19"/>
  <c r="B427" i="19"/>
  <c r="A427" i="19"/>
  <c r="S426" i="19"/>
  <c r="J426" i="19"/>
  <c r="P426" i="19" s="1"/>
  <c r="D426" i="19"/>
  <c r="C426" i="19"/>
  <c r="B426" i="19"/>
  <c r="A426" i="19"/>
  <c r="S425" i="19"/>
  <c r="P425" i="19"/>
  <c r="N425" i="19"/>
  <c r="K425" i="19"/>
  <c r="J425" i="19"/>
  <c r="D425" i="19"/>
  <c r="C425" i="19"/>
  <c r="B425" i="19"/>
  <c r="A425" i="19"/>
  <c r="S424" i="19"/>
  <c r="J424" i="19"/>
  <c r="D424" i="19"/>
  <c r="C424" i="19"/>
  <c r="B424" i="19"/>
  <c r="A424" i="19"/>
  <c r="S423" i="19"/>
  <c r="J423" i="19"/>
  <c r="D423" i="19"/>
  <c r="C423" i="19"/>
  <c r="B423" i="19"/>
  <c r="A423" i="19"/>
  <c r="S422" i="19"/>
  <c r="N422" i="19"/>
  <c r="K422" i="19"/>
  <c r="J422" i="19"/>
  <c r="P422" i="19" s="1"/>
  <c r="D422" i="19"/>
  <c r="C422" i="19"/>
  <c r="B422" i="19"/>
  <c r="A422" i="19"/>
  <c r="S421" i="19"/>
  <c r="P421" i="19"/>
  <c r="J421" i="19"/>
  <c r="N421" i="19" s="1"/>
  <c r="D421" i="19"/>
  <c r="C421" i="19"/>
  <c r="B421" i="19"/>
  <c r="A421" i="19"/>
  <c r="S420" i="19"/>
  <c r="J420" i="19"/>
  <c r="D420" i="19"/>
  <c r="C420" i="19"/>
  <c r="B420" i="19"/>
  <c r="A420" i="19"/>
  <c r="S419" i="19"/>
  <c r="J419" i="19"/>
  <c r="D419" i="19"/>
  <c r="C419" i="19"/>
  <c r="B419" i="19"/>
  <c r="A419" i="19"/>
  <c r="S418" i="19"/>
  <c r="J418" i="19"/>
  <c r="D418" i="19"/>
  <c r="C418" i="19"/>
  <c r="B418" i="19"/>
  <c r="A418" i="19"/>
  <c r="S417" i="19"/>
  <c r="J417" i="19"/>
  <c r="D417" i="19"/>
  <c r="C417" i="19"/>
  <c r="B417" i="19"/>
  <c r="A417" i="19"/>
  <c r="S416" i="19"/>
  <c r="J416" i="19"/>
  <c r="D416" i="19"/>
  <c r="C416" i="19"/>
  <c r="B416" i="19"/>
  <c r="A416" i="19"/>
  <c r="S415" i="19"/>
  <c r="P415" i="19"/>
  <c r="N415" i="19"/>
  <c r="K415" i="19"/>
  <c r="J415" i="19"/>
  <c r="D415" i="19"/>
  <c r="C415" i="19"/>
  <c r="B415" i="19"/>
  <c r="A415" i="19"/>
  <c r="S414" i="19"/>
  <c r="P414" i="19"/>
  <c r="J414" i="19"/>
  <c r="K414" i="19" s="1"/>
  <c r="D414" i="19"/>
  <c r="C414" i="19"/>
  <c r="B414" i="19"/>
  <c r="A414" i="19"/>
  <c r="S413" i="19"/>
  <c r="J413" i="19"/>
  <c r="D413" i="19"/>
  <c r="C413" i="19"/>
  <c r="B413" i="19"/>
  <c r="A413" i="19"/>
  <c r="S412" i="19"/>
  <c r="K412" i="19"/>
  <c r="J412" i="19"/>
  <c r="D412" i="19"/>
  <c r="C412" i="19"/>
  <c r="B412" i="19"/>
  <c r="A412" i="19"/>
  <c r="S411" i="19"/>
  <c r="P411" i="19"/>
  <c r="J411" i="19"/>
  <c r="N411" i="19" s="1"/>
  <c r="D411" i="19"/>
  <c r="C411" i="19"/>
  <c r="B411" i="19"/>
  <c r="A411" i="19"/>
  <c r="S410" i="19"/>
  <c r="J410" i="19"/>
  <c r="D410" i="19"/>
  <c r="C410" i="19"/>
  <c r="B410" i="19"/>
  <c r="A410" i="19"/>
  <c r="S409" i="19"/>
  <c r="J409" i="19"/>
  <c r="D409" i="19"/>
  <c r="C409" i="19"/>
  <c r="B409" i="19"/>
  <c r="A409" i="19"/>
  <c r="S408" i="19"/>
  <c r="J408" i="19"/>
  <c r="D408" i="19"/>
  <c r="C408" i="19"/>
  <c r="B408" i="19"/>
  <c r="A408" i="19"/>
  <c r="S407" i="19"/>
  <c r="J407" i="19"/>
  <c r="D407" i="19"/>
  <c r="C407" i="19"/>
  <c r="B407" i="19"/>
  <c r="A407" i="19"/>
  <c r="S406" i="19"/>
  <c r="P406" i="19"/>
  <c r="N406" i="19"/>
  <c r="J406" i="19"/>
  <c r="K406" i="19" s="1"/>
  <c r="D406" i="19"/>
  <c r="C406" i="19"/>
  <c r="B406" i="19"/>
  <c r="A406" i="19"/>
  <c r="S405" i="19"/>
  <c r="J405" i="19"/>
  <c r="D405" i="19"/>
  <c r="C405" i="19"/>
  <c r="B405" i="19"/>
  <c r="A405" i="19"/>
  <c r="S404" i="19"/>
  <c r="J404" i="19"/>
  <c r="K404" i="19" s="1"/>
  <c r="D404" i="19"/>
  <c r="C404" i="19"/>
  <c r="B404" i="19"/>
  <c r="A404" i="19"/>
  <c r="S403" i="19"/>
  <c r="P403" i="19"/>
  <c r="N403" i="19"/>
  <c r="J403" i="19"/>
  <c r="K403" i="19" s="1"/>
  <c r="D403" i="19"/>
  <c r="C403" i="19"/>
  <c r="B403" i="19"/>
  <c r="A403" i="19"/>
  <c r="S402" i="19"/>
  <c r="J402" i="19"/>
  <c r="K402" i="19" s="1"/>
  <c r="D402" i="19"/>
  <c r="C402" i="19"/>
  <c r="B402" i="19"/>
  <c r="A402" i="19"/>
  <c r="S401" i="19"/>
  <c r="J401" i="19"/>
  <c r="D401" i="19"/>
  <c r="C401" i="19"/>
  <c r="B401" i="19"/>
  <c r="A401" i="19"/>
  <c r="S400" i="19"/>
  <c r="J400" i="19"/>
  <c r="D400" i="19"/>
  <c r="C400" i="19"/>
  <c r="B400" i="19"/>
  <c r="A400" i="19"/>
  <c r="S399" i="19"/>
  <c r="P399" i="19"/>
  <c r="J399" i="19"/>
  <c r="N399" i="19" s="1"/>
  <c r="D399" i="19"/>
  <c r="C399" i="19"/>
  <c r="B399" i="19"/>
  <c r="A399" i="19"/>
  <c r="S398" i="19"/>
  <c r="J398" i="19"/>
  <c r="D398" i="19"/>
  <c r="C398" i="19"/>
  <c r="B398" i="19"/>
  <c r="A398" i="19"/>
  <c r="S397" i="19"/>
  <c r="J397" i="19"/>
  <c r="P397" i="19" s="1"/>
  <c r="D397" i="19"/>
  <c r="C397" i="19"/>
  <c r="B397" i="19"/>
  <c r="A397" i="19"/>
  <c r="S396" i="19"/>
  <c r="J396" i="19"/>
  <c r="K396" i="19" s="1"/>
  <c r="D396" i="19"/>
  <c r="C396" i="19"/>
  <c r="B396" i="19"/>
  <c r="A396" i="19"/>
  <c r="S395" i="19"/>
  <c r="P395" i="19"/>
  <c r="N395" i="19"/>
  <c r="K395" i="19"/>
  <c r="J395" i="19"/>
  <c r="D395" i="19"/>
  <c r="C395" i="19"/>
  <c r="B395" i="19"/>
  <c r="A395" i="19"/>
  <c r="S394" i="19"/>
  <c r="P394" i="19"/>
  <c r="J394" i="19"/>
  <c r="K394" i="19" s="1"/>
  <c r="D394" i="19"/>
  <c r="C394" i="19"/>
  <c r="B394" i="19"/>
  <c r="A394" i="19"/>
  <c r="S393" i="19"/>
  <c r="J393" i="19"/>
  <c r="D393" i="19"/>
  <c r="C393" i="19"/>
  <c r="B393" i="19"/>
  <c r="A393" i="19"/>
  <c r="S392" i="19"/>
  <c r="J392" i="19"/>
  <c r="D392" i="19"/>
  <c r="C392" i="19"/>
  <c r="B392" i="19"/>
  <c r="A392" i="19"/>
  <c r="S391" i="19"/>
  <c r="P391" i="19"/>
  <c r="N391" i="19"/>
  <c r="J391" i="19"/>
  <c r="K391" i="19" s="1"/>
  <c r="D391" i="19"/>
  <c r="C391" i="19"/>
  <c r="B391" i="19"/>
  <c r="A391" i="19"/>
  <c r="S390" i="19"/>
  <c r="J390" i="19"/>
  <c r="K390" i="19" s="1"/>
  <c r="D390" i="19"/>
  <c r="C390" i="19"/>
  <c r="B390" i="19"/>
  <c r="A390" i="19"/>
  <c r="S389" i="19"/>
  <c r="J389" i="19"/>
  <c r="D389" i="19"/>
  <c r="C389" i="19"/>
  <c r="B389" i="19"/>
  <c r="A389" i="19"/>
  <c r="S388" i="19"/>
  <c r="J388" i="19"/>
  <c r="K388" i="19" s="1"/>
  <c r="D388" i="19"/>
  <c r="C388" i="19"/>
  <c r="B388" i="19"/>
  <c r="A388" i="19"/>
  <c r="S387" i="19"/>
  <c r="J387" i="19"/>
  <c r="D387" i="19"/>
  <c r="C387" i="19"/>
  <c r="B387" i="19"/>
  <c r="A387" i="19"/>
  <c r="S386" i="19"/>
  <c r="P386" i="19"/>
  <c r="N386" i="19"/>
  <c r="J386" i="19"/>
  <c r="K386" i="19" s="1"/>
  <c r="D386" i="19"/>
  <c r="C386" i="19"/>
  <c r="B386" i="19"/>
  <c r="A386" i="19"/>
  <c r="S385" i="19"/>
  <c r="J385" i="19"/>
  <c r="D385" i="19"/>
  <c r="C385" i="19"/>
  <c r="B385" i="19"/>
  <c r="A385" i="19"/>
  <c r="S384" i="19"/>
  <c r="J384" i="19"/>
  <c r="D384" i="19"/>
  <c r="C384" i="19"/>
  <c r="B384" i="19"/>
  <c r="A384" i="19"/>
  <c r="S383" i="19"/>
  <c r="P383" i="19"/>
  <c r="N383" i="19"/>
  <c r="K383" i="19"/>
  <c r="J383" i="19"/>
  <c r="D383" i="19"/>
  <c r="C383" i="19"/>
  <c r="B383" i="19"/>
  <c r="A383" i="19"/>
  <c r="S382" i="19"/>
  <c r="P382" i="19"/>
  <c r="J382" i="19"/>
  <c r="K382" i="19" s="1"/>
  <c r="D382" i="19"/>
  <c r="C382" i="19"/>
  <c r="B382" i="19"/>
  <c r="A382" i="19"/>
  <c r="S381" i="19"/>
  <c r="J381" i="19"/>
  <c r="P381" i="19" s="1"/>
  <c r="D381" i="19"/>
  <c r="C381" i="19"/>
  <c r="B381" i="19"/>
  <c r="A381" i="19"/>
  <c r="S380" i="19"/>
  <c r="K380" i="19"/>
  <c r="J380" i="19"/>
  <c r="D380" i="19"/>
  <c r="C380" i="19"/>
  <c r="B380" i="19"/>
  <c r="A380" i="19"/>
  <c r="S379" i="19"/>
  <c r="P379" i="19"/>
  <c r="J379" i="19"/>
  <c r="N379" i="19" s="1"/>
  <c r="D379" i="19"/>
  <c r="C379" i="19"/>
  <c r="B379" i="19"/>
  <c r="A379" i="19"/>
  <c r="S378" i="19"/>
  <c r="J378" i="19"/>
  <c r="D378" i="19"/>
  <c r="C378" i="19"/>
  <c r="B378" i="19"/>
  <c r="A378" i="19"/>
  <c r="S377" i="19"/>
  <c r="J377" i="19"/>
  <c r="D377" i="19"/>
  <c r="C377" i="19"/>
  <c r="B377" i="19"/>
  <c r="A377" i="19"/>
  <c r="S376" i="19"/>
  <c r="J376" i="19"/>
  <c r="K376" i="19" s="1"/>
  <c r="D376" i="19"/>
  <c r="C376" i="19"/>
  <c r="B376" i="19"/>
  <c r="A376" i="19"/>
  <c r="S375" i="19"/>
  <c r="J375" i="19"/>
  <c r="D375" i="19"/>
  <c r="C375" i="19"/>
  <c r="B375" i="19"/>
  <c r="A375" i="19"/>
  <c r="S374" i="19"/>
  <c r="P374" i="19"/>
  <c r="N374" i="19"/>
  <c r="J374" i="19"/>
  <c r="K374" i="19" s="1"/>
  <c r="D374" i="19"/>
  <c r="C374" i="19"/>
  <c r="B374" i="19"/>
  <c r="A374" i="19"/>
  <c r="S373" i="19"/>
  <c r="J373" i="19"/>
  <c r="D373" i="19"/>
  <c r="C373" i="19"/>
  <c r="B373" i="19"/>
  <c r="A373" i="19"/>
  <c r="S372" i="19"/>
  <c r="J372" i="19"/>
  <c r="K372" i="19" s="1"/>
  <c r="D372" i="19"/>
  <c r="C372" i="19"/>
  <c r="B372" i="19"/>
  <c r="A372" i="19"/>
  <c r="S371" i="19"/>
  <c r="P371" i="19"/>
  <c r="N371" i="19"/>
  <c r="J371" i="19"/>
  <c r="K371" i="19" s="1"/>
  <c r="D371" i="19"/>
  <c r="C371" i="19"/>
  <c r="B371" i="19"/>
  <c r="A371" i="19"/>
  <c r="S370" i="19"/>
  <c r="J370" i="19"/>
  <c r="K370" i="19" s="1"/>
  <c r="D370" i="19"/>
  <c r="C370" i="19"/>
  <c r="B370" i="19"/>
  <c r="A370" i="19"/>
  <c r="S369" i="19"/>
  <c r="J369" i="19"/>
  <c r="D369" i="19"/>
  <c r="C369" i="19"/>
  <c r="B369" i="19"/>
  <c r="A369" i="19"/>
  <c r="S368" i="19"/>
  <c r="J368" i="19"/>
  <c r="D368" i="19"/>
  <c r="C368" i="19"/>
  <c r="B368" i="19"/>
  <c r="A368" i="19"/>
  <c r="S367" i="19"/>
  <c r="P367" i="19"/>
  <c r="J367" i="19"/>
  <c r="N367" i="19" s="1"/>
  <c r="D367" i="19"/>
  <c r="C367" i="19"/>
  <c r="B367" i="19"/>
  <c r="A367" i="19"/>
  <c r="S366" i="19"/>
  <c r="J366" i="19"/>
  <c r="D366" i="19"/>
  <c r="C366" i="19"/>
  <c r="B366" i="19"/>
  <c r="A366" i="19"/>
  <c r="S365" i="19"/>
  <c r="J365" i="19"/>
  <c r="D365" i="19"/>
  <c r="C365" i="19"/>
  <c r="B365" i="19"/>
  <c r="A365" i="19"/>
  <c r="S364" i="19"/>
  <c r="J364" i="19"/>
  <c r="K364" i="19" s="1"/>
  <c r="D364" i="19"/>
  <c r="C364" i="19"/>
  <c r="B364" i="19"/>
  <c r="A364" i="19"/>
  <c r="S363" i="19"/>
  <c r="P363" i="19"/>
  <c r="N363" i="19"/>
  <c r="K363" i="19"/>
  <c r="J363" i="19"/>
  <c r="D363" i="19"/>
  <c r="C363" i="19"/>
  <c r="B363" i="19"/>
  <c r="A363" i="19"/>
  <c r="S362" i="19"/>
  <c r="P362" i="19"/>
  <c r="J362" i="19"/>
  <c r="K362" i="19" s="1"/>
  <c r="D362" i="19"/>
  <c r="C362" i="19"/>
  <c r="B362" i="19"/>
  <c r="A362" i="19"/>
  <c r="S361" i="19"/>
  <c r="J361" i="19"/>
  <c r="D361" i="19"/>
  <c r="C361" i="19"/>
  <c r="B361" i="19"/>
  <c r="A361" i="19"/>
  <c r="S360" i="19"/>
  <c r="J360" i="19"/>
  <c r="K360" i="19" s="1"/>
  <c r="D360" i="19"/>
  <c r="C360" i="19"/>
  <c r="B360" i="19"/>
  <c r="A360" i="19"/>
  <c r="S359" i="19"/>
  <c r="P359" i="19"/>
  <c r="N359" i="19"/>
  <c r="J359" i="19"/>
  <c r="K359" i="19" s="1"/>
  <c r="D359" i="19"/>
  <c r="C359" i="19"/>
  <c r="B359" i="19"/>
  <c r="A359" i="19"/>
  <c r="S358" i="19"/>
  <c r="J358" i="19"/>
  <c r="K358" i="19" s="1"/>
  <c r="D358" i="19"/>
  <c r="C358" i="19"/>
  <c r="B358" i="19"/>
  <c r="A358" i="19"/>
  <c r="S357" i="19"/>
  <c r="J357" i="19"/>
  <c r="D357" i="19"/>
  <c r="C357" i="19"/>
  <c r="B357" i="19"/>
  <c r="A357" i="19"/>
  <c r="S356" i="19"/>
  <c r="J356" i="19"/>
  <c r="K356" i="19" s="1"/>
  <c r="D356" i="19"/>
  <c r="C356" i="19"/>
  <c r="B356" i="19"/>
  <c r="A356" i="19"/>
  <c r="S355" i="19"/>
  <c r="J355" i="19"/>
  <c r="D355" i="19"/>
  <c r="C355" i="19"/>
  <c r="B355" i="19"/>
  <c r="A355" i="19"/>
  <c r="S354" i="19"/>
  <c r="P354" i="19"/>
  <c r="N354" i="19"/>
  <c r="J354" i="19"/>
  <c r="K354" i="19" s="1"/>
  <c r="D354" i="19"/>
  <c r="C354" i="19"/>
  <c r="B354" i="19"/>
  <c r="A354" i="19"/>
  <c r="S353" i="19"/>
  <c r="J353" i="19"/>
  <c r="D353" i="19"/>
  <c r="C353" i="19"/>
  <c r="B353" i="19"/>
  <c r="A353" i="19"/>
  <c r="S352" i="19"/>
  <c r="J352" i="19"/>
  <c r="D352" i="19"/>
  <c r="C352" i="19"/>
  <c r="B352" i="19"/>
  <c r="A352" i="19"/>
  <c r="S351" i="19"/>
  <c r="P351" i="19"/>
  <c r="N351" i="19"/>
  <c r="K351" i="19"/>
  <c r="J351" i="19"/>
  <c r="D351" i="19"/>
  <c r="C351" i="19"/>
  <c r="B351" i="19"/>
  <c r="A351" i="19"/>
  <c r="S350" i="19"/>
  <c r="P350" i="19"/>
  <c r="J350" i="19"/>
  <c r="K350" i="19" s="1"/>
  <c r="D350" i="19"/>
  <c r="C350" i="19"/>
  <c r="B350" i="19"/>
  <c r="A350" i="19"/>
  <c r="S349" i="19"/>
  <c r="J349" i="19"/>
  <c r="D349" i="19"/>
  <c r="C349" i="19"/>
  <c r="B349" i="19"/>
  <c r="A349" i="19"/>
  <c r="S348" i="19"/>
  <c r="K348" i="19"/>
  <c r="J348" i="19"/>
  <c r="D348" i="19"/>
  <c r="C348" i="19"/>
  <c r="B348" i="19"/>
  <c r="A348" i="19"/>
  <c r="S347" i="19"/>
  <c r="P347" i="19"/>
  <c r="J347" i="19"/>
  <c r="N347" i="19" s="1"/>
  <c r="D347" i="19"/>
  <c r="C347" i="19"/>
  <c r="B347" i="19"/>
  <c r="A347" i="19"/>
  <c r="S346" i="19"/>
  <c r="J346" i="19"/>
  <c r="D346" i="19"/>
  <c r="C346" i="19"/>
  <c r="B346" i="19"/>
  <c r="A346" i="19"/>
  <c r="S345" i="19"/>
  <c r="J345" i="19"/>
  <c r="D345" i="19"/>
  <c r="C345" i="19"/>
  <c r="B345" i="19"/>
  <c r="A345" i="19"/>
  <c r="S344" i="19"/>
  <c r="J344" i="19"/>
  <c r="K344" i="19" s="1"/>
  <c r="D344" i="19"/>
  <c r="C344" i="19"/>
  <c r="B344" i="19"/>
  <c r="A344" i="19"/>
  <c r="S343" i="19"/>
  <c r="J343" i="19"/>
  <c r="D343" i="19"/>
  <c r="C343" i="19"/>
  <c r="B343" i="19"/>
  <c r="A343" i="19"/>
  <c r="S342" i="19"/>
  <c r="P342" i="19"/>
  <c r="N342" i="19"/>
  <c r="J342" i="19"/>
  <c r="K342" i="19" s="1"/>
  <c r="D342" i="19"/>
  <c r="C342" i="19"/>
  <c r="B342" i="19"/>
  <c r="A342" i="19"/>
  <c r="S341" i="19"/>
  <c r="J341" i="19"/>
  <c r="P341" i="19" s="1"/>
  <c r="D341" i="19"/>
  <c r="C341" i="19"/>
  <c r="B341" i="19"/>
  <c r="A341" i="19"/>
  <c r="S340" i="19"/>
  <c r="J340" i="19"/>
  <c r="K340" i="19" s="1"/>
  <c r="D340" i="19"/>
  <c r="C340" i="19"/>
  <c r="B340" i="19"/>
  <c r="A340" i="19"/>
  <c r="S339" i="19"/>
  <c r="P339" i="19"/>
  <c r="N339" i="19"/>
  <c r="J339" i="19"/>
  <c r="K339" i="19" s="1"/>
  <c r="D339" i="19"/>
  <c r="C339" i="19"/>
  <c r="B339" i="19"/>
  <c r="A339" i="19"/>
  <c r="S338" i="19"/>
  <c r="J338" i="19"/>
  <c r="K338" i="19" s="1"/>
  <c r="D338" i="19"/>
  <c r="C338" i="19"/>
  <c r="B338" i="19"/>
  <c r="A338" i="19"/>
  <c r="S337" i="19"/>
  <c r="J337" i="19"/>
  <c r="D337" i="19"/>
  <c r="C337" i="19"/>
  <c r="B337" i="19"/>
  <c r="A337" i="19"/>
  <c r="S336" i="19"/>
  <c r="J336" i="19"/>
  <c r="K336" i="19" s="1"/>
  <c r="D336" i="19"/>
  <c r="C336" i="19"/>
  <c r="B336" i="19"/>
  <c r="A336" i="19"/>
  <c r="S335" i="19"/>
  <c r="P335" i="19"/>
  <c r="J335" i="19"/>
  <c r="N335" i="19" s="1"/>
  <c r="D335" i="19"/>
  <c r="C335" i="19"/>
  <c r="B335" i="19"/>
  <c r="A335" i="19"/>
  <c r="S334" i="19"/>
  <c r="J334" i="19"/>
  <c r="D334" i="19"/>
  <c r="C334" i="19"/>
  <c r="B334" i="19"/>
  <c r="A334" i="19"/>
  <c r="S333" i="19"/>
  <c r="J333" i="19"/>
  <c r="P333" i="19" s="1"/>
  <c r="D333" i="19"/>
  <c r="C333" i="19"/>
  <c r="B333" i="19"/>
  <c r="A333" i="19"/>
  <c r="S332" i="19"/>
  <c r="J332" i="19"/>
  <c r="K332" i="19" s="1"/>
  <c r="D332" i="19"/>
  <c r="C332" i="19"/>
  <c r="B332" i="19"/>
  <c r="A332" i="19"/>
  <c r="S331" i="19"/>
  <c r="P331" i="19"/>
  <c r="N331" i="19"/>
  <c r="K331" i="19"/>
  <c r="J331" i="19"/>
  <c r="D331" i="19"/>
  <c r="C331" i="19"/>
  <c r="B331" i="19"/>
  <c r="A331" i="19"/>
  <c r="S330" i="19"/>
  <c r="P330" i="19"/>
  <c r="J330" i="19"/>
  <c r="K330" i="19" s="1"/>
  <c r="D330" i="19"/>
  <c r="C330" i="19"/>
  <c r="B330" i="19"/>
  <c r="A330" i="19"/>
  <c r="S329" i="19"/>
  <c r="J329" i="19"/>
  <c r="D329" i="19"/>
  <c r="C329" i="19"/>
  <c r="B329" i="19"/>
  <c r="A329" i="19"/>
  <c r="S328" i="19"/>
  <c r="J328" i="19"/>
  <c r="K328" i="19" s="1"/>
  <c r="D328" i="19"/>
  <c r="C328" i="19"/>
  <c r="B328" i="19"/>
  <c r="A328" i="19"/>
  <c r="S327" i="19"/>
  <c r="P327" i="19"/>
  <c r="N327" i="19"/>
  <c r="J327" i="19"/>
  <c r="K327" i="19" s="1"/>
  <c r="D327" i="19"/>
  <c r="C327" i="19"/>
  <c r="B327" i="19"/>
  <c r="A327" i="19"/>
  <c r="S326" i="19"/>
  <c r="J326" i="19"/>
  <c r="K326" i="19" s="1"/>
  <c r="D326" i="19"/>
  <c r="C326" i="19"/>
  <c r="B326" i="19"/>
  <c r="A326" i="19"/>
  <c r="S325" i="19"/>
  <c r="J325" i="19"/>
  <c r="D325" i="19"/>
  <c r="C325" i="19"/>
  <c r="B325" i="19"/>
  <c r="A325" i="19"/>
  <c r="S324" i="19"/>
  <c r="J324" i="19"/>
  <c r="K324" i="19" s="1"/>
  <c r="D324" i="19"/>
  <c r="C324" i="19"/>
  <c r="B324" i="19"/>
  <c r="A324" i="19"/>
  <c r="S323" i="19"/>
  <c r="J323" i="19"/>
  <c r="D323" i="19"/>
  <c r="C323" i="19"/>
  <c r="B323" i="19"/>
  <c r="A323" i="19"/>
  <c r="S322" i="19"/>
  <c r="P322" i="19"/>
  <c r="N322" i="19"/>
  <c r="J322" i="19"/>
  <c r="K322" i="19" s="1"/>
  <c r="D322" i="19"/>
  <c r="C322" i="19"/>
  <c r="B322" i="19"/>
  <c r="A322" i="19"/>
  <c r="S321" i="19"/>
  <c r="J321" i="19"/>
  <c r="D321" i="19"/>
  <c r="C321" i="19"/>
  <c r="B321" i="19"/>
  <c r="A321" i="19"/>
  <c r="S320" i="19"/>
  <c r="J320" i="19"/>
  <c r="D320" i="19"/>
  <c r="C320" i="19"/>
  <c r="B320" i="19"/>
  <c r="A320" i="19"/>
  <c r="S319" i="19"/>
  <c r="P319" i="19"/>
  <c r="N319" i="19"/>
  <c r="K319" i="19"/>
  <c r="J319" i="19"/>
  <c r="D319" i="19"/>
  <c r="C319" i="19"/>
  <c r="B319" i="19"/>
  <c r="A319" i="19"/>
  <c r="S318" i="19"/>
  <c r="P318" i="19"/>
  <c r="J318" i="19"/>
  <c r="K318" i="19" s="1"/>
  <c r="D318" i="19"/>
  <c r="C318" i="19"/>
  <c r="B318" i="19"/>
  <c r="A318" i="19"/>
  <c r="S317" i="19"/>
  <c r="J317" i="19"/>
  <c r="D317" i="19"/>
  <c r="C317" i="19"/>
  <c r="B317" i="19"/>
  <c r="A317" i="19"/>
  <c r="S316" i="19"/>
  <c r="K316" i="19"/>
  <c r="J316" i="19"/>
  <c r="D316" i="19"/>
  <c r="C316" i="19"/>
  <c r="B316" i="19"/>
  <c r="A316" i="19"/>
  <c r="S315" i="19"/>
  <c r="P315" i="19"/>
  <c r="J315" i="19"/>
  <c r="N315" i="19" s="1"/>
  <c r="D315" i="19"/>
  <c r="C315" i="19"/>
  <c r="B315" i="19"/>
  <c r="A315" i="19"/>
  <c r="S314" i="19"/>
  <c r="J314" i="19"/>
  <c r="D314" i="19"/>
  <c r="C314" i="19"/>
  <c r="B314" i="19"/>
  <c r="A314" i="19"/>
  <c r="S313" i="19"/>
  <c r="J313" i="19"/>
  <c r="D313" i="19"/>
  <c r="C313" i="19"/>
  <c r="B313" i="19"/>
  <c r="A313" i="19"/>
  <c r="S312" i="19"/>
  <c r="J312" i="19"/>
  <c r="K312" i="19" s="1"/>
  <c r="D312" i="19"/>
  <c r="C312" i="19"/>
  <c r="B312" i="19"/>
  <c r="A312" i="19"/>
  <c r="S311" i="19"/>
  <c r="J311" i="19"/>
  <c r="D311" i="19"/>
  <c r="C311" i="19"/>
  <c r="B311" i="19"/>
  <c r="A311" i="19"/>
  <c r="S310" i="19"/>
  <c r="J310" i="19"/>
  <c r="K310" i="19" s="1"/>
  <c r="D310" i="19"/>
  <c r="C310" i="19"/>
  <c r="B310" i="19"/>
  <c r="A310" i="19"/>
  <c r="S309" i="19"/>
  <c r="J309" i="19"/>
  <c r="N309" i="19" s="1"/>
  <c r="D309" i="19"/>
  <c r="C309" i="19"/>
  <c r="B309" i="19"/>
  <c r="A309" i="19"/>
  <c r="S308" i="19"/>
  <c r="J308" i="19"/>
  <c r="D308" i="19"/>
  <c r="C308" i="19"/>
  <c r="B308" i="19"/>
  <c r="A308" i="19"/>
  <c r="S307" i="19"/>
  <c r="P307" i="19"/>
  <c r="N307" i="19"/>
  <c r="J307" i="19"/>
  <c r="K307" i="19" s="1"/>
  <c r="D307" i="19"/>
  <c r="C307" i="19"/>
  <c r="B307" i="19"/>
  <c r="A307" i="19"/>
  <c r="S306" i="19"/>
  <c r="J306" i="19"/>
  <c r="K306" i="19" s="1"/>
  <c r="D306" i="19"/>
  <c r="C306" i="19"/>
  <c r="B306" i="19"/>
  <c r="A306" i="19"/>
  <c r="S305" i="19"/>
  <c r="J305" i="19"/>
  <c r="N305" i="19" s="1"/>
  <c r="D305" i="19"/>
  <c r="C305" i="19"/>
  <c r="B305" i="19"/>
  <c r="A305" i="19"/>
  <c r="S304" i="19"/>
  <c r="J304" i="19"/>
  <c r="P304" i="19" s="1"/>
  <c r="D304" i="19"/>
  <c r="C304" i="19"/>
  <c r="B304" i="19"/>
  <c r="A304" i="19"/>
  <c r="S303" i="19"/>
  <c r="P303" i="19"/>
  <c r="J303" i="19"/>
  <c r="N303" i="19" s="1"/>
  <c r="D303" i="19"/>
  <c r="C303" i="19"/>
  <c r="B303" i="19"/>
  <c r="A303" i="19"/>
  <c r="S302" i="19"/>
  <c r="J302" i="19"/>
  <c r="K302" i="19" s="1"/>
  <c r="D302" i="19"/>
  <c r="C302" i="19"/>
  <c r="B302" i="19"/>
  <c r="A302" i="19"/>
  <c r="S301" i="19"/>
  <c r="J301" i="19"/>
  <c r="N301" i="19" s="1"/>
  <c r="D301" i="19"/>
  <c r="C301" i="19"/>
  <c r="B301" i="19"/>
  <c r="A301" i="19"/>
  <c r="S300" i="19"/>
  <c r="J300" i="19"/>
  <c r="P300" i="19" s="1"/>
  <c r="D300" i="19"/>
  <c r="C300" i="19"/>
  <c r="B300" i="19"/>
  <c r="A300" i="19"/>
  <c r="S299" i="19"/>
  <c r="P299" i="19"/>
  <c r="N299" i="19"/>
  <c r="K299" i="19"/>
  <c r="J299" i="19"/>
  <c r="D299" i="19"/>
  <c r="C299" i="19"/>
  <c r="B299" i="19"/>
  <c r="A299" i="19"/>
  <c r="S298" i="19"/>
  <c r="P298" i="19"/>
  <c r="J298" i="19"/>
  <c r="K298" i="19" s="1"/>
  <c r="D298" i="19"/>
  <c r="C298" i="19"/>
  <c r="B298" i="19"/>
  <c r="A298" i="19"/>
  <c r="S297" i="19"/>
  <c r="J297" i="19"/>
  <c r="N297" i="19" s="1"/>
  <c r="D297" i="19"/>
  <c r="C297" i="19"/>
  <c r="B297" i="19"/>
  <c r="A297" i="19"/>
  <c r="S296" i="19"/>
  <c r="J296" i="19"/>
  <c r="P296" i="19" s="1"/>
  <c r="D296" i="19"/>
  <c r="C296" i="19"/>
  <c r="B296" i="19"/>
  <c r="A296" i="19"/>
  <c r="S295" i="19"/>
  <c r="P295" i="19"/>
  <c r="N295" i="19"/>
  <c r="J295" i="19"/>
  <c r="K295" i="19" s="1"/>
  <c r="D295" i="19"/>
  <c r="C295" i="19"/>
  <c r="B295" i="19"/>
  <c r="A295" i="19"/>
  <c r="S294" i="19"/>
  <c r="J294" i="19"/>
  <c r="K294" i="19" s="1"/>
  <c r="D294" i="19"/>
  <c r="C294" i="19"/>
  <c r="B294" i="19"/>
  <c r="A294" i="19"/>
  <c r="S293" i="19"/>
  <c r="P293" i="19"/>
  <c r="J293" i="19"/>
  <c r="N293" i="19" s="1"/>
  <c r="D293" i="19"/>
  <c r="C293" i="19"/>
  <c r="B293" i="19"/>
  <c r="A293" i="19"/>
  <c r="S292" i="19"/>
  <c r="N292" i="19"/>
  <c r="J292" i="19"/>
  <c r="P292" i="19" s="1"/>
  <c r="D292" i="19"/>
  <c r="C292" i="19"/>
  <c r="B292" i="19"/>
  <c r="A292" i="19"/>
  <c r="S291" i="19"/>
  <c r="J291" i="19"/>
  <c r="D291" i="19"/>
  <c r="C291" i="19"/>
  <c r="B291" i="19"/>
  <c r="A291" i="19"/>
  <c r="S290" i="19"/>
  <c r="P290" i="19"/>
  <c r="N290" i="19"/>
  <c r="J290" i="19"/>
  <c r="K290" i="19" s="1"/>
  <c r="D290" i="19"/>
  <c r="C290" i="19"/>
  <c r="B290" i="19"/>
  <c r="A290" i="19"/>
  <c r="S289" i="19"/>
  <c r="J289" i="19"/>
  <c r="N289" i="19" s="1"/>
  <c r="D289" i="19"/>
  <c r="C289" i="19"/>
  <c r="B289" i="19"/>
  <c r="A289" i="19"/>
  <c r="S288" i="19"/>
  <c r="J288" i="19"/>
  <c r="P288" i="19" s="1"/>
  <c r="D288" i="19"/>
  <c r="C288" i="19"/>
  <c r="B288" i="19"/>
  <c r="A288" i="19"/>
  <c r="S287" i="19"/>
  <c r="P287" i="19"/>
  <c r="N287" i="19"/>
  <c r="K287" i="19"/>
  <c r="J287" i="19"/>
  <c r="D287" i="19"/>
  <c r="C287" i="19"/>
  <c r="B287" i="19"/>
  <c r="A287" i="19"/>
  <c r="S286" i="19"/>
  <c r="J286" i="19"/>
  <c r="K286" i="19" s="1"/>
  <c r="D286" i="19"/>
  <c r="C286" i="19"/>
  <c r="B286" i="19"/>
  <c r="A286" i="19"/>
  <c r="S285" i="19"/>
  <c r="J285" i="19"/>
  <c r="D285" i="19"/>
  <c r="C285" i="19"/>
  <c r="B285" i="19"/>
  <c r="A285" i="19"/>
  <c r="S284" i="19"/>
  <c r="N284" i="19"/>
  <c r="K284" i="19"/>
  <c r="J284" i="19"/>
  <c r="P284" i="19" s="1"/>
  <c r="D284" i="19"/>
  <c r="C284" i="19"/>
  <c r="B284" i="19"/>
  <c r="A284" i="19"/>
  <c r="S283" i="19"/>
  <c r="P283" i="19"/>
  <c r="J283" i="19"/>
  <c r="N283" i="19" s="1"/>
  <c r="D283" i="19"/>
  <c r="C283" i="19"/>
  <c r="B283" i="19"/>
  <c r="A283" i="19"/>
  <c r="S282" i="19"/>
  <c r="J282" i="19"/>
  <c r="D282" i="19"/>
  <c r="C282" i="19"/>
  <c r="B282" i="19"/>
  <c r="A282" i="19"/>
  <c r="S281" i="19"/>
  <c r="J281" i="19"/>
  <c r="N281" i="19" s="1"/>
  <c r="D281" i="19"/>
  <c r="C281" i="19"/>
  <c r="B281" i="19"/>
  <c r="A281" i="19"/>
  <c r="S280" i="19"/>
  <c r="J280" i="19"/>
  <c r="P280" i="19" s="1"/>
  <c r="D280" i="19"/>
  <c r="C280" i="19"/>
  <c r="B280" i="19"/>
  <c r="A280" i="19"/>
  <c r="S279" i="19"/>
  <c r="J279" i="19"/>
  <c r="D279" i="19"/>
  <c r="C279" i="19"/>
  <c r="B279" i="19"/>
  <c r="A279" i="19"/>
  <c r="S278" i="19"/>
  <c r="J278" i="19"/>
  <c r="K278" i="19" s="1"/>
  <c r="D278" i="19"/>
  <c r="C278" i="19"/>
  <c r="B278" i="19"/>
  <c r="A278" i="19"/>
  <c r="S277" i="19"/>
  <c r="J277" i="19"/>
  <c r="N277" i="19" s="1"/>
  <c r="D277" i="19"/>
  <c r="C277" i="19"/>
  <c r="B277" i="19"/>
  <c r="A277" i="19"/>
  <c r="S276" i="19"/>
  <c r="J276" i="19"/>
  <c r="P276" i="19" s="1"/>
  <c r="D276" i="19"/>
  <c r="C276" i="19"/>
  <c r="B276" i="19"/>
  <c r="A276" i="19"/>
  <c r="S275" i="19"/>
  <c r="J275" i="19"/>
  <c r="D275" i="19"/>
  <c r="C275" i="19"/>
  <c r="B275" i="19"/>
  <c r="A275" i="19"/>
  <c r="S274" i="19"/>
  <c r="P274" i="19"/>
  <c r="N274" i="19"/>
  <c r="J274" i="19"/>
  <c r="K274" i="19" s="1"/>
  <c r="D274" i="19"/>
  <c r="C274" i="19"/>
  <c r="B274" i="19"/>
  <c r="A274" i="19"/>
  <c r="S273" i="19"/>
  <c r="P273" i="19"/>
  <c r="J273" i="19"/>
  <c r="N273" i="19" s="1"/>
  <c r="D273" i="19"/>
  <c r="C273" i="19"/>
  <c r="B273" i="19"/>
  <c r="A273" i="19"/>
  <c r="S272" i="19"/>
  <c r="J272" i="19"/>
  <c r="P272" i="19" s="1"/>
  <c r="D272" i="19"/>
  <c r="C272" i="19"/>
  <c r="B272" i="19"/>
  <c r="A272" i="19"/>
  <c r="S271" i="19"/>
  <c r="P271" i="19"/>
  <c r="N271" i="19"/>
  <c r="J271" i="19"/>
  <c r="K271" i="19" s="1"/>
  <c r="D271" i="19"/>
  <c r="C271" i="19"/>
  <c r="B271" i="19"/>
  <c r="A271" i="19"/>
  <c r="S270" i="19"/>
  <c r="J270" i="19"/>
  <c r="K270" i="19" s="1"/>
  <c r="D270" i="19"/>
  <c r="C270" i="19"/>
  <c r="B270" i="19"/>
  <c r="A270" i="19"/>
  <c r="S269" i="19"/>
  <c r="J269" i="19"/>
  <c r="N269" i="19" s="1"/>
  <c r="D269" i="19"/>
  <c r="C269" i="19"/>
  <c r="B269" i="19"/>
  <c r="A269" i="19"/>
  <c r="S268" i="19"/>
  <c r="J268" i="19"/>
  <c r="P268" i="19" s="1"/>
  <c r="D268" i="19"/>
  <c r="C268" i="19"/>
  <c r="B268" i="19"/>
  <c r="A268" i="19"/>
  <c r="S267" i="19"/>
  <c r="J267" i="19"/>
  <c r="D267" i="19"/>
  <c r="C267" i="19"/>
  <c r="B267" i="19"/>
  <c r="A267" i="19"/>
  <c r="S266" i="19"/>
  <c r="P266" i="19"/>
  <c r="N266" i="19"/>
  <c r="J266" i="19"/>
  <c r="K266" i="19" s="1"/>
  <c r="D266" i="19"/>
  <c r="C266" i="19"/>
  <c r="B266" i="19"/>
  <c r="A266" i="19"/>
  <c r="S265" i="19"/>
  <c r="P265" i="19"/>
  <c r="J265" i="19"/>
  <c r="N265" i="19" s="1"/>
  <c r="D265" i="19"/>
  <c r="C265" i="19"/>
  <c r="B265" i="19"/>
  <c r="A265" i="19"/>
  <c r="S264" i="19"/>
  <c r="J264" i="19"/>
  <c r="P264" i="19" s="1"/>
  <c r="D264" i="19"/>
  <c r="C264" i="19"/>
  <c r="B264" i="19"/>
  <c r="A264" i="19"/>
  <c r="S263" i="19"/>
  <c r="P263" i="19"/>
  <c r="N263" i="19"/>
  <c r="J263" i="19"/>
  <c r="K263" i="19" s="1"/>
  <c r="D263" i="19"/>
  <c r="C263" i="19"/>
  <c r="B263" i="19"/>
  <c r="A263" i="19"/>
  <c r="S262" i="19"/>
  <c r="J262" i="19"/>
  <c r="K262" i="19" s="1"/>
  <c r="D262" i="19"/>
  <c r="C262" i="19"/>
  <c r="B262" i="19"/>
  <c r="A262" i="19"/>
  <c r="S261" i="19"/>
  <c r="J261" i="19"/>
  <c r="N261" i="19" s="1"/>
  <c r="D261" i="19"/>
  <c r="C261" i="19"/>
  <c r="B261" i="19"/>
  <c r="A261" i="19"/>
  <c r="S260" i="19"/>
  <c r="J260" i="19"/>
  <c r="P260" i="19" s="1"/>
  <c r="D260" i="19"/>
  <c r="C260" i="19"/>
  <c r="B260" i="19"/>
  <c r="A260" i="19"/>
  <c r="S259" i="19"/>
  <c r="J259" i="19"/>
  <c r="D259" i="19"/>
  <c r="C259" i="19"/>
  <c r="B259" i="19"/>
  <c r="A259" i="19"/>
  <c r="S258" i="19"/>
  <c r="P258" i="19"/>
  <c r="N258" i="19"/>
  <c r="J258" i="19"/>
  <c r="K258" i="19" s="1"/>
  <c r="D258" i="19"/>
  <c r="C258" i="19"/>
  <c r="B258" i="19"/>
  <c r="A258" i="19"/>
  <c r="S257" i="19"/>
  <c r="P257" i="19"/>
  <c r="J257" i="19"/>
  <c r="N257" i="19" s="1"/>
  <c r="D257" i="19"/>
  <c r="C257" i="19"/>
  <c r="B257" i="19"/>
  <c r="A257" i="19"/>
  <c r="S256" i="19"/>
  <c r="J256" i="19"/>
  <c r="P256" i="19" s="1"/>
  <c r="D256" i="19"/>
  <c r="C256" i="19"/>
  <c r="B256" i="19"/>
  <c r="A256" i="19"/>
  <c r="S255" i="19"/>
  <c r="P255" i="19"/>
  <c r="N255" i="19"/>
  <c r="J255" i="19"/>
  <c r="K255" i="19" s="1"/>
  <c r="D255" i="19"/>
  <c r="C255" i="19"/>
  <c r="B255" i="19"/>
  <c r="A255" i="19"/>
  <c r="S254" i="19"/>
  <c r="J254" i="19"/>
  <c r="K254" i="19" s="1"/>
  <c r="D254" i="19"/>
  <c r="C254" i="19"/>
  <c r="B254" i="19"/>
  <c r="A254" i="19"/>
  <c r="S253" i="19"/>
  <c r="J253" i="19"/>
  <c r="N253" i="19" s="1"/>
  <c r="D253" i="19"/>
  <c r="C253" i="19"/>
  <c r="B253" i="19"/>
  <c r="A253" i="19"/>
  <c r="S252" i="19"/>
  <c r="J252" i="19"/>
  <c r="P252" i="19" s="1"/>
  <c r="D252" i="19"/>
  <c r="C252" i="19"/>
  <c r="B252" i="19"/>
  <c r="A252" i="19"/>
  <c r="S251" i="19"/>
  <c r="J251" i="19"/>
  <c r="D251" i="19"/>
  <c r="C251" i="19"/>
  <c r="B251" i="19"/>
  <c r="A251" i="19"/>
  <c r="S250" i="19"/>
  <c r="P250" i="19"/>
  <c r="N250" i="19"/>
  <c r="J250" i="19"/>
  <c r="K250" i="19" s="1"/>
  <c r="D250" i="19"/>
  <c r="C250" i="19"/>
  <c r="B250" i="19"/>
  <c r="A250" i="19"/>
  <c r="S249" i="19"/>
  <c r="P249" i="19"/>
  <c r="J249" i="19"/>
  <c r="N249" i="19" s="1"/>
  <c r="D249" i="19"/>
  <c r="C249" i="19"/>
  <c r="B249" i="19"/>
  <c r="A249" i="19"/>
  <c r="S248" i="19"/>
  <c r="J248" i="19"/>
  <c r="P248" i="19" s="1"/>
  <c r="D248" i="19"/>
  <c r="C248" i="19"/>
  <c r="B248" i="19"/>
  <c r="A248" i="19"/>
  <c r="S247" i="19"/>
  <c r="P247" i="19"/>
  <c r="N247" i="19"/>
  <c r="J247" i="19"/>
  <c r="K247" i="19" s="1"/>
  <c r="D247" i="19"/>
  <c r="C247" i="19"/>
  <c r="B247" i="19"/>
  <c r="A247" i="19"/>
  <c r="S246" i="19"/>
  <c r="J246" i="19"/>
  <c r="K246" i="19" s="1"/>
  <c r="D246" i="19"/>
  <c r="C246" i="19"/>
  <c r="B246" i="19"/>
  <c r="A246" i="19"/>
  <c r="S245" i="19"/>
  <c r="J245" i="19"/>
  <c r="N245" i="19" s="1"/>
  <c r="D245" i="19"/>
  <c r="C245" i="19"/>
  <c r="B245" i="19"/>
  <c r="A245" i="19"/>
  <c r="S244" i="19"/>
  <c r="J244" i="19"/>
  <c r="P244" i="19" s="1"/>
  <c r="D244" i="19"/>
  <c r="C244" i="19"/>
  <c r="B244" i="19"/>
  <c r="A244" i="19"/>
  <c r="S243" i="19"/>
  <c r="J243" i="19"/>
  <c r="D243" i="19"/>
  <c r="C243" i="19"/>
  <c r="B243" i="19"/>
  <c r="A243" i="19"/>
  <c r="S242" i="19"/>
  <c r="P242" i="19"/>
  <c r="N242" i="19"/>
  <c r="J242" i="19"/>
  <c r="K242" i="19" s="1"/>
  <c r="D242" i="19"/>
  <c r="C242" i="19"/>
  <c r="B242" i="19"/>
  <c r="A242" i="19"/>
  <c r="S241" i="19"/>
  <c r="P241" i="19"/>
  <c r="J241" i="19"/>
  <c r="N241" i="19" s="1"/>
  <c r="D241" i="19"/>
  <c r="C241" i="19"/>
  <c r="B241" i="19"/>
  <c r="A241" i="19"/>
  <c r="S240" i="19"/>
  <c r="J240" i="19"/>
  <c r="P240" i="19" s="1"/>
  <c r="D240" i="19"/>
  <c r="C240" i="19"/>
  <c r="B240" i="19"/>
  <c r="A240" i="19"/>
  <c r="S239" i="19"/>
  <c r="P239" i="19"/>
  <c r="N239" i="19"/>
  <c r="J239" i="19"/>
  <c r="K239" i="19" s="1"/>
  <c r="D239" i="19"/>
  <c r="C239" i="19"/>
  <c r="B239" i="19"/>
  <c r="A239" i="19"/>
  <c r="S238" i="19"/>
  <c r="J238" i="19"/>
  <c r="K238" i="19" s="1"/>
  <c r="D238" i="19"/>
  <c r="C238" i="19"/>
  <c r="B238" i="19"/>
  <c r="A238" i="19"/>
  <c r="S237" i="19"/>
  <c r="J237" i="19"/>
  <c r="N237" i="19" s="1"/>
  <c r="D237" i="19"/>
  <c r="C237" i="19"/>
  <c r="B237" i="19"/>
  <c r="A237" i="19"/>
  <c r="S236" i="19"/>
  <c r="J236" i="19"/>
  <c r="P236" i="19" s="1"/>
  <c r="D236" i="19"/>
  <c r="C236" i="19"/>
  <c r="B236" i="19"/>
  <c r="A236" i="19"/>
  <c r="S235" i="19"/>
  <c r="J235" i="19"/>
  <c r="D235" i="19"/>
  <c r="C235" i="19"/>
  <c r="B235" i="19"/>
  <c r="A235" i="19"/>
  <c r="S234" i="19"/>
  <c r="P234" i="19"/>
  <c r="N234" i="19"/>
  <c r="J234" i="19"/>
  <c r="K234" i="19" s="1"/>
  <c r="D234" i="19"/>
  <c r="C234" i="19"/>
  <c r="B234" i="19"/>
  <c r="A234" i="19"/>
  <c r="S233" i="19"/>
  <c r="P233" i="19"/>
  <c r="J233" i="19"/>
  <c r="N233" i="19" s="1"/>
  <c r="D233" i="19"/>
  <c r="C233" i="19"/>
  <c r="B233" i="19"/>
  <c r="A233" i="19"/>
  <c r="S232" i="19"/>
  <c r="J232" i="19"/>
  <c r="P232" i="19" s="1"/>
  <c r="D232" i="19"/>
  <c r="C232" i="19"/>
  <c r="B232" i="19"/>
  <c r="A232" i="19"/>
  <c r="S231" i="19"/>
  <c r="P231" i="19"/>
  <c r="N231" i="19"/>
  <c r="J231" i="19"/>
  <c r="K231" i="19" s="1"/>
  <c r="D231" i="19"/>
  <c r="C231" i="19"/>
  <c r="B231" i="19"/>
  <c r="A231" i="19"/>
  <c r="S230" i="19"/>
  <c r="J230" i="19"/>
  <c r="K230" i="19" s="1"/>
  <c r="D230" i="19"/>
  <c r="C230" i="19"/>
  <c r="B230" i="19"/>
  <c r="A230" i="19"/>
  <c r="S229" i="19"/>
  <c r="J229" i="19"/>
  <c r="N229" i="19" s="1"/>
  <c r="D229" i="19"/>
  <c r="C229" i="19"/>
  <c r="B229" i="19"/>
  <c r="A229" i="19"/>
  <c r="S228" i="19"/>
  <c r="J228" i="19"/>
  <c r="P228" i="19" s="1"/>
  <c r="D228" i="19"/>
  <c r="C228" i="19"/>
  <c r="B228" i="19"/>
  <c r="A228" i="19"/>
  <c r="S227" i="19"/>
  <c r="J227" i="19"/>
  <c r="D227" i="19"/>
  <c r="C227" i="19"/>
  <c r="B227" i="19"/>
  <c r="A227" i="19"/>
  <c r="S226" i="19"/>
  <c r="P226" i="19"/>
  <c r="N226" i="19"/>
  <c r="J226" i="19"/>
  <c r="K226" i="19" s="1"/>
  <c r="D226" i="19"/>
  <c r="C226" i="19"/>
  <c r="B226" i="19"/>
  <c r="A226" i="19"/>
  <c r="S225" i="19"/>
  <c r="P225" i="19"/>
  <c r="J225" i="19"/>
  <c r="N225" i="19" s="1"/>
  <c r="D225" i="19"/>
  <c r="C225" i="19"/>
  <c r="B225" i="19"/>
  <c r="A225" i="19"/>
  <c r="S224" i="19"/>
  <c r="J224" i="19"/>
  <c r="P224" i="19" s="1"/>
  <c r="D224" i="19"/>
  <c r="C224" i="19"/>
  <c r="B224" i="19"/>
  <c r="A224" i="19"/>
  <c r="S223" i="19"/>
  <c r="P223" i="19"/>
  <c r="N223" i="19"/>
  <c r="J223" i="19"/>
  <c r="K223" i="19" s="1"/>
  <c r="D223" i="19"/>
  <c r="C223" i="19"/>
  <c r="B223" i="19"/>
  <c r="A223" i="19"/>
  <c r="S222" i="19"/>
  <c r="J222" i="19"/>
  <c r="K222" i="19" s="1"/>
  <c r="D222" i="19"/>
  <c r="C222" i="19"/>
  <c r="B222" i="19"/>
  <c r="A222" i="19"/>
  <c r="S221" i="19"/>
  <c r="J221" i="19"/>
  <c r="N221" i="19" s="1"/>
  <c r="D221" i="19"/>
  <c r="C221" i="19"/>
  <c r="B221" i="19"/>
  <c r="A221" i="19"/>
  <c r="S220" i="19"/>
  <c r="J220" i="19"/>
  <c r="P220" i="19" s="1"/>
  <c r="D220" i="19"/>
  <c r="C220" i="19"/>
  <c r="B220" i="19"/>
  <c r="A220" i="19"/>
  <c r="S219" i="19"/>
  <c r="J219" i="19"/>
  <c r="D219" i="19"/>
  <c r="C219" i="19"/>
  <c r="B219" i="19"/>
  <c r="A219" i="19"/>
  <c r="S218" i="19"/>
  <c r="P218" i="19"/>
  <c r="N218" i="19"/>
  <c r="J218" i="19"/>
  <c r="K218" i="19" s="1"/>
  <c r="D218" i="19"/>
  <c r="C218" i="19"/>
  <c r="B218" i="19"/>
  <c r="A218" i="19"/>
  <c r="S217" i="19"/>
  <c r="P217" i="19"/>
  <c r="J217" i="19"/>
  <c r="N217" i="19" s="1"/>
  <c r="D217" i="19"/>
  <c r="C217" i="19"/>
  <c r="B217" i="19"/>
  <c r="A217" i="19"/>
  <c r="S216" i="19"/>
  <c r="J216" i="19"/>
  <c r="P216" i="19" s="1"/>
  <c r="D216" i="19"/>
  <c r="C216" i="19"/>
  <c r="B216" i="19"/>
  <c r="A216" i="19"/>
  <c r="S215" i="19"/>
  <c r="P215" i="19"/>
  <c r="N215" i="19"/>
  <c r="J215" i="19"/>
  <c r="K215" i="19" s="1"/>
  <c r="D215" i="19"/>
  <c r="C215" i="19"/>
  <c r="B215" i="19"/>
  <c r="A215" i="19"/>
  <c r="S214" i="19"/>
  <c r="J214" i="19"/>
  <c r="K214" i="19" s="1"/>
  <c r="D214" i="19"/>
  <c r="C214" i="19"/>
  <c r="B214" i="19"/>
  <c r="A214" i="19"/>
  <c r="S213" i="19"/>
  <c r="J213" i="19"/>
  <c r="N213" i="19" s="1"/>
  <c r="D213" i="19"/>
  <c r="C213" i="19"/>
  <c r="B213" i="19"/>
  <c r="A213" i="19"/>
  <c r="S212" i="19"/>
  <c r="J212" i="19"/>
  <c r="P212" i="19" s="1"/>
  <c r="D212" i="19"/>
  <c r="C212" i="19"/>
  <c r="B212" i="19"/>
  <c r="A212" i="19"/>
  <c r="S211" i="19"/>
  <c r="J211" i="19"/>
  <c r="D211" i="19"/>
  <c r="C211" i="19"/>
  <c r="B211" i="19"/>
  <c r="A211" i="19"/>
  <c r="S210" i="19"/>
  <c r="P210" i="19"/>
  <c r="N210" i="19"/>
  <c r="J210" i="19"/>
  <c r="K210" i="19" s="1"/>
  <c r="D210" i="19"/>
  <c r="C210" i="19"/>
  <c r="B210" i="19"/>
  <c r="A210" i="19"/>
  <c r="S209" i="19"/>
  <c r="P209" i="19"/>
  <c r="J209" i="19"/>
  <c r="N209" i="19" s="1"/>
  <c r="D209" i="19"/>
  <c r="C209" i="19"/>
  <c r="B209" i="19"/>
  <c r="A209" i="19"/>
  <c r="S208" i="19"/>
  <c r="J208" i="19"/>
  <c r="P208" i="19" s="1"/>
  <c r="D208" i="19"/>
  <c r="C208" i="19"/>
  <c r="B208" i="19"/>
  <c r="A208" i="19"/>
  <c r="S207" i="19"/>
  <c r="P207" i="19"/>
  <c r="N207" i="19"/>
  <c r="J207" i="19"/>
  <c r="K207" i="19" s="1"/>
  <c r="D207" i="19"/>
  <c r="C207" i="19"/>
  <c r="B207" i="19"/>
  <c r="A207" i="19"/>
  <c r="S206" i="19"/>
  <c r="J206" i="19"/>
  <c r="K206" i="19" s="1"/>
  <c r="D206" i="19"/>
  <c r="C206" i="19"/>
  <c r="B206" i="19"/>
  <c r="A206" i="19"/>
  <c r="S205" i="19"/>
  <c r="J205" i="19"/>
  <c r="N205" i="19" s="1"/>
  <c r="D205" i="19"/>
  <c r="C205" i="19"/>
  <c r="B205" i="19"/>
  <c r="A205" i="19"/>
  <c r="S204" i="19"/>
  <c r="J204" i="19"/>
  <c r="P204" i="19" s="1"/>
  <c r="D204" i="19"/>
  <c r="C204" i="19"/>
  <c r="B204" i="19"/>
  <c r="A204" i="19"/>
  <c r="S203" i="19"/>
  <c r="J203" i="19"/>
  <c r="D203" i="19"/>
  <c r="C203" i="19"/>
  <c r="B203" i="19"/>
  <c r="A203" i="19"/>
  <c r="S202" i="19"/>
  <c r="P202" i="19"/>
  <c r="N202" i="19"/>
  <c r="J202" i="19"/>
  <c r="K202" i="19" s="1"/>
  <c r="D202" i="19"/>
  <c r="C202" i="19"/>
  <c r="B202" i="19"/>
  <c r="A202" i="19"/>
  <c r="S201" i="19"/>
  <c r="P201" i="19"/>
  <c r="J201" i="19"/>
  <c r="N201" i="19" s="1"/>
  <c r="D201" i="19"/>
  <c r="C201" i="19"/>
  <c r="B201" i="19"/>
  <c r="A201" i="19"/>
  <c r="S200" i="19"/>
  <c r="J200" i="19"/>
  <c r="P200" i="19" s="1"/>
  <c r="D200" i="19"/>
  <c r="C200" i="19"/>
  <c r="B200" i="19"/>
  <c r="A200" i="19"/>
  <c r="S199" i="19"/>
  <c r="P199" i="19"/>
  <c r="N199" i="19"/>
  <c r="J199" i="19"/>
  <c r="K199" i="19" s="1"/>
  <c r="D199" i="19"/>
  <c r="C199" i="19"/>
  <c r="B199" i="19"/>
  <c r="A199" i="19"/>
  <c r="S198" i="19"/>
  <c r="J198" i="19"/>
  <c r="K198" i="19" s="1"/>
  <c r="D198" i="19"/>
  <c r="C198" i="19"/>
  <c r="B198" i="19"/>
  <c r="A198" i="19"/>
  <c r="S197" i="19"/>
  <c r="J197" i="19"/>
  <c r="N197" i="19" s="1"/>
  <c r="D197" i="19"/>
  <c r="C197" i="19"/>
  <c r="B197" i="19"/>
  <c r="A197" i="19"/>
  <c r="S196" i="19"/>
  <c r="J196" i="19"/>
  <c r="P196" i="19" s="1"/>
  <c r="D196" i="19"/>
  <c r="C196" i="19"/>
  <c r="B196" i="19"/>
  <c r="A196" i="19"/>
  <c r="S195" i="19"/>
  <c r="J195" i="19"/>
  <c r="D195" i="19"/>
  <c r="C195" i="19"/>
  <c r="B195" i="19"/>
  <c r="A195" i="19"/>
  <c r="S194" i="19"/>
  <c r="P194" i="19"/>
  <c r="N194" i="19"/>
  <c r="J194" i="19"/>
  <c r="K194" i="19" s="1"/>
  <c r="D194" i="19"/>
  <c r="C194" i="19"/>
  <c r="B194" i="19"/>
  <c r="A194" i="19"/>
  <c r="S193" i="19"/>
  <c r="P193" i="19"/>
  <c r="J193" i="19"/>
  <c r="N193" i="19" s="1"/>
  <c r="D193" i="19"/>
  <c r="C193" i="19"/>
  <c r="B193" i="19"/>
  <c r="A193" i="19"/>
  <c r="S192" i="19"/>
  <c r="J192" i="19"/>
  <c r="P192" i="19" s="1"/>
  <c r="D192" i="19"/>
  <c r="C192" i="19"/>
  <c r="B192" i="19"/>
  <c r="A192" i="19"/>
  <c r="S191" i="19"/>
  <c r="P191" i="19"/>
  <c r="N191" i="19"/>
  <c r="J191" i="19"/>
  <c r="K191" i="19" s="1"/>
  <c r="D191" i="19"/>
  <c r="C191" i="19"/>
  <c r="B191" i="19"/>
  <c r="A191" i="19"/>
  <c r="S190" i="19"/>
  <c r="J190" i="19"/>
  <c r="K190" i="19" s="1"/>
  <c r="D190" i="19"/>
  <c r="C190" i="19"/>
  <c r="B190" i="19"/>
  <c r="A190" i="19"/>
  <c r="S189" i="19"/>
  <c r="J189" i="19"/>
  <c r="N189" i="19" s="1"/>
  <c r="D189" i="19"/>
  <c r="C189" i="19"/>
  <c r="B189" i="19"/>
  <c r="A189" i="19"/>
  <c r="S188" i="19"/>
  <c r="J188" i="19"/>
  <c r="P188" i="19" s="1"/>
  <c r="D188" i="19"/>
  <c r="C188" i="19"/>
  <c r="B188" i="19"/>
  <c r="A188" i="19"/>
  <c r="S187" i="19"/>
  <c r="J187" i="19"/>
  <c r="D187" i="19"/>
  <c r="C187" i="19"/>
  <c r="B187" i="19"/>
  <c r="A187" i="19"/>
  <c r="S186" i="19"/>
  <c r="P186" i="19"/>
  <c r="N186" i="19"/>
  <c r="J186" i="19"/>
  <c r="K186" i="19" s="1"/>
  <c r="D186" i="19"/>
  <c r="C186" i="19"/>
  <c r="B186" i="19"/>
  <c r="A186" i="19"/>
  <c r="S185" i="19"/>
  <c r="P185" i="19"/>
  <c r="J185" i="19"/>
  <c r="N185" i="19" s="1"/>
  <c r="D185" i="19"/>
  <c r="C185" i="19"/>
  <c r="B185" i="19"/>
  <c r="A185" i="19"/>
  <c r="S184" i="19"/>
  <c r="J184" i="19"/>
  <c r="P184" i="19" s="1"/>
  <c r="D184" i="19"/>
  <c r="C184" i="19"/>
  <c r="B184" i="19"/>
  <c r="A184" i="19"/>
  <c r="S183" i="19"/>
  <c r="P183" i="19"/>
  <c r="N183" i="19"/>
  <c r="J183" i="19"/>
  <c r="K183" i="19" s="1"/>
  <c r="D183" i="19"/>
  <c r="C183" i="19"/>
  <c r="B183" i="19"/>
  <c r="A183" i="19"/>
  <c r="S182" i="19"/>
  <c r="J182" i="19"/>
  <c r="K182" i="19" s="1"/>
  <c r="D182" i="19"/>
  <c r="C182" i="19"/>
  <c r="B182" i="19"/>
  <c r="A182" i="19"/>
  <c r="S181" i="19"/>
  <c r="J181" i="19"/>
  <c r="N181" i="19" s="1"/>
  <c r="D181" i="19"/>
  <c r="C181" i="19"/>
  <c r="B181" i="19"/>
  <c r="A181" i="19"/>
  <c r="S180" i="19"/>
  <c r="J180" i="19"/>
  <c r="P180" i="19" s="1"/>
  <c r="D180" i="19"/>
  <c r="C180" i="19"/>
  <c r="B180" i="19"/>
  <c r="A180" i="19"/>
  <c r="S179" i="19"/>
  <c r="J179" i="19"/>
  <c r="D179" i="19"/>
  <c r="C179" i="19"/>
  <c r="B179" i="19"/>
  <c r="A179" i="19"/>
  <c r="S178" i="19"/>
  <c r="P178" i="19"/>
  <c r="N178" i="19"/>
  <c r="J178" i="19"/>
  <c r="K178" i="19" s="1"/>
  <c r="D178" i="19"/>
  <c r="C178" i="19"/>
  <c r="B178" i="19"/>
  <c r="A178" i="19"/>
  <c r="S177" i="19"/>
  <c r="P177" i="19"/>
  <c r="J177" i="19"/>
  <c r="N177" i="19" s="1"/>
  <c r="D177" i="19"/>
  <c r="C177" i="19"/>
  <c r="B177" i="19"/>
  <c r="A177" i="19"/>
  <c r="S176" i="19"/>
  <c r="J176" i="19"/>
  <c r="P176" i="19" s="1"/>
  <c r="D176" i="19"/>
  <c r="C176" i="19"/>
  <c r="B176" i="19"/>
  <c r="A176" i="19"/>
  <c r="S175" i="19"/>
  <c r="P175" i="19"/>
  <c r="N175" i="19"/>
  <c r="J175" i="19"/>
  <c r="K175" i="19" s="1"/>
  <c r="D175" i="19"/>
  <c r="C175" i="19"/>
  <c r="B175" i="19"/>
  <c r="A175" i="19"/>
  <c r="S174" i="19"/>
  <c r="J174" i="19"/>
  <c r="K174" i="19" s="1"/>
  <c r="D174" i="19"/>
  <c r="C174" i="19"/>
  <c r="B174" i="19"/>
  <c r="A174" i="19"/>
  <c r="S173" i="19"/>
  <c r="J173" i="19"/>
  <c r="N173" i="19" s="1"/>
  <c r="D173" i="19"/>
  <c r="C173" i="19"/>
  <c r="B173" i="19"/>
  <c r="A173" i="19"/>
  <c r="S172" i="19"/>
  <c r="J172" i="19"/>
  <c r="P172" i="19" s="1"/>
  <c r="D172" i="19"/>
  <c r="C172" i="19"/>
  <c r="B172" i="19"/>
  <c r="A172" i="19"/>
  <c r="S171" i="19"/>
  <c r="J171" i="19"/>
  <c r="D171" i="19"/>
  <c r="C171" i="19"/>
  <c r="B171" i="19"/>
  <c r="A171" i="19"/>
  <c r="S170" i="19"/>
  <c r="P170" i="19"/>
  <c r="N170" i="19"/>
  <c r="J170" i="19"/>
  <c r="K170" i="19" s="1"/>
  <c r="D170" i="19"/>
  <c r="C170" i="19"/>
  <c r="B170" i="19"/>
  <c r="A170" i="19"/>
  <c r="S169" i="19"/>
  <c r="P169" i="19"/>
  <c r="J169" i="19"/>
  <c r="N169" i="19" s="1"/>
  <c r="D169" i="19"/>
  <c r="C169" i="19"/>
  <c r="B169" i="19"/>
  <c r="A169" i="19"/>
  <c r="S168" i="19"/>
  <c r="J168" i="19"/>
  <c r="P168" i="19" s="1"/>
  <c r="D168" i="19"/>
  <c r="C168" i="19"/>
  <c r="B168" i="19"/>
  <c r="A168" i="19"/>
  <c r="S167" i="19"/>
  <c r="P167" i="19"/>
  <c r="N167" i="19"/>
  <c r="J167" i="19"/>
  <c r="K167" i="19" s="1"/>
  <c r="D167" i="19"/>
  <c r="C167" i="19"/>
  <c r="B167" i="19"/>
  <c r="A167" i="19"/>
  <c r="S166" i="19"/>
  <c r="J166" i="19"/>
  <c r="K166" i="19" s="1"/>
  <c r="D166" i="19"/>
  <c r="C166" i="19"/>
  <c r="B166" i="19"/>
  <c r="A166" i="19"/>
  <c r="S165" i="19"/>
  <c r="J165" i="19"/>
  <c r="D165" i="19"/>
  <c r="C165" i="19"/>
  <c r="B165" i="19"/>
  <c r="A165" i="19"/>
  <c r="S164" i="19"/>
  <c r="J164" i="19"/>
  <c r="P164" i="19" s="1"/>
  <c r="D164" i="19"/>
  <c r="C164" i="19"/>
  <c r="B164" i="19"/>
  <c r="A164" i="19"/>
  <c r="S163" i="19"/>
  <c r="P163" i="19"/>
  <c r="J163" i="19"/>
  <c r="N163" i="19" s="1"/>
  <c r="D163" i="19"/>
  <c r="C163" i="19"/>
  <c r="B163" i="19"/>
  <c r="A163" i="19"/>
  <c r="S162" i="19"/>
  <c r="J162" i="19"/>
  <c r="K162" i="19" s="1"/>
  <c r="D162" i="19"/>
  <c r="C162" i="19"/>
  <c r="B162" i="19"/>
  <c r="A162" i="19"/>
  <c r="S161" i="19"/>
  <c r="P161" i="19"/>
  <c r="J161" i="19"/>
  <c r="N161" i="19" s="1"/>
  <c r="D161" i="19"/>
  <c r="C161" i="19"/>
  <c r="B161" i="19"/>
  <c r="A161" i="19"/>
  <c r="S160" i="19"/>
  <c r="J160" i="19"/>
  <c r="P160" i="19" s="1"/>
  <c r="D160" i="19"/>
  <c r="C160" i="19"/>
  <c r="B160" i="19"/>
  <c r="A160" i="19"/>
  <c r="S159" i="19"/>
  <c r="J159" i="19"/>
  <c r="K159" i="19" s="1"/>
  <c r="D159" i="19"/>
  <c r="C159" i="19"/>
  <c r="B159" i="19"/>
  <c r="A159" i="19"/>
  <c r="S158" i="19"/>
  <c r="J158" i="19"/>
  <c r="D158" i="19"/>
  <c r="C158" i="19"/>
  <c r="B158" i="19"/>
  <c r="A158" i="19"/>
  <c r="S157" i="19"/>
  <c r="J157" i="19"/>
  <c r="N157" i="19" s="1"/>
  <c r="D157" i="19"/>
  <c r="C157" i="19"/>
  <c r="B157" i="19"/>
  <c r="A157" i="19"/>
  <c r="S156" i="19"/>
  <c r="J156" i="19"/>
  <c r="P156" i="19" s="1"/>
  <c r="D156" i="19"/>
  <c r="C156" i="19"/>
  <c r="B156" i="19"/>
  <c r="A156" i="19"/>
  <c r="S155" i="19"/>
  <c r="P155" i="19"/>
  <c r="N155" i="19"/>
  <c r="J155" i="19"/>
  <c r="K155" i="19" s="1"/>
  <c r="D155" i="19"/>
  <c r="C155" i="19"/>
  <c r="B155" i="19"/>
  <c r="A155" i="19"/>
  <c r="S154" i="19"/>
  <c r="J154" i="19"/>
  <c r="P154" i="19" s="1"/>
  <c r="D154" i="19"/>
  <c r="C154" i="19"/>
  <c r="B154" i="19"/>
  <c r="A154" i="19"/>
  <c r="S153" i="19"/>
  <c r="J153" i="19"/>
  <c r="N153" i="19" s="1"/>
  <c r="D153" i="19"/>
  <c r="C153" i="19"/>
  <c r="B153" i="19"/>
  <c r="A153" i="19"/>
  <c r="S152" i="19"/>
  <c r="J152" i="19"/>
  <c r="D152" i="19"/>
  <c r="C152" i="19"/>
  <c r="B152" i="19"/>
  <c r="A152" i="19"/>
  <c r="S151" i="19"/>
  <c r="J151" i="19"/>
  <c r="P151" i="19" s="1"/>
  <c r="D151" i="19"/>
  <c r="C151" i="19"/>
  <c r="B151" i="19"/>
  <c r="A151" i="19"/>
  <c r="S150" i="19"/>
  <c r="J150" i="19"/>
  <c r="D150" i="19"/>
  <c r="C150" i="19"/>
  <c r="B150" i="19"/>
  <c r="A150" i="19"/>
  <c r="S149" i="19"/>
  <c r="J149" i="19"/>
  <c r="D149" i="19"/>
  <c r="C149" i="19"/>
  <c r="B149" i="19"/>
  <c r="A149" i="19"/>
  <c r="S148" i="19"/>
  <c r="J148" i="19"/>
  <c r="D148" i="19"/>
  <c r="C148" i="19"/>
  <c r="B148" i="19"/>
  <c r="A148" i="19"/>
  <c r="S147" i="19"/>
  <c r="J147" i="19"/>
  <c r="P147" i="19" s="1"/>
  <c r="D147" i="19"/>
  <c r="C147" i="19"/>
  <c r="B147" i="19"/>
  <c r="A147" i="19"/>
  <c r="S146" i="19"/>
  <c r="J146" i="19"/>
  <c r="D146" i="19"/>
  <c r="C146" i="19"/>
  <c r="B146" i="19"/>
  <c r="A146" i="19"/>
  <c r="S145" i="19"/>
  <c r="J145" i="19"/>
  <c r="D145" i="19"/>
  <c r="C145" i="19"/>
  <c r="B145" i="19"/>
  <c r="A145" i="19"/>
  <c r="S144" i="19"/>
  <c r="J144" i="19"/>
  <c r="D144" i="19"/>
  <c r="C144" i="19"/>
  <c r="B144" i="19"/>
  <c r="A144" i="19"/>
  <c r="S143" i="19"/>
  <c r="J143" i="19"/>
  <c r="N143" i="19" s="1"/>
  <c r="D143" i="19"/>
  <c r="C143" i="19"/>
  <c r="B143" i="19"/>
  <c r="A143" i="19"/>
  <c r="S142" i="19"/>
  <c r="J142" i="19"/>
  <c r="K142" i="19" s="1"/>
  <c r="D142" i="19"/>
  <c r="C142" i="19"/>
  <c r="B142" i="19"/>
  <c r="A142" i="19"/>
  <c r="S141" i="19"/>
  <c r="J141" i="19"/>
  <c r="D141" i="19"/>
  <c r="C141" i="19"/>
  <c r="B141" i="19"/>
  <c r="A141" i="19"/>
  <c r="S140" i="19"/>
  <c r="J140" i="19"/>
  <c r="D140" i="19"/>
  <c r="C140" i="19"/>
  <c r="B140" i="19"/>
  <c r="A140" i="19"/>
  <c r="S139" i="19"/>
  <c r="J139" i="19"/>
  <c r="N139" i="19" s="1"/>
  <c r="D139" i="19"/>
  <c r="C139" i="19"/>
  <c r="B139" i="19"/>
  <c r="A139" i="19"/>
  <c r="S138" i="19"/>
  <c r="P138" i="19"/>
  <c r="N138" i="19"/>
  <c r="J138" i="19"/>
  <c r="K138" i="19" s="1"/>
  <c r="D138" i="19"/>
  <c r="C138" i="19"/>
  <c r="B138" i="19"/>
  <c r="A138" i="19"/>
  <c r="S137" i="19"/>
  <c r="P137" i="19"/>
  <c r="J137" i="19"/>
  <c r="N137" i="19" s="1"/>
  <c r="D137" i="19"/>
  <c r="C137" i="19"/>
  <c r="B137" i="19"/>
  <c r="A137" i="19"/>
  <c r="S136" i="19"/>
  <c r="J136" i="19"/>
  <c r="D136" i="19"/>
  <c r="C136" i="19"/>
  <c r="B136" i="19"/>
  <c r="A136" i="19"/>
  <c r="S135" i="19"/>
  <c r="P135" i="19"/>
  <c r="N135" i="19"/>
  <c r="J135" i="19"/>
  <c r="K135" i="19" s="1"/>
  <c r="D135" i="19"/>
  <c r="C135" i="19"/>
  <c r="B135" i="19"/>
  <c r="A135" i="19"/>
  <c r="S134" i="19"/>
  <c r="N134" i="19"/>
  <c r="J134" i="19"/>
  <c r="D134" i="19"/>
  <c r="C134" i="19"/>
  <c r="B134" i="19"/>
  <c r="A134" i="19"/>
  <c r="S133" i="19"/>
  <c r="J133" i="19"/>
  <c r="N133" i="19" s="1"/>
  <c r="D133" i="19"/>
  <c r="C133" i="19"/>
  <c r="B133" i="19"/>
  <c r="A133" i="19"/>
  <c r="S132" i="19"/>
  <c r="J132" i="19"/>
  <c r="D132" i="19"/>
  <c r="C132" i="19"/>
  <c r="B132" i="19"/>
  <c r="A132" i="19"/>
  <c r="S131" i="19"/>
  <c r="J131" i="19"/>
  <c r="K131" i="19" s="1"/>
  <c r="D131" i="19"/>
  <c r="C131" i="19"/>
  <c r="B131" i="19"/>
  <c r="A131" i="19"/>
  <c r="S130" i="19"/>
  <c r="J130" i="19"/>
  <c r="D130" i="19"/>
  <c r="C130" i="19"/>
  <c r="B130" i="19"/>
  <c r="A130" i="19"/>
  <c r="S129" i="19"/>
  <c r="J129" i="19"/>
  <c r="N129" i="19" s="1"/>
  <c r="D129" i="19"/>
  <c r="C129" i="19"/>
  <c r="B129" i="19"/>
  <c r="A129" i="19"/>
  <c r="S128" i="19"/>
  <c r="J128" i="19"/>
  <c r="D128" i="19"/>
  <c r="C128" i="19"/>
  <c r="B128" i="19"/>
  <c r="A128" i="19"/>
  <c r="S127" i="19"/>
  <c r="P127" i="19"/>
  <c r="N127" i="19"/>
  <c r="K127" i="19"/>
  <c r="J127" i="19"/>
  <c r="D127" i="19"/>
  <c r="C127" i="19"/>
  <c r="B127" i="19"/>
  <c r="A127" i="19"/>
  <c r="S126" i="19"/>
  <c r="J126" i="19"/>
  <c r="D126" i="19"/>
  <c r="C126" i="19"/>
  <c r="B126" i="19"/>
  <c r="A126" i="19"/>
  <c r="S125" i="19"/>
  <c r="J125" i="19"/>
  <c r="N125" i="19" s="1"/>
  <c r="D125" i="19"/>
  <c r="C125" i="19"/>
  <c r="B125" i="19"/>
  <c r="A125" i="19"/>
  <c r="S124" i="19"/>
  <c r="J124" i="19"/>
  <c r="D124" i="19"/>
  <c r="C124" i="19"/>
  <c r="B124" i="19"/>
  <c r="A124" i="19"/>
  <c r="S123" i="19"/>
  <c r="J123" i="19"/>
  <c r="D123" i="19"/>
  <c r="C123" i="19"/>
  <c r="B123" i="19"/>
  <c r="A123" i="19"/>
  <c r="S122" i="19"/>
  <c r="J122" i="19"/>
  <c r="P122" i="19" s="1"/>
  <c r="D122" i="19"/>
  <c r="C122" i="19"/>
  <c r="B122" i="19"/>
  <c r="A122" i="19"/>
  <c r="S121" i="19"/>
  <c r="J121" i="19"/>
  <c r="D121" i="19"/>
  <c r="C121" i="19"/>
  <c r="B121" i="19"/>
  <c r="A121" i="19"/>
  <c r="S120" i="19"/>
  <c r="J120" i="19"/>
  <c r="D120" i="19"/>
  <c r="C120" i="19"/>
  <c r="B120" i="19"/>
  <c r="A120" i="19"/>
  <c r="S119" i="19"/>
  <c r="J119" i="19"/>
  <c r="D119" i="19"/>
  <c r="C119" i="19"/>
  <c r="B119" i="19"/>
  <c r="A119" i="19"/>
  <c r="S118" i="19"/>
  <c r="P118" i="19"/>
  <c r="N118" i="19"/>
  <c r="J118" i="19"/>
  <c r="K118" i="19" s="1"/>
  <c r="D118" i="19"/>
  <c r="C118" i="19"/>
  <c r="B118" i="19"/>
  <c r="A118" i="19"/>
  <c r="S117" i="19"/>
  <c r="J117" i="19"/>
  <c r="D117" i="19"/>
  <c r="C117" i="19"/>
  <c r="B117" i="19"/>
  <c r="A117" i="19"/>
  <c r="S116" i="19"/>
  <c r="J116" i="19"/>
  <c r="D116" i="19"/>
  <c r="C116" i="19"/>
  <c r="B116" i="19"/>
  <c r="A116" i="19"/>
  <c r="S115" i="19"/>
  <c r="J115" i="19"/>
  <c r="P115" i="19" s="1"/>
  <c r="D115" i="19"/>
  <c r="C115" i="19"/>
  <c r="B115" i="19"/>
  <c r="A115" i="19"/>
  <c r="S114" i="19"/>
  <c r="J114" i="19"/>
  <c r="K114" i="19" s="1"/>
  <c r="D114" i="19"/>
  <c r="C114" i="19"/>
  <c r="B114" i="19"/>
  <c r="A114" i="19"/>
  <c r="S113" i="19"/>
  <c r="J113" i="19"/>
  <c r="N113" i="19" s="1"/>
  <c r="D113" i="19"/>
  <c r="C113" i="19"/>
  <c r="B113" i="19"/>
  <c r="A113" i="19"/>
  <c r="S112" i="19"/>
  <c r="J112" i="19"/>
  <c r="D112" i="19"/>
  <c r="C112" i="19"/>
  <c r="B112" i="19"/>
  <c r="A112" i="19"/>
  <c r="S111" i="19"/>
  <c r="J111" i="19"/>
  <c r="N111" i="19" s="1"/>
  <c r="D111" i="19"/>
  <c r="C111" i="19"/>
  <c r="B111" i="19"/>
  <c r="A111" i="19"/>
  <c r="S110" i="19"/>
  <c r="J110" i="19"/>
  <c r="D110" i="19"/>
  <c r="C110" i="19"/>
  <c r="B110" i="19"/>
  <c r="A110" i="19"/>
  <c r="S109" i="19"/>
  <c r="J109" i="19"/>
  <c r="D109" i="19"/>
  <c r="C109" i="19"/>
  <c r="B109" i="19"/>
  <c r="A109" i="19"/>
  <c r="S108" i="19"/>
  <c r="J108" i="19"/>
  <c r="D108" i="19"/>
  <c r="C108" i="19"/>
  <c r="B108" i="19"/>
  <c r="A108" i="19"/>
  <c r="S107" i="19"/>
  <c r="J107" i="19"/>
  <c r="N107" i="19" s="1"/>
  <c r="D107" i="19"/>
  <c r="C107" i="19"/>
  <c r="B107" i="19"/>
  <c r="A107" i="19"/>
  <c r="S106" i="19"/>
  <c r="J106" i="19"/>
  <c r="K106" i="19" s="1"/>
  <c r="D106" i="19"/>
  <c r="C106" i="19"/>
  <c r="B106" i="19"/>
  <c r="A106" i="19"/>
  <c r="S105" i="19"/>
  <c r="J105" i="19"/>
  <c r="N105" i="19" s="1"/>
  <c r="D105" i="19"/>
  <c r="C105" i="19"/>
  <c r="B105" i="19"/>
  <c r="A105" i="19"/>
  <c r="S104" i="19"/>
  <c r="J104" i="19"/>
  <c r="D104" i="19"/>
  <c r="C104" i="19"/>
  <c r="B104" i="19"/>
  <c r="A104" i="19"/>
  <c r="S103" i="19"/>
  <c r="J103" i="19"/>
  <c r="K103" i="19" s="1"/>
  <c r="D103" i="19"/>
  <c r="C103" i="19"/>
  <c r="B103" i="19"/>
  <c r="A103" i="19"/>
  <c r="S102" i="19"/>
  <c r="J102" i="19"/>
  <c r="N102" i="19" s="1"/>
  <c r="D102" i="19"/>
  <c r="C102" i="19"/>
  <c r="B102" i="19"/>
  <c r="A102" i="19"/>
  <c r="S101" i="19"/>
  <c r="J101" i="19"/>
  <c r="N101" i="19" s="1"/>
  <c r="D101" i="19"/>
  <c r="C101" i="19"/>
  <c r="B101" i="19"/>
  <c r="A101" i="19"/>
  <c r="S100" i="19"/>
  <c r="J100" i="19"/>
  <c r="D100" i="19"/>
  <c r="C100" i="19"/>
  <c r="B100" i="19"/>
  <c r="A100" i="19"/>
  <c r="S99" i="19"/>
  <c r="J99" i="19"/>
  <c r="K99" i="19" s="1"/>
  <c r="D99" i="19"/>
  <c r="C99" i="19"/>
  <c r="B99" i="19"/>
  <c r="A99" i="19"/>
  <c r="S98" i="19"/>
  <c r="J98" i="19"/>
  <c r="D98" i="19"/>
  <c r="C98" i="19"/>
  <c r="B98" i="19"/>
  <c r="A98" i="19"/>
  <c r="S97" i="19"/>
  <c r="J97" i="19"/>
  <c r="N97" i="19" s="1"/>
  <c r="D97" i="19"/>
  <c r="C97" i="19"/>
  <c r="B97" i="19"/>
  <c r="A97" i="19"/>
  <c r="S96" i="19"/>
  <c r="J96" i="19"/>
  <c r="D96" i="19"/>
  <c r="C96" i="19"/>
  <c r="B96" i="19"/>
  <c r="A96" i="19"/>
  <c r="S95" i="19"/>
  <c r="J95" i="19"/>
  <c r="D95" i="19"/>
  <c r="C95" i="19"/>
  <c r="B95" i="19"/>
  <c r="A95" i="19"/>
  <c r="S94" i="19"/>
  <c r="J94" i="19"/>
  <c r="P94" i="19" s="1"/>
  <c r="D94" i="19"/>
  <c r="C94" i="19"/>
  <c r="B94" i="19"/>
  <c r="A94" i="19"/>
  <c r="S93" i="19"/>
  <c r="J93" i="19"/>
  <c r="D93" i="19"/>
  <c r="C93" i="19"/>
  <c r="B93" i="19"/>
  <c r="A93" i="19"/>
  <c r="S92" i="19"/>
  <c r="J92" i="19"/>
  <c r="D92" i="19"/>
  <c r="C92" i="19"/>
  <c r="B92" i="19"/>
  <c r="A92" i="19"/>
  <c r="S91" i="19"/>
  <c r="J91" i="19"/>
  <c r="D91" i="19"/>
  <c r="C91" i="19"/>
  <c r="B91" i="19"/>
  <c r="A91" i="19"/>
  <c r="S90" i="19"/>
  <c r="J90" i="19"/>
  <c r="D90" i="19"/>
  <c r="C90" i="19"/>
  <c r="B90" i="19"/>
  <c r="A90" i="19"/>
  <c r="S89" i="19"/>
  <c r="J89" i="19"/>
  <c r="D89" i="19"/>
  <c r="C89" i="19"/>
  <c r="B89" i="19"/>
  <c r="A89" i="19"/>
  <c r="S88" i="19"/>
  <c r="J88" i="19"/>
  <c r="D88" i="19"/>
  <c r="C88" i="19"/>
  <c r="B88" i="19"/>
  <c r="A88" i="19"/>
  <c r="S87" i="19"/>
  <c r="J87" i="19"/>
  <c r="P87" i="19" s="1"/>
  <c r="D87" i="19"/>
  <c r="C87" i="19"/>
  <c r="B87" i="19"/>
  <c r="A87" i="19"/>
  <c r="S86" i="19"/>
  <c r="P86" i="19"/>
  <c r="N86" i="19"/>
  <c r="J86" i="19"/>
  <c r="K86" i="19" s="1"/>
  <c r="D86" i="19"/>
  <c r="C86" i="19"/>
  <c r="B86" i="19"/>
  <c r="A86" i="19"/>
  <c r="S85" i="19"/>
  <c r="J85" i="19"/>
  <c r="D85" i="19"/>
  <c r="C85" i="19"/>
  <c r="B85" i="19"/>
  <c r="A85" i="19"/>
  <c r="S84" i="19"/>
  <c r="J84" i="19"/>
  <c r="D84" i="19"/>
  <c r="C84" i="19"/>
  <c r="B84" i="19"/>
  <c r="A84" i="19"/>
  <c r="S83" i="19"/>
  <c r="J83" i="19"/>
  <c r="N83" i="19" s="1"/>
  <c r="D83" i="19"/>
  <c r="C83" i="19"/>
  <c r="B83" i="19"/>
  <c r="A83" i="19"/>
  <c r="S82" i="19"/>
  <c r="J82" i="19"/>
  <c r="K82" i="19" s="1"/>
  <c r="D82" i="19"/>
  <c r="C82" i="19"/>
  <c r="B82" i="19"/>
  <c r="A82" i="19"/>
  <c r="S81" i="19"/>
  <c r="J81" i="19"/>
  <c r="N81" i="19" s="1"/>
  <c r="D81" i="19"/>
  <c r="C81" i="19"/>
  <c r="B81" i="19"/>
  <c r="A81" i="19"/>
  <c r="S80" i="19"/>
  <c r="J80" i="19"/>
  <c r="D80" i="19"/>
  <c r="C80" i="19"/>
  <c r="B80" i="19"/>
  <c r="A80" i="19"/>
  <c r="S79" i="19"/>
  <c r="J79" i="19"/>
  <c r="K79" i="19" s="1"/>
  <c r="D79" i="19"/>
  <c r="C79" i="19"/>
  <c r="B79" i="19"/>
  <c r="A79" i="19"/>
  <c r="S78" i="19"/>
  <c r="J78" i="19"/>
  <c r="N78" i="19" s="1"/>
  <c r="D78" i="19"/>
  <c r="C78" i="19"/>
  <c r="B78" i="19"/>
  <c r="A78" i="19"/>
  <c r="S77" i="19"/>
  <c r="J77" i="19"/>
  <c r="N77" i="19" s="1"/>
  <c r="D77" i="19"/>
  <c r="C77" i="19"/>
  <c r="B77" i="19"/>
  <c r="A77" i="19"/>
  <c r="S76" i="19"/>
  <c r="J76" i="19"/>
  <c r="D76" i="19"/>
  <c r="C76" i="19"/>
  <c r="B76" i="19"/>
  <c r="A76" i="19"/>
  <c r="S75" i="19"/>
  <c r="J75" i="19"/>
  <c r="D75" i="19"/>
  <c r="C75" i="19"/>
  <c r="B75" i="19"/>
  <c r="A75" i="19"/>
  <c r="S74" i="19"/>
  <c r="J74" i="19"/>
  <c r="N74" i="19" s="1"/>
  <c r="D74" i="19"/>
  <c r="C74" i="19"/>
  <c r="B74" i="19"/>
  <c r="A74" i="19"/>
  <c r="S73" i="19"/>
  <c r="J73" i="19"/>
  <c r="D73" i="19"/>
  <c r="C73" i="19"/>
  <c r="B73" i="19"/>
  <c r="A73" i="19"/>
  <c r="S72" i="19"/>
  <c r="J72" i="19"/>
  <c r="D72" i="19"/>
  <c r="C72" i="19"/>
  <c r="B72" i="19"/>
  <c r="A72" i="19"/>
  <c r="S71" i="19"/>
  <c r="P71" i="19"/>
  <c r="N71" i="19"/>
  <c r="K71" i="19"/>
  <c r="J71" i="19"/>
  <c r="D71" i="19"/>
  <c r="C71" i="19"/>
  <c r="B71" i="19"/>
  <c r="A71" i="19"/>
  <c r="S70" i="19"/>
  <c r="J70" i="19"/>
  <c r="D70" i="19"/>
  <c r="C70" i="19"/>
  <c r="B70" i="19"/>
  <c r="A70" i="19"/>
  <c r="S69" i="19"/>
  <c r="J69" i="19"/>
  <c r="D69" i="19"/>
  <c r="C69" i="19"/>
  <c r="B69" i="19"/>
  <c r="A69" i="19"/>
  <c r="S68" i="19"/>
  <c r="J68" i="19"/>
  <c r="D68" i="19"/>
  <c r="C68" i="19"/>
  <c r="B68" i="19"/>
  <c r="A68" i="19"/>
  <c r="S67" i="19"/>
  <c r="J67" i="19"/>
  <c r="P67" i="19" s="1"/>
  <c r="D67" i="19"/>
  <c r="C67" i="19"/>
  <c r="B67" i="19"/>
  <c r="A67" i="19"/>
  <c r="S66" i="19"/>
  <c r="N66" i="19"/>
  <c r="J66" i="19"/>
  <c r="P66" i="19" s="1"/>
  <c r="D66" i="19"/>
  <c r="V66" i="19" s="1"/>
  <c r="C66" i="19"/>
  <c r="B66" i="19"/>
  <c r="A66" i="19"/>
  <c r="S65" i="19"/>
  <c r="J65" i="19"/>
  <c r="P65" i="19" s="1"/>
  <c r="D65" i="19"/>
  <c r="V65" i="19" s="1"/>
  <c r="C65" i="19"/>
  <c r="B65" i="19"/>
  <c r="A65" i="19"/>
  <c r="S64" i="19"/>
  <c r="J64" i="19"/>
  <c r="D64" i="19"/>
  <c r="C64" i="19"/>
  <c r="B64" i="19"/>
  <c r="A64" i="19"/>
  <c r="S63" i="19"/>
  <c r="J63" i="19"/>
  <c r="D63" i="19"/>
  <c r="C63" i="19"/>
  <c r="B63" i="19"/>
  <c r="A63" i="19"/>
  <c r="S62" i="19"/>
  <c r="J62" i="19"/>
  <c r="D62" i="19"/>
  <c r="C62" i="19"/>
  <c r="B62" i="19"/>
  <c r="A62" i="19"/>
  <c r="S61" i="19"/>
  <c r="J61" i="19"/>
  <c r="N61" i="19" s="1"/>
  <c r="D61" i="19"/>
  <c r="C61" i="19"/>
  <c r="B61" i="19"/>
  <c r="A61" i="19"/>
  <c r="S60" i="19"/>
  <c r="J60" i="19"/>
  <c r="D60" i="19"/>
  <c r="C60" i="19"/>
  <c r="B60" i="19"/>
  <c r="A60" i="19"/>
  <c r="S59" i="19"/>
  <c r="J59" i="19"/>
  <c r="D59" i="19"/>
  <c r="C59" i="19"/>
  <c r="B59" i="19"/>
  <c r="A59" i="19"/>
  <c r="S58" i="19"/>
  <c r="J58" i="19"/>
  <c r="D58" i="19"/>
  <c r="C58" i="19"/>
  <c r="B58" i="19"/>
  <c r="A58" i="19"/>
  <c r="S57" i="19"/>
  <c r="J57" i="19"/>
  <c r="N57" i="19" s="1"/>
  <c r="D57" i="19"/>
  <c r="C57" i="19"/>
  <c r="B57" i="19"/>
  <c r="A57" i="19"/>
  <c r="S56" i="19"/>
  <c r="J56" i="19"/>
  <c r="K56" i="19" s="1"/>
  <c r="D56" i="19"/>
  <c r="C56" i="19"/>
  <c r="B56" i="19"/>
  <c r="A56" i="19"/>
  <c r="S55" i="19"/>
  <c r="J55" i="19"/>
  <c r="N55" i="19" s="1"/>
  <c r="D55" i="19"/>
  <c r="C55" i="19"/>
  <c r="B55" i="19"/>
  <c r="A55" i="19"/>
  <c r="S54" i="19"/>
  <c r="J54" i="19"/>
  <c r="D54" i="19"/>
  <c r="C54" i="19"/>
  <c r="B54" i="19"/>
  <c r="A54" i="19"/>
  <c r="S53" i="19"/>
  <c r="J53" i="19"/>
  <c r="K53" i="19" s="1"/>
  <c r="D53" i="19"/>
  <c r="C53" i="19"/>
  <c r="B53" i="19"/>
  <c r="A53" i="19"/>
  <c r="S52" i="19"/>
  <c r="J52" i="19"/>
  <c r="N52" i="19" s="1"/>
  <c r="D52" i="19"/>
  <c r="C52" i="19"/>
  <c r="B52" i="19"/>
  <c r="A52" i="19"/>
  <c r="S51" i="19"/>
  <c r="J51" i="19"/>
  <c r="N51" i="19" s="1"/>
  <c r="D51" i="19"/>
  <c r="C51" i="19"/>
  <c r="B51" i="19"/>
  <c r="A51" i="19"/>
  <c r="S50" i="19"/>
  <c r="J50" i="19"/>
  <c r="D50" i="19"/>
  <c r="C50" i="19"/>
  <c r="B50" i="19"/>
  <c r="A50" i="19"/>
  <c r="S49" i="19"/>
  <c r="J49" i="19"/>
  <c r="K49" i="19" s="1"/>
  <c r="D49" i="19"/>
  <c r="C49" i="19"/>
  <c r="B49" i="19"/>
  <c r="A49" i="19"/>
  <c r="S48" i="19"/>
  <c r="J48" i="19"/>
  <c r="D48" i="19"/>
  <c r="C48" i="19"/>
  <c r="B48" i="19"/>
  <c r="A48" i="19"/>
  <c r="S47" i="19"/>
  <c r="J47" i="19"/>
  <c r="N47" i="19" s="1"/>
  <c r="D47" i="19"/>
  <c r="C47" i="19"/>
  <c r="B47" i="19"/>
  <c r="A47" i="19"/>
  <c r="S46" i="19"/>
  <c r="J46" i="19"/>
  <c r="D46" i="19"/>
  <c r="C46" i="19"/>
  <c r="B46" i="19"/>
  <c r="A46" i="19"/>
  <c r="S45" i="19"/>
  <c r="P45" i="19"/>
  <c r="J45" i="19"/>
  <c r="N45" i="19" s="1"/>
  <c r="D45" i="19"/>
  <c r="C45" i="19"/>
  <c r="B45" i="19"/>
  <c r="A45" i="19"/>
  <c r="S44" i="19"/>
  <c r="J44" i="19"/>
  <c r="D44" i="19"/>
  <c r="C44" i="19"/>
  <c r="B44" i="19"/>
  <c r="A44" i="19"/>
  <c r="S43" i="19"/>
  <c r="J43" i="19"/>
  <c r="N43" i="19" s="1"/>
  <c r="D43" i="19"/>
  <c r="C43" i="19"/>
  <c r="B43" i="19"/>
  <c r="A43" i="19"/>
  <c r="S42" i="19"/>
  <c r="J42" i="19"/>
  <c r="D42" i="19"/>
  <c r="C42" i="19"/>
  <c r="B42" i="19"/>
  <c r="A42" i="19"/>
  <c r="S41" i="19"/>
  <c r="P41" i="19"/>
  <c r="N41" i="19"/>
  <c r="J41" i="19"/>
  <c r="K41" i="19" s="1"/>
  <c r="D41" i="19"/>
  <c r="C41" i="19"/>
  <c r="B41" i="19"/>
  <c r="A41" i="19"/>
  <c r="S40" i="19"/>
  <c r="J40" i="19"/>
  <c r="P40" i="19" s="1"/>
  <c r="D40" i="19"/>
  <c r="C40" i="19"/>
  <c r="B40" i="19"/>
  <c r="A40" i="19"/>
  <c r="S39" i="19"/>
  <c r="J39" i="19"/>
  <c r="D39" i="19"/>
  <c r="C39" i="19"/>
  <c r="B39" i="19"/>
  <c r="A39" i="19"/>
  <c r="S38" i="19"/>
  <c r="J38" i="19"/>
  <c r="D38" i="19"/>
  <c r="C38" i="19"/>
  <c r="B38" i="19"/>
  <c r="A38" i="19"/>
  <c r="S37" i="19"/>
  <c r="N37" i="19"/>
  <c r="K37" i="19"/>
  <c r="J37" i="19"/>
  <c r="P37" i="19" s="1"/>
  <c r="D37" i="19"/>
  <c r="C37" i="19"/>
  <c r="B37" i="19"/>
  <c r="A37" i="19"/>
  <c r="S36" i="19"/>
  <c r="P36" i="19"/>
  <c r="J36" i="19"/>
  <c r="K36" i="19" s="1"/>
  <c r="D36" i="19"/>
  <c r="C36" i="19"/>
  <c r="B36" i="19"/>
  <c r="A36" i="19"/>
  <c r="S35" i="19"/>
  <c r="J35" i="19"/>
  <c r="N35" i="19" s="1"/>
  <c r="D35" i="19"/>
  <c r="C35" i="19"/>
  <c r="B35" i="19"/>
  <c r="A35" i="19"/>
  <c r="S34" i="19"/>
  <c r="J34" i="19"/>
  <c r="D34" i="19"/>
  <c r="C34" i="19"/>
  <c r="B34" i="19"/>
  <c r="A34" i="19"/>
  <c r="S33" i="19"/>
  <c r="J33" i="19"/>
  <c r="P33" i="19" s="1"/>
  <c r="D33" i="19"/>
  <c r="C33" i="19"/>
  <c r="B33" i="19"/>
  <c r="A33" i="19"/>
  <c r="S32" i="19"/>
  <c r="J32" i="19"/>
  <c r="D32" i="19"/>
  <c r="C32" i="19"/>
  <c r="B32" i="19"/>
  <c r="A32" i="19"/>
  <c r="S31" i="19"/>
  <c r="J31" i="19"/>
  <c r="D31" i="19"/>
  <c r="C31" i="19"/>
  <c r="B31" i="19"/>
  <c r="A31" i="19"/>
  <c r="S30" i="19"/>
  <c r="J30" i="19"/>
  <c r="D30" i="19"/>
  <c r="C30" i="19"/>
  <c r="B30" i="19"/>
  <c r="A30" i="19"/>
  <c r="S29" i="19"/>
  <c r="J29" i="19"/>
  <c r="D29" i="19"/>
  <c r="C29" i="19"/>
  <c r="B29" i="19"/>
  <c r="A29" i="19"/>
  <c r="S28" i="19"/>
  <c r="J28" i="19"/>
  <c r="K28" i="19" s="1"/>
  <c r="D28" i="19"/>
  <c r="C28" i="19"/>
  <c r="B28" i="19"/>
  <c r="A28" i="19"/>
  <c r="S27" i="19"/>
  <c r="J27" i="19"/>
  <c r="N27" i="19" s="1"/>
  <c r="D27" i="19"/>
  <c r="C27" i="19"/>
  <c r="B27" i="19"/>
  <c r="A27" i="19"/>
  <c r="S26" i="19"/>
  <c r="J26" i="19"/>
  <c r="D26" i="19"/>
  <c r="C26" i="19"/>
  <c r="B26" i="19"/>
  <c r="A26" i="19"/>
  <c r="S25" i="19"/>
  <c r="J25" i="19"/>
  <c r="K25" i="19" s="1"/>
  <c r="D25" i="19"/>
  <c r="C25" i="19"/>
  <c r="B25" i="19"/>
  <c r="A25" i="19"/>
  <c r="S24" i="19"/>
  <c r="P24" i="19"/>
  <c r="J24" i="19"/>
  <c r="K24" i="19" s="1"/>
  <c r="D24" i="19"/>
  <c r="C24" i="19"/>
  <c r="B24" i="19"/>
  <c r="A24" i="19"/>
  <c r="S23" i="19"/>
  <c r="J23" i="19"/>
  <c r="N23" i="19" s="1"/>
  <c r="D23" i="19"/>
  <c r="C23" i="19"/>
  <c r="B23" i="19"/>
  <c r="A23" i="19"/>
  <c r="S22" i="19"/>
  <c r="J22" i="19"/>
  <c r="D22" i="19"/>
  <c r="C22" i="19"/>
  <c r="B22" i="19"/>
  <c r="A22" i="19"/>
  <c r="S21" i="19"/>
  <c r="J21" i="19"/>
  <c r="K21" i="19" s="1"/>
  <c r="D21" i="19"/>
  <c r="C21" i="19"/>
  <c r="B21" i="19"/>
  <c r="A21" i="19"/>
  <c r="S20" i="19"/>
  <c r="J20" i="19"/>
  <c r="D20" i="19"/>
  <c r="C20" i="19"/>
  <c r="B20" i="19"/>
  <c r="A20" i="19"/>
  <c r="S19" i="19"/>
  <c r="P19" i="19"/>
  <c r="N19" i="19"/>
  <c r="K19" i="19"/>
  <c r="J19" i="19"/>
  <c r="D19" i="19"/>
  <c r="C19" i="19"/>
  <c r="B19" i="19"/>
  <c r="A19" i="19"/>
  <c r="S18" i="19"/>
  <c r="P18" i="19"/>
  <c r="J18" i="19"/>
  <c r="N18" i="19" s="1"/>
  <c r="D18" i="19"/>
  <c r="C18" i="19"/>
  <c r="B18" i="19"/>
  <c r="A18" i="19"/>
  <c r="S17" i="19"/>
  <c r="J17" i="19"/>
  <c r="P17" i="19" s="1"/>
  <c r="D17" i="19"/>
  <c r="C17" i="19"/>
  <c r="B17" i="19"/>
  <c r="A17" i="19"/>
  <c r="S16" i="19"/>
  <c r="J16" i="19"/>
  <c r="N16" i="19" s="1"/>
  <c r="D16" i="19"/>
  <c r="C16" i="19"/>
  <c r="B16" i="19"/>
  <c r="A16" i="19"/>
  <c r="S15" i="19"/>
  <c r="J15" i="19"/>
  <c r="D15" i="19"/>
  <c r="C15" i="19"/>
  <c r="B15" i="19"/>
  <c r="A15" i="19"/>
  <c r="S14" i="19"/>
  <c r="J14" i="19"/>
  <c r="D14" i="19"/>
  <c r="C14" i="19"/>
  <c r="B14" i="19"/>
  <c r="A14" i="19"/>
  <c r="S13" i="19"/>
  <c r="K13" i="19"/>
  <c r="D13" i="19"/>
  <c r="C13" i="19"/>
  <c r="B13" i="19"/>
  <c r="A13" i="19"/>
  <c r="S12" i="19"/>
  <c r="J12" i="19"/>
  <c r="D12" i="19"/>
  <c r="C12" i="19"/>
  <c r="B12" i="19"/>
  <c r="A12" i="19"/>
  <c r="S11" i="19"/>
  <c r="J11" i="19"/>
  <c r="D11" i="19"/>
  <c r="C11" i="19"/>
  <c r="B11" i="19"/>
  <c r="A11" i="19"/>
  <c r="S10" i="19"/>
  <c r="J10" i="19"/>
  <c r="D10" i="19"/>
  <c r="C10" i="19"/>
  <c r="B10" i="19"/>
  <c r="A10" i="19"/>
  <c r="S9" i="19"/>
  <c r="J9" i="19"/>
  <c r="D9" i="19"/>
  <c r="C9" i="19"/>
  <c r="B9" i="19"/>
  <c r="A9" i="19"/>
  <c r="S8" i="19"/>
  <c r="J8" i="19"/>
  <c r="D8" i="19"/>
  <c r="C8" i="19"/>
  <c r="B8" i="19"/>
  <c r="A8" i="19"/>
  <c r="S7" i="19"/>
  <c r="J7" i="19"/>
  <c r="D7" i="19"/>
  <c r="C7" i="19"/>
  <c r="B7" i="19"/>
  <c r="A7" i="19"/>
  <c r="S500" i="18"/>
  <c r="J500" i="18"/>
  <c r="D500" i="18"/>
  <c r="C500" i="18"/>
  <c r="B500" i="18"/>
  <c r="A500" i="18"/>
  <c r="S499" i="18"/>
  <c r="P499" i="18"/>
  <c r="N499" i="18"/>
  <c r="J499" i="18"/>
  <c r="K499" i="18" s="1"/>
  <c r="D499" i="18"/>
  <c r="C499" i="18"/>
  <c r="B499" i="18"/>
  <c r="A499" i="18"/>
  <c r="S498" i="18"/>
  <c r="J498" i="18"/>
  <c r="N498" i="18" s="1"/>
  <c r="D498" i="18"/>
  <c r="C498" i="18"/>
  <c r="B498" i="18"/>
  <c r="A498" i="18"/>
  <c r="S497" i="18"/>
  <c r="J497" i="18"/>
  <c r="N497" i="18" s="1"/>
  <c r="D497" i="18"/>
  <c r="C497" i="18"/>
  <c r="B497" i="18"/>
  <c r="A497" i="18"/>
  <c r="S496" i="18"/>
  <c r="J496" i="18"/>
  <c r="N496" i="18" s="1"/>
  <c r="D496" i="18"/>
  <c r="C496" i="18"/>
  <c r="B496" i="18"/>
  <c r="A496" i="18"/>
  <c r="S495" i="18"/>
  <c r="P495" i="18"/>
  <c r="N495" i="18"/>
  <c r="K495" i="18"/>
  <c r="J495" i="18"/>
  <c r="D495" i="18"/>
  <c r="C495" i="18"/>
  <c r="B495" i="18"/>
  <c r="A495" i="18"/>
  <c r="S494" i="18"/>
  <c r="J494" i="18"/>
  <c r="D494" i="18"/>
  <c r="C494" i="18"/>
  <c r="B494" i="18"/>
  <c r="A494" i="18"/>
  <c r="S493" i="18"/>
  <c r="P493" i="18"/>
  <c r="K493" i="18"/>
  <c r="J493" i="18"/>
  <c r="N493" i="18" s="1"/>
  <c r="D493" i="18"/>
  <c r="C493" i="18"/>
  <c r="B493" i="18"/>
  <c r="A493" i="18"/>
  <c r="S492" i="18"/>
  <c r="J492" i="18"/>
  <c r="D492" i="18"/>
  <c r="C492" i="18"/>
  <c r="B492" i="18"/>
  <c r="A492" i="18"/>
  <c r="S491" i="18"/>
  <c r="P491" i="18"/>
  <c r="N491" i="18"/>
  <c r="J491" i="18"/>
  <c r="K491" i="18" s="1"/>
  <c r="D491" i="18"/>
  <c r="C491" i="18"/>
  <c r="B491" i="18"/>
  <c r="A491" i="18"/>
  <c r="S490" i="18"/>
  <c r="J490" i="18"/>
  <c r="N490" i="18" s="1"/>
  <c r="D490" i="18"/>
  <c r="C490" i="18"/>
  <c r="B490" i="18"/>
  <c r="A490" i="18"/>
  <c r="S489" i="18"/>
  <c r="J489" i="18"/>
  <c r="N489" i="18" s="1"/>
  <c r="D489" i="18"/>
  <c r="C489" i="18"/>
  <c r="B489" i="18"/>
  <c r="A489" i="18"/>
  <c r="S488" i="18"/>
  <c r="J488" i="18"/>
  <c r="N488" i="18" s="1"/>
  <c r="D488" i="18"/>
  <c r="C488" i="18"/>
  <c r="B488" i="18"/>
  <c r="A488" i="18"/>
  <c r="S487" i="18"/>
  <c r="P487" i="18"/>
  <c r="N487" i="18"/>
  <c r="K487" i="18"/>
  <c r="J487" i="18"/>
  <c r="D487" i="18"/>
  <c r="C487" i="18"/>
  <c r="B487" i="18"/>
  <c r="A487" i="18"/>
  <c r="S486" i="18"/>
  <c r="J486" i="18"/>
  <c r="D486" i="18"/>
  <c r="C486" i="18"/>
  <c r="B486" i="18"/>
  <c r="A486" i="18"/>
  <c r="S485" i="18"/>
  <c r="P485" i="18"/>
  <c r="K485" i="18"/>
  <c r="J485" i="18"/>
  <c r="N485" i="18" s="1"/>
  <c r="D485" i="18"/>
  <c r="C485" i="18"/>
  <c r="B485" i="18"/>
  <c r="A485" i="18"/>
  <c r="S484" i="18"/>
  <c r="J484" i="18"/>
  <c r="D484" i="18"/>
  <c r="C484" i="18"/>
  <c r="B484" i="18"/>
  <c r="A484" i="18"/>
  <c r="S483" i="18"/>
  <c r="P483" i="18"/>
  <c r="N483" i="18"/>
  <c r="J483" i="18"/>
  <c r="K483" i="18" s="1"/>
  <c r="D483" i="18"/>
  <c r="C483" i="18"/>
  <c r="B483" i="18"/>
  <c r="A483" i="18"/>
  <c r="S482" i="18"/>
  <c r="J482" i="18"/>
  <c r="N482" i="18" s="1"/>
  <c r="D482" i="18"/>
  <c r="C482" i="18"/>
  <c r="B482" i="18"/>
  <c r="A482" i="18"/>
  <c r="S481" i="18"/>
  <c r="J481" i="18"/>
  <c r="N481" i="18" s="1"/>
  <c r="D481" i="18"/>
  <c r="C481" i="18"/>
  <c r="B481" i="18"/>
  <c r="A481" i="18"/>
  <c r="S480" i="18"/>
  <c r="J480" i="18"/>
  <c r="N480" i="18" s="1"/>
  <c r="D480" i="18"/>
  <c r="C480" i="18"/>
  <c r="B480" i="18"/>
  <c r="A480" i="18"/>
  <c r="S479" i="18"/>
  <c r="P479" i="18"/>
  <c r="N479" i="18"/>
  <c r="K479" i="18"/>
  <c r="J479" i="18"/>
  <c r="D479" i="18"/>
  <c r="C479" i="18"/>
  <c r="B479" i="18"/>
  <c r="A479" i="18"/>
  <c r="S478" i="18"/>
  <c r="J478" i="18"/>
  <c r="D478" i="18"/>
  <c r="C478" i="18"/>
  <c r="B478" i="18"/>
  <c r="A478" i="18"/>
  <c r="S477" i="18"/>
  <c r="P477" i="18"/>
  <c r="K477" i="18"/>
  <c r="J477" i="18"/>
  <c r="N477" i="18" s="1"/>
  <c r="D477" i="18"/>
  <c r="C477" i="18"/>
  <c r="B477" i="18"/>
  <c r="A477" i="18"/>
  <c r="S476" i="18"/>
  <c r="J476" i="18"/>
  <c r="D476" i="18"/>
  <c r="C476" i="18"/>
  <c r="B476" i="18"/>
  <c r="A476" i="18"/>
  <c r="S475" i="18"/>
  <c r="P475" i="18"/>
  <c r="N475" i="18"/>
  <c r="J475" i="18"/>
  <c r="K475" i="18" s="1"/>
  <c r="D475" i="18"/>
  <c r="C475" i="18"/>
  <c r="B475" i="18"/>
  <c r="A475" i="18"/>
  <c r="S474" i="18"/>
  <c r="J474" i="18"/>
  <c r="N474" i="18" s="1"/>
  <c r="D474" i="18"/>
  <c r="C474" i="18"/>
  <c r="B474" i="18"/>
  <c r="A474" i="18"/>
  <c r="S473" i="18"/>
  <c r="J473" i="18"/>
  <c r="N473" i="18" s="1"/>
  <c r="D473" i="18"/>
  <c r="C473" i="18"/>
  <c r="B473" i="18"/>
  <c r="A473" i="18"/>
  <c r="S472" i="18"/>
  <c r="J472" i="18"/>
  <c r="N472" i="18" s="1"/>
  <c r="D472" i="18"/>
  <c r="C472" i="18"/>
  <c r="B472" i="18"/>
  <c r="A472" i="18"/>
  <c r="S471" i="18"/>
  <c r="P471" i="18"/>
  <c r="N471" i="18"/>
  <c r="K471" i="18"/>
  <c r="J471" i="18"/>
  <c r="D471" i="18"/>
  <c r="C471" i="18"/>
  <c r="B471" i="18"/>
  <c r="A471" i="18"/>
  <c r="S470" i="18"/>
  <c r="J470" i="18"/>
  <c r="D470" i="18"/>
  <c r="C470" i="18"/>
  <c r="B470" i="18"/>
  <c r="A470" i="18"/>
  <c r="S469" i="18"/>
  <c r="P469" i="18"/>
  <c r="K469" i="18"/>
  <c r="J469" i="18"/>
  <c r="N469" i="18" s="1"/>
  <c r="D469" i="18"/>
  <c r="C469" i="18"/>
  <c r="B469" i="18"/>
  <c r="A469" i="18"/>
  <c r="S468" i="18"/>
  <c r="J468" i="18"/>
  <c r="D468" i="18"/>
  <c r="C468" i="18"/>
  <c r="B468" i="18"/>
  <c r="A468" i="18"/>
  <c r="S467" i="18"/>
  <c r="P467" i="18"/>
  <c r="N467" i="18"/>
  <c r="J467" i="18"/>
  <c r="K467" i="18" s="1"/>
  <c r="D467" i="18"/>
  <c r="C467" i="18"/>
  <c r="B467" i="18"/>
  <c r="A467" i="18"/>
  <c r="S466" i="18"/>
  <c r="J466" i="18"/>
  <c r="N466" i="18" s="1"/>
  <c r="D466" i="18"/>
  <c r="C466" i="18"/>
  <c r="B466" i="18"/>
  <c r="A466" i="18"/>
  <c r="S465" i="18"/>
  <c r="J465" i="18"/>
  <c r="N465" i="18" s="1"/>
  <c r="D465" i="18"/>
  <c r="C465" i="18"/>
  <c r="B465" i="18"/>
  <c r="A465" i="18"/>
  <c r="S464" i="18"/>
  <c r="J464" i="18"/>
  <c r="N464" i="18" s="1"/>
  <c r="D464" i="18"/>
  <c r="C464" i="18"/>
  <c r="B464" i="18"/>
  <c r="A464" i="18"/>
  <c r="S463" i="18"/>
  <c r="P463" i="18"/>
  <c r="N463" i="18"/>
  <c r="K463" i="18"/>
  <c r="J463" i="18"/>
  <c r="D463" i="18"/>
  <c r="C463" i="18"/>
  <c r="B463" i="18"/>
  <c r="A463" i="18"/>
  <c r="S462" i="18"/>
  <c r="J462" i="18"/>
  <c r="D462" i="18"/>
  <c r="C462" i="18"/>
  <c r="B462" i="18"/>
  <c r="A462" i="18"/>
  <c r="S461" i="18"/>
  <c r="P461" i="18"/>
  <c r="K461" i="18"/>
  <c r="J461" i="18"/>
  <c r="N461" i="18" s="1"/>
  <c r="D461" i="18"/>
  <c r="C461" i="18"/>
  <c r="B461" i="18"/>
  <c r="A461" i="18"/>
  <c r="S460" i="18"/>
  <c r="J460" i="18"/>
  <c r="D460" i="18"/>
  <c r="C460" i="18"/>
  <c r="B460" i="18"/>
  <c r="A460" i="18"/>
  <c r="S459" i="18"/>
  <c r="P459" i="18"/>
  <c r="N459" i="18"/>
  <c r="J459" i="18"/>
  <c r="K459" i="18" s="1"/>
  <c r="D459" i="18"/>
  <c r="C459" i="18"/>
  <c r="B459" i="18"/>
  <c r="A459" i="18"/>
  <c r="S458" i="18"/>
  <c r="J458" i="18"/>
  <c r="N458" i="18" s="1"/>
  <c r="D458" i="18"/>
  <c r="C458" i="18"/>
  <c r="B458" i="18"/>
  <c r="A458" i="18"/>
  <c r="S457" i="18"/>
  <c r="J457" i="18"/>
  <c r="N457" i="18" s="1"/>
  <c r="D457" i="18"/>
  <c r="C457" i="18"/>
  <c r="B457" i="18"/>
  <c r="A457" i="18"/>
  <c r="S456" i="18"/>
  <c r="J456" i="18"/>
  <c r="N456" i="18" s="1"/>
  <c r="D456" i="18"/>
  <c r="C456" i="18"/>
  <c r="B456" i="18"/>
  <c r="A456" i="18"/>
  <c r="S455" i="18"/>
  <c r="P455" i="18"/>
  <c r="N455" i="18"/>
  <c r="K455" i="18"/>
  <c r="J455" i="18"/>
  <c r="D455" i="18"/>
  <c r="C455" i="18"/>
  <c r="B455" i="18"/>
  <c r="A455" i="18"/>
  <c r="S454" i="18"/>
  <c r="J454" i="18"/>
  <c r="D454" i="18"/>
  <c r="C454" i="18"/>
  <c r="B454" i="18"/>
  <c r="A454" i="18"/>
  <c r="S453" i="18"/>
  <c r="P453" i="18"/>
  <c r="K453" i="18"/>
  <c r="J453" i="18"/>
  <c r="N453" i="18" s="1"/>
  <c r="D453" i="18"/>
  <c r="C453" i="18"/>
  <c r="B453" i="18"/>
  <c r="A453" i="18"/>
  <c r="S452" i="18"/>
  <c r="J452" i="18"/>
  <c r="D452" i="18"/>
  <c r="C452" i="18"/>
  <c r="B452" i="18"/>
  <c r="A452" i="18"/>
  <c r="S451" i="18"/>
  <c r="P451" i="18"/>
  <c r="N451" i="18"/>
  <c r="J451" i="18"/>
  <c r="K451" i="18" s="1"/>
  <c r="D451" i="18"/>
  <c r="C451" i="18"/>
  <c r="B451" i="18"/>
  <c r="A451" i="18"/>
  <c r="S450" i="18"/>
  <c r="J450" i="18"/>
  <c r="N450" i="18" s="1"/>
  <c r="D450" i="18"/>
  <c r="C450" i="18"/>
  <c r="B450" i="18"/>
  <c r="A450" i="18"/>
  <c r="S449" i="18"/>
  <c r="J449" i="18"/>
  <c r="N449" i="18" s="1"/>
  <c r="D449" i="18"/>
  <c r="C449" i="18"/>
  <c r="B449" i="18"/>
  <c r="A449" i="18"/>
  <c r="S448" i="18"/>
  <c r="J448" i="18"/>
  <c r="N448" i="18" s="1"/>
  <c r="D448" i="18"/>
  <c r="C448" i="18"/>
  <c r="B448" i="18"/>
  <c r="A448" i="18"/>
  <c r="S447" i="18"/>
  <c r="P447" i="18"/>
  <c r="N447" i="18"/>
  <c r="K447" i="18"/>
  <c r="J447" i="18"/>
  <c r="D447" i="18"/>
  <c r="C447" i="18"/>
  <c r="B447" i="18"/>
  <c r="A447" i="18"/>
  <c r="S446" i="18"/>
  <c r="J446" i="18"/>
  <c r="D446" i="18"/>
  <c r="C446" i="18"/>
  <c r="B446" i="18"/>
  <c r="A446" i="18"/>
  <c r="S445" i="18"/>
  <c r="P445" i="18"/>
  <c r="K445" i="18"/>
  <c r="J445" i="18"/>
  <c r="N445" i="18" s="1"/>
  <c r="D445" i="18"/>
  <c r="C445" i="18"/>
  <c r="B445" i="18"/>
  <c r="A445" i="18"/>
  <c r="S444" i="18"/>
  <c r="J444" i="18"/>
  <c r="D444" i="18"/>
  <c r="C444" i="18"/>
  <c r="B444" i="18"/>
  <c r="A444" i="18"/>
  <c r="S443" i="18"/>
  <c r="P443" i="18"/>
  <c r="N443" i="18"/>
  <c r="J443" i="18"/>
  <c r="K443" i="18" s="1"/>
  <c r="D443" i="18"/>
  <c r="C443" i="18"/>
  <c r="B443" i="18"/>
  <c r="A443" i="18"/>
  <c r="S442" i="18"/>
  <c r="J442" i="18"/>
  <c r="N442" i="18" s="1"/>
  <c r="D442" i="18"/>
  <c r="C442" i="18"/>
  <c r="B442" i="18"/>
  <c r="A442" i="18"/>
  <c r="S441" i="18"/>
  <c r="J441" i="18"/>
  <c r="N441" i="18" s="1"/>
  <c r="D441" i="18"/>
  <c r="C441" i="18"/>
  <c r="B441" i="18"/>
  <c r="A441" i="18"/>
  <c r="S440" i="18"/>
  <c r="J440" i="18"/>
  <c r="N440" i="18" s="1"/>
  <c r="D440" i="18"/>
  <c r="C440" i="18"/>
  <c r="B440" i="18"/>
  <c r="A440" i="18"/>
  <c r="S439" i="18"/>
  <c r="P439" i="18"/>
  <c r="N439" i="18"/>
  <c r="K439" i="18"/>
  <c r="J439" i="18"/>
  <c r="D439" i="18"/>
  <c r="C439" i="18"/>
  <c r="B439" i="18"/>
  <c r="A439" i="18"/>
  <c r="S438" i="18"/>
  <c r="J438" i="18"/>
  <c r="D438" i="18"/>
  <c r="C438" i="18"/>
  <c r="B438" i="18"/>
  <c r="A438" i="18"/>
  <c r="S437" i="18"/>
  <c r="P437" i="18"/>
  <c r="K437" i="18"/>
  <c r="J437" i="18"/>
  <c r="N437" i="18" s="1"/>
  <c r="D437" i="18"/>
  <c r="C437" i="18"/>
  <c r="B437" i="18"/>
  <c r="A437" i="18"/>
  <c r="S436" i="18"/>
  <c r="J436" i="18"/>
  <c r="D436" i="18"/>
  <c r="C436" i="18"/>
  <c r="B436" i="18"/>
  <c r="A436" i="18"/>
  <c r="S435" i="18"/>
  <c r="P435" i="18"/>
  <c r="N435" i="18"/>
  <c r="J435" i="18"/>
  <c r="K435" i="18" s="1"/>
  <c r="D435" i="18"/>
  <c r="C435" i="18"/>
  <c r="B435" i="18"/>
  <c r="A435" i="18"/>
  <c r="S434" i="18"/>
  <c r="J434" i="18"/>
  <c r="N434" i="18" s="1"/>
  <c r="D434" i="18"/>
  <c r="C434" i="18"/>
  <c r="B434" i="18"/>
  <c r="A434" i="18"/>
  <c r="S433" i="18"/>
  <c r="J433" i="18"/>
  <c r="N433" i="18" s="1"/>
  <c r="D433" i="18"/>
  <c r="C433" i="18"/>
  <c r="B433" i="18"/>
  <c r="A433" i="18"/>
  <c r="S432" i="18"/>
  <c r="J432" i="18"/>
  <c r="N432" i="18" s="1"/>
  <c r="D432" i="18"/>
  <c r="C432" i="18"/>
  <c r="B432" i="18"/>
  <c r="A432" i="18"/>
  <c r="S431" i="18"/>
  <c r="P431" i="18"/>
  <c r="N431" i="18"/>
  <c r="K431" i="18"/>
  <c r="J431" i="18"/>
  <c r="D431" i="18"/>
  <c r="C431" i="18"/>
  <c r="B431" i="18"/>
  <c r="A431" i="18"/>
  <c r="S430" i="18"/>
  <c r="J430" i="18"/>
  <c r="D430" i="18"/>
  <c r="C430" i="18"/>
  <c r="B430" i="18"/>
  <c r="A430" i="18"/>
  <c r="S429" i="18"/>
  <c r="P429" i="18"/>
  <c r="K429" i="18"/>
  <c r="J429" i="18"/>
  <c r="N429" i="18" s="1"/>
  <c r="D429" i="18"/>
  <c r="C429" i="18"/>
  <c r="B429" i="18"/>
  <c r="A429" i="18"/>
  <c r="S428" i="18"/>
  <c r="J428" i="18"/>
  <c r="D428" i="18"/>
  <c r="C428" i="18"/>
  <c r="B428" i="18"/>
  <c r="A428" i="18"/>
  <c r="S427" i="18"/>
  <c r="P427" i="18"/>
  <c r="N427" i="18"/>
  <c r="J427" i="18"/>
  <c r="K427" i="18" s="1"/>
  <c r="D427" i="18"/>
  <c r="C427" i="18"/>
  <c r="B427" i="18"/>
  <c r="A427" i="18"/>
  <c r="S426" i="18"/>
  <c r="J426" i="18"/>
  <c r="N426" i="18" s="1"/>
  <c r="D426" i="18"/>
  <c r="C426" i="18"/>
  <c r="B426" i="18"/>
  <c r="A426" i="18"/>
  <c r="S425" i="18"/>
  <c r="J425" i="18"/>
  <c r="N425" i="18" s="1"/>
  <c r="D425" i="18"/>
  <c r="C425" i="18"/>
  <c r="B425" i="18"/>
  <c r="A425" i="18"/>
  <c r="S424" i="18"/>
  <c r="J424" i="18"/>
  <c r="N424" i="18" s="1"/>
  <c r="D424" i="18"/>
  <c r="C424" i="18"/>
  <c r="B424" i="18"/>
  <c r="A424" i="18"/>
  <c r="S423" i="18"/>
  <c r="P423" i="18"/>
  <c r="N423" i="18"/>
  <c r="K423" i="18"/>
  <c r="J423" i="18"/>
  <c r="D423" i="18"/>
  <c r="C423" i="18"/>
  <c r="B423" i="18"/>
  <c r="A423" i="18"/>
  <c r="S422" i="18"/>
  <c r="J422" i="18"/>
  <c r="D422" i="18"/>
  <c r="C422" i="18"/>
  <c r="B422" i="18"/>
  <c r="A422" i="18"/>
  <c r="S421" i="18"/>
  <c r="P421" i="18"/>
  <c r="K421" i="18"/>
  <c r="J421" i="18"/>
  <c r="N421" i="18" s="1"/>
  <c r="D421" i="18"/>
  <c r="C421" i="18"/>
  <c r="B421" i="18"/>
  <c r="A421" i="18"/>
  <c r="S420" i="18"/>
  <c r="J420" i="18"/>
  <c r="D420" i="18"/>
  <c r="C420" i="18"/>
  <c r="B420" i="18"/>
  <c r="A420" i="18"/>
  <c r="S419" i="18"/>
  <c r="P419" i="18"/>
  <c r="N419" i="18"/>
  <c r="J419" i="18"/>
  <c r="K419" i="18" s="1"/>
  <c r="D419" i="18"/>
  <c r="C419" i="18"/>
  <c r="B419" i="18"/>
  <c r="A419" i="18"/>
  <c r="S418" i="18"/>
  <c r="J418" i="18"/>
  <c r="N418" i="18" s="1"/>
  <c r="D418" i="18"/>
  <c r="C418" i="18"/>
  <c r="B418" i="18"/>
  <c r="A418" i="18"/>
  <c r="S417" i="18"/>
  <c r="J417" i="18"/>
  <c r="N417" i="18" s="1"/>
  <c r="D417" i="18"/>
  <c r="C417" i="18"/>
  <c r="B417" i="18"/>
  <c r="A417" i="18"/>
  <c r="S416" i="18"/>
  <c r="J416" i="18"/>
  <c r="N416" i="18" s="1"/>
  <c r="D416" i="18"/>
  <c r="C416" i="18"/>
  <c r="B416" i="18"/>
  <c r="A416" i="18"/>
  <c r="S415" i="18"/>
  <c r="P415" i="18"/>
  <c r="N415" i="18"/>
  <c r="K415" i="18"/>
  <c r="J415" i="18"/>
  <c r="D415" i="18"/>
  <c r="C415" i="18"/>
  <c r="B415" i="18"/>
  <c r="A415" i="18"/>
  <c r="S414" i="18"/>
  <c r="J414" i="18"/>
  <c r="D414" i="18"/>
  <c r="C414" i="18"/>
  <c r="B414" i="18"/>
  <c r="A414" i="18"/>
  <c r="S413" i="18"/>
  <c r="P413" i="18"/>
  <c r="K413" i="18"/>
  <c r="J413" i="18"/>
  <c r="N413" i="18" s="1"/>
  <c r="D413" i="18"/>
  <c r="C413" i="18"/>
  <c r="B413" i="18"/>
  <c r="A413" i="18"/>
  <c r="S412" i="18"/>
  <c r="J412" i="18"/>
  <c r="D412" i="18"/>
  <c r="C412" i="18"/>
  <c r="B412" i="18"/>
  <c r="A412" i="18"/>
  <c r="S411" i="18"/>
  <c r="P411" i="18"/>
  <c r="N411" i="18"/>
  <c r="J411" i="18"/>
  <c r="K411" i="18" s="1"/>
  <c r="D411" i="18"/>
  <c r="C411" i="18"/>
  <c r="B411" i="18"/>
  <c r="A411" i="18"/>
  <c r="S410" i="18"/>
  <c r="J410" i="18"/>
  <c r="N410" i="18" s="1"/>
  <c r="D410" i="18"/>
  <c r="C410" i="18"/>
  <c r="B410" i="18"/>
  <c r="A410" i="18"/>
  <c r="S409" i="18"/>
  <c r="J409" i="18"/>
  <c r="N409" i="18" s="1"/>
  <c r="D409" i="18"/>
  <c r="C409" i="18"/>
  <c r="B409" i="18"/>
  <c r="A409" i="18"/>
  <c r="S408" i="18"/>
  <c r="J408" i="18"/>
  <c r="N408" i="18" s="1"/>
  <c r="D408" i="18"/>
  <c r="C408" i="18"/>
  <c r="B408" i="18"/>
  <c r="A408" i="18"/>
  <c r="S407" i="18"/>
  <c r="P407" i="18"/>
  <c r="N407" i="18"/>
  <c r="K407" i="18"/>
  <c r="J407" i="18"/>
  <c r="D407" i="18"/>
  <c r="C407" i="18"/>
  <c r="B407" i="18"/>
  <c r="A407" i="18"/>
  <c r="S406" i="18"/>
  <c r="J406" i="18"/>
  <c r="D406" i="18"/>
  <c r="C406" i="18"/>
  <c r="B406" i="18"/>
  <c r="A406" i="18"/>
  <c r="S405" i="18"/>
  <c r="P405" i="18"/>
  <c r="K405" i="18"/>
  <c r="J405" i="18"/>
  <c r="N405" i="18" s="1"/>
  <c r="D405" i="18"/>
  <c r="C405" i="18"/>
  <c r="B405" i="18"/>
  <c r="A405" i="18"/>
  <c r="S404" i="18"/>
  <c r="J404" i="18"/>
  <c r="D404" i="18"/>
  <c r="C404" i="18"/>
  <c r="B404" i="18"/>
  <c r="A404" i="18"/>
  <c r="S403" i="18"/>
  <c r="P403" i="18"/>
  <c r="N403" i="18"/>
  <c r="J403" i="18"/>
  <c r="K403" i="18" s="1"/>
  <c r="D403" i="18"/>
  <c r="C403" i="18"/>
  <c r="B403" i="18"/>
  <c r="A403" i="18"/>
  <c r="S402" i="18"/>
  <c r="J402" i="18"/>
  <c r="N402" i="18" s="1"/>
  <c r="D402" i="18"/>
  <c r="C402" i="18"/>
  <c r="B402" i="18"/>
  <c r="A402" i="18"/>
  <c r="S401" i="18"/>
  <c r="J401" i="18"/>
  <c r="N401" i="18" s="1"/>
  <c r="D401" i="18"/>
  <c r="C401" i="18"/>
  <c r="B401" i="18"/>
  <c r="A401" i="18"/>
  <c r="S400" i="18"/>
  <c r="J400" i="18"/>
  <c r="N400" i="18" s="1"/>
  <c r="D400" i="18"/>
  <c r="C400" i="18"/>
  <c r="B400" i="18"/>
  <c r="A400" i="18"/>
  <c r="S399" i="18"/>
  <c r="P399" i="18"/>
  <c r="N399" i="18"/>
  <c r="K399" i="18"/>
  <c r="J399" i="18"/>
  <c r="D399" i="18"/>
  <c r="C399" i="18"/>
  <c r="B399" i="18"/>
  <c r="A399" i="18"/>
  <c r="S398" i="18"/>
  <c r="J398" i="18"/>
  <c r="D398" i="18"/>
  <c r="C398" i="18"/>
  <c r="B398" i="18"/>
  <c r="A398" i="18"/>
  <c r="S397" i="18"/>
  <c r="P397" i="18"/>
  <c r="K397" i="18"/>
  <c r="J397" i="18"/>
  <c r="N397" i="18" s="1"/>
  <c r="D397" i="18"/>
  <c r="C397" i="18"/>
  <c r="B397" i="18"/>
  <c r="A397" i="18"/>
  <c r="S396" i="18"/>
  <c r="J396" i="18"/>
  <c r="D396" i="18"/>
  <c r="C396" i="18"/>
  <c r="B396" i="18"/>
  <c r="A396" i="18"/>
  <c r="S395" i="18"/>
  <c r="P395" i="18"/>
  <c r="N395" i="18"/>
  <c r="J395" i="18"/>
  <c r="K395" i="18" s="1"/>
  <c r="D395" i="18"/>
  <c r="C395" i="18"/>
  <c r="B395" i="18"/>
  <c r="A395" i="18"/>
  <c r="S394" i="18"/>
  <c r="J394" i="18"/>
  <c r="N394" i="18" s="1"/>
  <c r="D394" i="18"/>
  <c r="C394" i="18"/>
  <c r="B394" i="18"/>
  <c r="A394" i="18"/>
  <c r="S393" i="18"/>
  <c r="J393" i="18"/>
  <c r="N393" i="18" s="1"/>
  <c r="D393" i="18"/>
  <c r="C393" i="18"/>
  <c r="B393" i="18"/>
  <c r="A393" i="18"/>
  <c r="S392" i="18"/>
  <c r="J392" i="18"/>
  <c r="D392" i="18"/>
  <c r="C392" i="18"/>
  <c r="B392" i="18"/>
  <c r="A392" i="18"/>
  <c r="S391" i="18"/>
  <c r="P391" i="18"/>
  <c r="N391" i="18"/>
  <c r="J391" i="18"/>
  <c r="K391" i="18" s="1"/>
  <c r="D391" i="18"/>
  <c r="C391" i="18"/>
  <c r="B391" i="18"/>
  <c r="A391" i="18"/>
  <c r="S390" i="18"/>
  <c r="J390" i="18"/>
  <c r="K390" i="18" s="1"/>
  <c r="D390" i="18"/>
  <c r="C390" i="18"/>
  <c r="B390" i="18"/>
  <c r="A390" i="18"/>
  <c r="S389" i="18"/>
  <c r="J389" i="18"/>
  <c r="P389" i="18" s="1"/>
  <c r="D389" i="18"/>
  <c r="C389" i="18"/>
  <c r="B389" i="18"/>
  <c r="A389" i="18"/>
  <c r="S388" i="18"/>
  <c r="J388" i="18"/>
  <c r="P388" i="18" s="1"/>
  <c r="D388" i="18"/>
  <c r="C388" i="18"/>
  <c r="B388" i="18"/>
  <c r="A388" i="18"/>
  <c r="S387" i="18"/>
  <c r="P387" i="18"/>
  <c r="N387" i="18"/>
  <c r="K387" i="18"/>
  <c r="J387" i="18"/>
  <c r="D387" i="18"/>
  <c r="C387" i="18"/>
  <c r="B387" i="18"/>
  <c r="A387" i="18"/>
  <c r="S386" i="18"/>
  <c r="N386" i="18"/>
  <c r="J386" i="18"/>
  <c r="K386" i="18" s="1"/>
  <c r="D386" i="18"/>
  <c r="C386" i="18"/>
  <c r="B386" i="18"/>
  <c r="A386" i="18"/>
  <c r="S385" i="18"/>
  <c r="J385" i="18"/>
  <c r="D385" i="18"/>
  <c r="C385" i="18"/>
  <c r="B385" i="18"/>
  <c r="A385" i="18"/>
  <c r="S384" i="18"/>
  <c r="N384" i="18"/>
  <c r="K384" i="18"/>
  <c r="J384" i="18"/>
  <c r="P384" i="18" s="1"/>
  <c r="D384" i="18"/>
  <c r="C384" i="18"/>
  <c r="B384" i="18"/>
  <c r="A384" i="18"/>
  <c r="S383" i="18"/>
  <c r="P383" i="18"/>
  <c r="J383" i="18"/>
  <c r="N383" i="18" s="1"/>
  <c r="D383" i="18"/>
  <c r="C383" i="18"/>
  <c r="B383" i="18"/>
  <c r="A383" i="18"/>
  <c r="S382" i="18"/>
  <c r="J382" i="18"/>
  <c r="D382" i="18"/>
  <c r="C382" i="18"/>
  <c r="B382" i="18"/>
  <c r="A382" i="18"/>
  <c r="S381" i="18"/>
  <c r="J381" i="18"/>
  <c r="P381" i="18" s="1"/>
  <c r="D381" i="18"/>
  <c r="C381" i="18"/>
  <c r="B381" i="18"/>
  <c r="A381" i="18"/>
  <c r="S380" i="18"/>
  <c r="J380" i="18"/>
  <c r="D380" i="18"/>
  <c r="C380" i="18"/>
  <c r="B380" i="18"/>
  <c r="A380" i="18"/>
  <c r="S379" i="18"/>
  <c r="P379" i="18"/>
  <c r="N379" i="18"/>
  <c r="J379" i="18"/>
  <c r="K379" i="18" s="1"/>
  <c r="D379" i="18"/>
  <c r="C379" i="18"/>
  <c r="B379" i="18"/>
  <c r="A379" i="18"/>
  <c r="S378" i="18"/>
  <c r="J378" i="18"/>
  <c r="K378" i="18" s="1"/>
  <c r="D378" i="18"/>
  <c r="C378" i="18"/>
  <c r="B378" i="18"/>
  <c r="A378" i="18"/>
  <c r="S377" i="18"/>
  <c r="J377" i="18"/>
  <c r="N377" i="18" s="1"/>
  <c r="D377" i="18"/>
  <c r="C377" i="18"/>
  <c r="B377" i="18"/>
  <c r="A377" i="18"/>
  <c r="S376" i="18"/>
  <c r="J376" i="18"/>
  <c r="N376" i="18" s="1"/>
  <c r="D376" i="18"/>
  <c r="C376" i="18"/>
  <c r="B376" i="18"/>
  <c r="A376" i="18"/>
  <c r="S375" i="18"/>
  <c r="J375" i="18"/>
  <c r="D375" i="18"/>
  <c r="C375" i="18"/>
  <c r="B375" i="18"/>
  <c r="A375" i="18"/>
  <c r="S374" i="18"/>
  <c r="J374" i="18"/>
  <c r="D374" i="18"/>
  <c r="C374" i="18"/>
  <c r="B374" i="18"/>
  <c r="A374" i="18"/>
  <c r="S373" i="18"/>
  <c r="J373" i="18"/>
  <c r="D373" i="18"/>
  <c r="C373" i="18"/>
  <c r="B373" i="18"/>
  <c r="A373" i="18"/>
  <c r="S372" i="18"/>
  <c r="J372" i="18"/>
  <c r="D372" i="18"/>
  <c r="C372" i="18"/>
  <c r="B372" i="18"/>
  <c r="A372" i="18"/>
  <c r="S371" i="18"/>
  <c r="P371" i="18"/>
  <c r="N371" i="18"/>
  <c r="K371" i="18"/>
  <c r="J371" i="18"/>
  <c r="D371" i="18"/>
  <c r="C371" i="18"/>
  <c r="B371" i="18"/>
  <c r="A371" i="18"/>
  <c r="S370" i="18"/>
  <c r="J370" i="18"/>
  <c r="D370" i="18"/>
  <c r="C370" i="18"/>
  <c r="B370" i="18"/>
  <c r="A370" i="18"/>
  <c r="S369" i="18"/>
  <c r="P369" i="18"/>
  <c r="K369" i="18"/>
  <c r="J369" i="18"/>
  <c r="N369" i="18" s="1"/>
  <c r="D369" i="18"/>
  <c r="C369" i="18"/>
  <c r="B369" i="18"/>
  <c r="A369" i="18"/>
  <c r="S368" i="18"/>
  <c r="J368" i="18"/>
  <c r="D368" i="18"/>
  <c r="C368" i="18"/>
  <c r="B368" i="18"/>
  <c r="A368" i="18"/>
  <c r="S367" i="18"/>
  <c r="P367" i="18"/>
  <c r="N367" i="18"/>
  <c r="J367" i="18"/>
  <c r="K367" i="18" s="1"/>
  <c r="D367" i="18"/>
  <c r="C367" i="18"/>
  <c r="B367" i="18"/>
  <c r="A367" i="18"/>
  <c r="S366" i="18"/>
  <c r="J366" i="18"/>
  <c r="N366" i="18" s="1"/>
  <c r="D366" i="18"/>
  <c r="C366" i="18"/>
  <c r="B366" i="18"/>
  <c r="A366" i="18"/>
  <c r="S365" i="18"/>
  <c r="J365" i="18"/>
  <c r="N365" i="18" s="1"/>
  <c r="D365" i="18"/>
  <c r="C365" i="18"/>
  <c r="B365" i="18"/>
  <c r="A365" i="18"/>
  <c r="S364" i="18"/>
  <c r="J364" i="18"/>
  <c r="N364" i="18" s="1"/>
  <c r="D364" i="18"/>
  <c r="C364" i="18"/>
  <c r="B364" i="18"/>
  <c r="A364" i="18"/>
  <c r="S363" i="18"/>
  <c r="P363" i="18"/>
  <c r="N363" i="18"/>
  <c r="K363" i="18"/>
  <c r="J363" i="18"/>
  <c r="D363" i="18"/>
  <c r="C363" i="18"/>
  <c r="B363" i="18"/>
  <c r="A363" i="18"/>
  <c r="S362" i="18"/>
  <c r="J362" i="18"/>
  <c r="N362" i="18" s="1"/>
  <c r="D362" i="18"/>
  <c r="C362" i="18"/>
  <c r="B362" i="18"/>
  <c r="A362" i="18"/>
  <c r="S361" i="18"/>
  <c r="P361" i="18"/>
  <c r="K361" i="18"/>
  <c r="J361" i="18"/>
  <c r="N361" i="18" s="1"/>
  <c r="D361" i="18"/>
  <c r="C361" i="18"/>
  <c r="B361" i="18"/>
  <c r="A361" i="18"/>
  <c r="S360" i="18"/>
  <c r="J360" i="18"/>
  <c r="N360" i="18" s="1"/>
  <c r="D360" i="18"/>
  <c r="C360" i="18"/>
  <c r="B360" i="18"/>
  <c r="A360" i="18"/>
  <c r="S359" i="18"/>
  <c r="P359" i="18"/>
  <c r="N359" i="18"/>
  <c r="J359" i="18"/>
  <c r="K359" i="18" s="1"/>
  <c r="D359" i="18"/>
  <c r="C359" i="18"/>
  <c r="B359" i="18"/>
  <c r="A359" i="18"/>
  <c r="S358" i="18"/>
  <c r="J358" i="18"/>
  <c r="D358" i="18"/>
  <c r="C358" i="18"/>
  <c r="B358" i="18"/>
  <c r="A358" i="18"/>
  <c r="S357" i="18"/>
  <c r="P357" i="18"/>
  <c r="J357" i="18"/>
  <c r="N357" i="18" s="1"/>
  <c r="D357" i="18"/>
  <c r="C357" i="18"/>
  <c r="B357" i="18"/>
  <c r="A357" i="18"/>
  <c r="S356" i="18"/>
  <c r="J356" i="18"/>
  <c r="D356" i="18"/>
  <c r="C356" i="18"/>
  <c r="B356" i="18"/>
  <c r="A356" i="18"/>
  <c r="S355" i="18"/>
  <c r="P355" i="18"/>
  <c r="J355" i="18"/>
  <c r="N355" i="18" s="1"/>
  <c r="D355" i="18"/>
  <c r="C355" i="18"/>
  <c r="B355" i="18"/>
  <c r="A355" i="18"/>
  <c r="S354" i="18"/>
  <c r="J354" i="18"/>
  <c r="D354" i="18"/>
  <c r="C354" i="18"/>
  <c r="B354" i="18"/>
  <c r="A354" i="18"/>
  <c r="S353" i="18"/>
  <c r="J353" i="18"/>
  <c r="N353" i="18" s="1"/>
  <c r="D353" i="18"/>
  <c r="C353" i="18"/>
  <c r="B353" i="18"/>
  <c r="A353" i="18"/>
  <c r="S352" i="18"/>
  <c r="J352" i="18"/>
  <c r="D352" i="18"/>
  <c r="C352" i="18"/>
  <c r="B352" i="18"/>
  <c r="A352" i="18"/>
  <c r="S351" i="18"/>
  <c r="J351" i="18"/>
  <c r="D351" i="18"/>
  <c r="C351" i="18"/>
  <c r="B351" i="18"/>
  <c r="A351" i="18"/>
  <c r="S350" i="18"/>
  <c r="J350" i="18"/>
  <c r="N350" i="18" s="1"/>
  <c r="D350" i="18"/>
  <c r="C350" i="18"/>
  <c r="B350" i="18"/>
  <c r="A350" i="18"/>
  <c r="S349" i="18"/>
  <c r="P349" i="18"/>
  <c r="K349" i="18"/>
  <c r="J349" i="18"/>
  <c r="N349" i="18" s="1"/>
  <c r="D349" i="18"/>
  <c r="C349" i="18"/>
  <c r="B349" i="18"/>
  <c r="A349" i="18"/>
  <c r="S348" i="18"/>
  <c r="N348" i="18"/>
  <c r="J348" i="18"/>
  <c r="D348" i="18"/>
  <c r="C348" i="18"/>
  <c r="B348" i="18"/>
  <c r="A348" i="18"/>
  <c r="S347" i="18"/>
  <c r="P347" i="18"/>
  <c r="J347" i="18"/>
  <c r="N347" i="18" s="1"/>
  <c r="D347" i="18"/>
  <c r="C347" i="18"/>
  <c r="B347" i="18"/>
  <c r="A347" i="18"/>
  <c r="S346" i="18"/>
  <c r="J346" i="18"/>
  <c r="N346" i="18" s="1"/>
  <c r="D346" i="18"/>
  <c r="C346" i="18"/>
  <c r="B346" i="18"/>
  <c r="A346" i="18"/>
  <c r="S345" i="18"/>
  <c r="J345" i="18"/>
  <c r="N345" i="18" s="1"/>
  <c r="D345" i="18"/>
  <c r="C345" i="18"/>
  <c r="B345" i="18"/>
  <c r="A345" i="18"/>
  <c r="S344" i="18"/>
  <c r="J344" i="18"/>
  <c r="N344" i="18" s="1"/>
  <c r="D344" i="18"/>
  <c r="C344" i="18"/>
  <c r="B344" i="18"/>
  <c r="A344" i="18"/>
  <c r="S343" i="18"/>
  <c r="J343" i="18"/>
  <c r="D343" i="18"/>
  <c r="C343" i="18"/>
  <c r="B343" i="18"/>
  <c r="A343" i="18"/>
  <c r="S342" i="18"/>
  <c r="J342" i="18"/>
  <c r="D342" i="18"/>
  <c r="C342" i="18"/>
  <c r="B342" i="18"/>
  <c r="A342" i="18"/>
  <c r="S341" i="18"/>
  <c r="J341" i="18"/>
  <c r="D341" i="18"/>
  <c r="C341" i="18"/>
  <c r="B341" i="18"/>
  <c r="A341" i="18"/>
  <c r="S340" i="18"/>
  <c r="J340" i="18"/>
  <c r="D340" i="18"/>
  <c r="C340" i="18"/>
  <c r="B340" i="18"/>
  <c r="A340" i="18"/>
  <c r="S339" i="18"/>
  <c r="P339" i="18"/>
  <c r="N339" i="18"/>
  <c r="K339" i="18"/>
  <c r="J339" i="18"/>
  <c r="D339" i="18"/>
  <c r="C339" i="18"/>
  <c r="B339" i="18"/>
  <c r="A339" i="18"/>
  <c r="S338" i="18"/>
  <c r="J338" i="18"/>
  <c r="D338" i="18"/>
  <c r="C338" i="18"/>
  <c r="B338" i="18"/>
  <c r="A338" i="18"/>
  <c r="S337" i="18"/>
  <c r="P337" i="18"/>
  <c r="K337" i="18"/>
  <c r="J337" i="18"/>
  <c r="N337" i="18" s="1"/>
  <c r="D337" i="18"/>
  <c r="C337" i="18"/>
  <c r="B337" i="18"/>
  <c r="A337" i="18"/>
  <c r="S336" i="18"/>
  <c r="J336" i="18"/>
  <c r="D336" i="18"/>
  <c r="C336" i="18"/>
  <c r="B336" i="18"/>
  <c r="A336" i="18"/>
  <c r="S335" i="18"/>
  <c r="P335" i="18"/>
  <c r="N335" i="18"/>
  <c r="J335" i="18"/>
  <c r="K335" i="18" s="1"/>
  <c r="D335" i="18"/>
  <c r="C335" i="18"/>
  <c r="B335" i="18"/>
  <c r="A335" i="18"/>
  <c r="S334" i="18"/>
  <c r="J334" i="18"/>
  <c r="N334" i="18" s="1"/>
  <c r="D334" i="18"/>
  <c r="C334" i="18"/>
  <c r="B334" i="18"/>
  <c r="A334" i="18"/>
  <c r="S333" i="18"/>
  <c r="J333" i="18"/>
  <c r="N333" i="18" s="1"/>
  <c r="D333" i="18"/>
  <c r="C333" i="18"/>
  <c r="B333" i="18"/>
  <c r="A333" i="18"/>
  <c r="S332" i="18"/>
  <c r="J332" i="18"/>
  <c r="N332" i="18" s="1"/>
  <c r="D332" i="18"/>
  <c r="C332" i="18"/>
  <c r="B332" i="18"/>
  <c r="A332" i="18"/>
  <c r="S331" i="18"/>
  <c r="P331" i="18"/>
  <c r="N331" i="18"/>
  <c r="K331" i="18"/>
  <c r="J331" i="18"/>
  <c r="D331" i="18"/>
  <c r="C331" i="18"/>
  <c r="B331" i="18"/>
  <c r="A331" i="18"/>
  <c r="S330" i="18"/>
  <c r="J330" i="18"/>
  <c r="N330" i="18" s="1"/>
  <c r="D330" i="18"/>
  <c r="C330" i="18"/>
  <c r="B330" i="18"/>
  <c r="A330" i="18"/>
  <c r="S329" i="18"/>
  <c r="P329" i="18"/>
  <c r="K329" i="18"/>
  <c r="J329" i="18"/>
  <c r="N329" i="18" s="1"/>
  <c r="D329" i="18"/>
  <c r="C329" i="18"/>
  <c r="B329" i="18"/>
  <c r="A329" i="18"/>
  <c r="S328" i="18"/>
  <c r="J328" i="18"/>
  <c r="N328" i="18" s="1"/>
  <c r="D328" i="18"/>
  <c r="C328" i="18"/>
  <c r="B328" i="18"/>
  <c r="A328" i="18"/>
  <c r="S327" i="18"/>
  <c r="P327" i="18"/>
  <c r="N327" i="18"/>
  <c r="J327" i="18"/>
  <c r="K327" i="18" s="1"/>
  <c r="D327" i="18"/>
  <c r="C327" i="18"/>
  <c r="B327" i="18"/>
  <c r="A327" i="18"/>
  <c r="S326" i="18"/>
  <c r="J326" i="18"/>
  <c r="D326" i="18"/>
  <c r="C326" i="18"/>
  <c r="B326" i="18"/>
  <c r="A326" i="18"/>
  <c r="S325" i="18"/>
  <c r="P325" i="18"/>
  <c r="J325" i="18"/>
  <c r="N325" i="18" s="1"/>
  <c r="D325" i="18"/>
  <c r="C325" i="18"/>
  <c r="B325" i="18"/>
  <c r="A325" i="18"/>
  <c r="S324" i="18"/>
  <c r="J324" i="18"/>
  <c r="D324" i="18"/>
  <c r="C324" i="18"/>
  <c r="B324" i="18"/>
  <c r="A324" i="18"/>
  <c r="S323" i="18"/>
  <c r="P323" i="18"/>
  <c r="J323" i="18"/>
  <c r="N323" i="18" s="1"/>
  <c r="D323" i="18"/>
  <c r="C323" i="18"/>
  <c r="B323" i="18"/>
  <c r="A323" i="18"/>
  <c r="S322" i="18"/>
  <c r="J322" i="18"/>
  <c r="D322" i="18"/>
  <c r="C322" i="18"/>
  <c r="B322" i="18"/>
  <c r="A322" i="18"/>
  <c r="S321" i="18"/>
  <c r="J321" i="18"/>
  <c r="N321" i="18" s="1"/>
  <c r="D321" i="18"/>
  <c r="C321" i="18"/>
  <c r="B321" i="18"/>
  <c r="A321" i="18"/>
  <c r="S320" i="18"/>
  <c r="J320" i="18"/>
  <c r="D320" i="18"/>
  <c r="C320" i="18"/>
  <c r="B320" i="18"/>
  <c r="A320" i="18"/>
  <c r="S319" i="18"/>
  <c r="J319" i="18"/>
  <c r="D319" i="18"/>
  <c r="C319" i="18"/>
  <c r="B319" i="18"/>
  <c r="A319" i="18"/>
  <c r="S318" i="18"/>
  <c r="J318" i="18"/>
  <c r="N318" i="18" s="1"/>
  <c r="D318" i="18"/>
  <c r="C318" i="18"/>
  <c r="B318" i="18"/>
  <c r="A318" i="18"/>
  <c r="S317" i="18"/>
  <c r="P317" i="18"/>
  <c r="K317" i="18"/>
  <c r="J317" i="18"/>
  <c r="N317" i="18" s="1"/>
  <c r="D317" i="18"/>
  <c r="C317" i="18"/>
  <c r="B317" i="18"/>
  <c r="A317" i="18"/>
  <c r="S316" i="18"/>
  <c r="N316" i="18"/>
  <c r="J316" i="18"/>
  <c r="D316" i="18"/>
  <c r="C316" i="18"/>
  <c r="B316" i="18"/>
  <c r="A316" i="18"/>
  <c r="S315" i="18"/>
  <c r="P315" i="18"/>
  <c r="J315" i="18"/>
  <c r="N315" i="18" s="1"/>
  <c r="D315" i="18"/>
  <c r="C315" i="18"/>
  <c r="B315" i="18"/>
  <c r="A315" i="18"/>
  <c r="S314" i="18"/>
  <c r="J314" i="18"/>
  <c r="N314" i="18" s="1"/>
  <c r="D314" i="18"/>
  <c r="C314" i="18"/>
  <c r="B314" i="18"/>
  <c r="A314" i="18"/>
  <c r="S313" i="18"/>
  <c r="J313" i="18"/>
  <c r="N313" i="18" s="1"/>
  <c r="D313" i="18"/>
  <c r="C313" i="18"/>
  <c r="B313" i="18"/>
  <c r="A313" i="18"/>
  <c r="S312" i="18"/>
  <c r="J312" i="18"/>
  <c r="N312" i="18" s="1"/>
  <c r="D312" i="18"/>
  <c r="C312" i="18"/>
  <c r="B312" i="18"/>
  <c r="A312" i="18"/>
  <c r="S311" i="18"/>
  <c r="J311" i="18"/>
  <c r="D311" i="18"/>
  <c r="C311" i="18"/>
  <c r="B311" i="18"/>
  <c r="A311" i="18"/>
  <c r="S310" i="18"/>
  <c r="J310" i="18"/>
  <c r="D310" i="18"/>
  <c r="C310" i="18"/>
  <c r="B310" i="18"/>
  <c r="A310" i="18"/>
  <c r="S309" i="18"/>
  <c r="J309" i="18"/>
  <c r="D309" i="18"/>
  <c r="C309" i="18"/>
  <c r="B309" i="18"/>
  <c r="A309" i="18"/>
  <c r="S308" i="18"/>
  <c r="J308" i="18"/>
  <c r="D308" i="18"/>
  <c r="C308" i="18"/>
  <c r="B308" i="18"/>
  <c r="A308" i="18"/>
  <c r="S307" i="18"/>
  <c r="P307" i="18"/>
  <c r="N307" i="18"/>
  <c r="K307" i="18"/>
  <c r="J307" i="18"/>
  <c r="D307" i="18"/>
  <c r="C307" i="18"/>
  <c r="B307" i="18"/>
  <c r="A307" i="18"/>
  <c r="S306" i="18"/>
  <c r="J306" i="18"/>
  <c r="D306" i="18"/>
  <c r="C306" i="18"/>
  <c r="B306" i="18"/>
  <c r="A306" i="18"/>
  <c r="S305" i="18"/>
  <c r="P305" i="18"/>
  <c r="K305" i="18"/>
  <c r="J305" i="18"/>
  <c r="N305" i="18" s="1"/>
  <c r="D305" i="18"/>
  <c r="C305" i="18"/>
  <c r="B305" i="18"/>
  <c r="A305" i="18"/>
  <c r="S304" i="18"/>
  <c r="J304" i="18"/>
  <c r="D304" i="18"/>
  <c r="C304" i="18"/>
  <c r="B304" i="18"/>
  <c r="A304" i="18"/>
  <c r="S303" i="18"/>
  <c r="P303" i="18"/>
  <c r="N303" i="18"/>
  <c r="J303" i="18"/>
  <c r="K303" i="18" s="1"/>
  <c r="D303" i="18"/>
  <c r="C303" i="18"/>
  <c r="B303" i="18"/>
  <c r="A303" i="18"/>
  <c r="S302" i="18"/>
  <c r="J302" i="18"/>
  <c r="N302" i="18" s="1"/>
  <c r="D302" i="18"/>
  <c r="C302" i="18"/>
  <c r="B302" i="18"/>
  <c r="A302" i="18"/>
  <c r="S301" i="18"/>
  <c r="J301" i="18"/>
  <c r="N301" i="18" s="1"/>
  <c r="D301" i="18"/>
  <c r="C301" i="18"/>
  <c r="B301" i="18"/>
  <c r="A301" i="18"/>
  <c r="S300" i="18"/>
  <c r="J300" i="18"/>
  <c r="N300" i="18" s="1"/>
  <c r="D300" i="18"/>
  <c r="C300" i="18"/>
  <c r="B300" i="18"/>
  <c r="A300" i="18"/>
  <c r="S299" i="18"/>
  <c r="P299" i="18"/>
  <c r="N299" i="18"/>
  <c r="K299" i="18"/>
  <c r="J299" i="18"/>
  <c r="D299" i="18"/>
  <c r="C299" i="18"/>
  <c r="B299" i="18"/>
  <c r="A299" i="18"/>
  <c r="S298" i="18"/>
  <c r="J298" i="18"/>
  <c r="N298" i="18" s="1"/>
  <c r="D298" i="18"/>
  <c r="C298" i="18"/>
  <c r="B298" i="18"/>
  <c r="A298" i="18"/>
  <c r="S297" i="18"/>
  <c r="P297" i="18"/>
  <c r="K297" i="18"/>
  <c r="J297" i="18"/>
  <c r="N297" i="18" s="1"/>
  <c r="D297" i="18"/>
  <c r="C297" i="18"/>
  <c r="B297" i="18"/>
  <c r="A297" i="18"/>
  <c r="S296" i="18"/>
  <c r="J296" i="18"/>
  <c r="N296" i="18" s="1"/>
  <c r="D296" i="18"/>
  <c r="C296" i="18"/>
  <c r="B296" i="18"/>
  <c r="A296" i="18"/>
  <c r="S295" i="18"/>
  <c r="P295" i="18"/>
  <c r="N295" i="18"/>
  <c r="J295" i="18"/>
  <c r="K295" i="18" s="1"/>
  <c r="D295" i="18"/>
  <c r="C295" i="18"/>
  <c r="B295" i="18"/>
  <c r="A295" i="18"/>
  <c r="S294" i="18"/>
  <c r="J294" i="18"/>
  <c r="D294" i="18"/>
  <c r="C294" i="18"/>
  <c r="B294" i="18"/>
  <c r="A294" i="18"/>
  <c r="S293" i="18"/>
  <c r="P293" i="18"/>
  <c r="J293" i="18"/>
  <c r="N293" i="18" s="1"/>
  <c r="D293" i="18"/>
  <c r="C293" i="18"/>
  <c r="B293" i="18"/>
  <c r="A293" i="18"/>
  <c r="S292" i="18"/>
  <c r="J292" i="18"/>
  <c r="D292" i="18"/>
  <c r="C292" i="18"/>
  <c r="B292" i="18"/>
  <c r="A292" i="18"/>
  <c r="S291" i="18"/>
  <c r="P291" i="18"/>
  <c r="J291" i="18"/>
  <c r="N291" i="18" s="1"/>
  <c r="D291" i="18"/>
  <c r="C291" i="18"/>
  <c r="B291" i="18"/>
  <c r="A291" i="18"/>
  <c r="S290" i="18"/>
  <c r="J290" i="18"/>
  <c r="D290" i="18"/>
  <c r="C290" i="18"/>
  <c r="B290" i="18"/>
  <c r="A290" i="18"/>
  <c r="S289" i="18"/>
  <c r="J289" i="18"/>
  <c r="N289" i="18" s="1"/>
  <c r="D289" i="18"/>
  <c r="C289" i="18"/>
  <c r="B289" i="18"/>
  <c r="A289" i="18"/>
  <c r="S288" i="18"/>
  <c r="J288" i="18"/>
  <c r="D288" i="18"/>
  <c r="C288" i="18"/>
  <c r="B288" i="18"/>
  <c r="A288" i="18"/>
  <c r="S287" i="18"/>
  <c r="J287" i="18"/>
  <c r="D287" i="18"/>
  <c r="C287" i="18"/>
  <c r="B287" i="18"/>
  <c r="A287" i="18"/>
  <c r="S286" i="18"/>
  <c r="J286" i="18"/>
  <c r="N286" i="18" s="1"/>
  <c r="D286" i="18"/>
  <c r="C286" i="18"/>
  <c r="B286" i="18"/>
  <c r="A286" i="18"/>
  <c r="S285" i="18"/>
  <c r="P285" i="18"/>
  <c r="K285" i="18"/>
  <c r="J285" i="18"/>
  <c r="N285" i="18" s="1"/>
  <c r="D285" i="18"/>
  <c r="C285" i="18"/>
  <c r="B285" i="18"/>
  <c r="A285" i="18"/>
  <c r="S284" i="18"/>
  <c r="N284" i="18"/>
  <c r="J284" i="18"/>
  <c r="D284" i="18"/>
  <c r="C284" i="18"/>
  <c r="B284" i="18"/>
  <c r="A284" i="18"/>
  <c r="S283" i="18"/>
  <c r="P283" i="18"/>
  <c r="J283" i="18"/>
  <c r="N283" i="18" s="1"/>
  <c r="D283" i="18"/>
  <c r="C283" i="18"/>
  <c r="B283" i="18"/>
  <c r="A283" i="18"/>
  <c r="S282" i="18"/>
  <c r="J282" i="18"/>
  <c r="N282" i="18" s="1"/>
  <c r="D282" i="18"/>
  <c r="C282" i="18"/>
  <c r="B282" i="18"/>
  <c r="A282" i="18"/>
  <c r="S281" i="18"/>
  <c r="J281" i="18"/>
  <c r="N281" i="18" s="1"/>
  <c r="D281" i="18"/>
  <c r="C281" i="18"/>
  <c r="B281" i="18"/>
  <c r="A281" i="18"/>
  <c r="S280" i="18"/>
  <c r="J280" i="18"/>
  <c r="N280" i="18" s="1"/>
  <c r="D280" i="18"/>
  <c r="C280" i="18"/>
  <c r="B280" i="18"/>
  <c r="A280" i="18"/>
  <c r="S279" i="18"/>
  <c r="J279" i="18"/>
  <c r="D279" i="18"/>
  <c r="C279" i="18"/>
  <c r="B279" i="18"/>
  <c r="A279" i="18"/>
  <c r="S278" i="18"/>
  <c r="J278" i="18"/>
  <c r="D278" i="18"/>
  <c r="C278" i="18"/>
  <c r="B278" i="18"/>
  <c r="A278" i="18"/>
  <c r="S277" i="18"/>
  <c r="J277" i="18"/>
  <c r="D277" i="18"/>
  <c r="C277" i="18"/>
  <c r="B277" i="18"/>
  <c r="A277" i="18"/>
  <c r="S276" i="18"/>
  <c r="J276" i="18"/>
  <c r="D276" i="18"/>
  <c r="C276" i="18"/>
  <c r="B276" i="18"/>
  <c r="A276" i="18"/>
  <c r="S275" i="18"/>
  <c r="P275" i="18"/>
  <c r="N275" i="18"/>
  <c r="K275" i="18"/>
  <c r="J275" i="18"/>
  <c r="D275" i="18"/>
  <c r="C275" i="18"/>
  <c r="B275" i="18"/>
  <c r="A275" i="18"/>
  <c r="S274" i="18"/>
  <c r="P274" i="18"/>
  <c r="J274" i="18"/>
  <c r="K274" i="18" s="1"/>
  <c r="D274" i="18"/>
  <c r="C274" i="18"/>
  <c r="B274" i="18"/>
  <c r="A274" i="18"/>
  <c r="S273" i="18"/>
  <c r="P273" i="18"/>
  <c r="J273" i="18"/>
  <c r="N273" i="18" s="1"/>
  <c r="D273" i="18"/>
  <c r="C273" i="18"/>
  <c r="B273" i="18"/>
  <c r="A273" i="18"/>
  <c r="S272" i="18"/>
  <c r="J272" i="18"/>
  <c r="D272" i="18"/>
  <c r="C272" i="18"/>
  <c r="B272" i="18"/>
  <c r="A272" i="18"/>
  <c r="S271" i="18"/>
  <c r="P271" i="18"/>
  <c r="J271" i="18"/>
  <c r="N271" i="18" s="1"/>
  <c r="D271" i="18"/>
  <c r="C271" i="18"/>
  <c r="B271" i="18"/>
  <c r="A271" i="18"/>
  <c r="S270" i="18"/>
  <c r="J270" i="18"/>
  <c r="N270" i="18" s="1"/>
  <c r="D270" i="18"/>
  <c r="C270" i="18"/>
  <c r="B270" i="18"/>
  <c r="A270" i="18"/>
  <c r="S269" i="18"/>
  <c r="J269" i="18"/>
  <c r="D269" i="18"/>
  <c r="C269" i="18"/>
  <c r="B269" i="18"/>
  <c r="A269" i="18"/>
  <c r="S268" i="18"/>
  <c r="J268" i="18"/>
  <c r="P268" i="18" s="1"/>
  <c r="D268" i="18"/>
  <c r="C268" i="18"/>
  <c r="B268" i="18"/>
  <c r="A268" i="18"/>
  <c r="S267" i="18"/>
  <c r="J267" i="18"/>
  <c r="D267" i="18"/>
  <c r="C267" i="18"/>
  <c r="B267" i="18"/>
  <c r="A267" i="18"/>
  <c r="S266" i="18"/>
  <c r="J266" i="18"/>
  <c r="D266" i="18"/>
  <c r="C266" i="18"/>
  <c r="B266" i="18"/>
  <c r="A266" i="18"/>
  <c r="S265" i="18"/>
  <c r="P265" i="18"/>
  <c r="K265" i="18"/>
  <c r="J265" i="18"/>
  <c r="N265" i="18" s="1"/>
  <c r="D265" i="18"/>
  <c r="C265" i="18"/>
  <c r="B265" i="18"/>
  <c r="A265" i="18"/>
  <c r="S264" i="18"/>
  <c r="J264" i="18"/>
  <c r="D264" i="18"/>
  <c r="C264" i="18"/>
  <c r="B264" i="18"/>
  <c r="A264" i="18"/>
  <c r="S263" i="18"/>
  <c r="P263" i="18"/>
  <c r="N263" i="18"/>
  <c r="J263" i="18"/>
  <c r="K263" i="18" s="1"/>
  <c r="D263" i="18"/>
  <c r="C263" i="18"/>
  <c r="B263" i="18"/>
  <c r="A263" i="18"/>
  <c r="S262" i="18"/>
  <c r="J262" i="18"/>
  <c r="N262" i="18" s="1"/>
  <c r="D262" i="18"/>
  <c r="C262" i="18"/>
  <c r="B262" i="18"/>
  <c r="A262" i="18"/>
  <c r="S261" i="18"/>
  <c r="J261" i="18"/>
  <c r="D261" i="18"/>
  <c r="C261" i="18"/>
  <c r="B261" i="18"/>
  <c r="A261" i="18"/>
  <c r="S260" i="18"/>
  <c r="N260" i="18"/>
  <c r="J260" i="18"/>
  <c r="P260" i="18" s="1"/>
  <c r="D260" i="18"/>
  <c r="C260" i="18"/>
  <c r="B260" i="18"/>
  <c r="A260" i="18"/>
  <c r="S259" i="18"/>
  <c r="P259" i="18"/>
  <c r="J259" i="18"/>
  <c r="N259" i="18" s="1"/>
  <c r="D259" i="18"/>
  <c r="C259" i="18"/>
  <c r="B259" i="18"/>
  <c r="A259" i="18"/>
  <c r="S258" i="18"/>
  <c r="J258" i="18"/>
  <c r="K258" i="18" s="1"/>
  <c r="D258" i="18"/>
  <c r="C258" i="18"/>
  <c r="B258" i="18"/>
  <c r="A258" i="18"/>
  <c r="S257" i="18"/>
  <c r="J257" i="18"/>
  <c r="D257" i="18"/>
  <c r="C257" i="18"/>
  <c r="B257" i="18"/>
  <c r="A257" i="18"/>
  <c r="S256" i="18"/>
  <c r="J256" i="18"/>
  <c r="K256" i="18" s="1"/>
  <c r="D256" i="18"/>
  <c r="C256" i="18"/>
  <c r="B256" i="18"/>
  <c r="A256" i="18"/>
  <c r="S255" i="18"/>
  <c r="P255" i="18"/>
  <c r="N255" i="18"/>
  <c r="J255" i="18"/>
  <c r="K255" i="18" s="1"/>
  <c r="D255" i="18"/>
  <c r="C255" i="18"/>
  <c r="B255" i="18"/>
  <c r="A255" i="18"/>
  <c r="S254" i="18"/>
  <c r="J254" i="18"/>
  <c r="D254" i="18"/>
  <c r="C254" i="18"/>
  <c r="B254" i="18"/>
  <c r="A254" i="18"/>
  <c r="S253" i="18"/>
  <c r="J253" i="18"/>
  <c r="D253" i="18"/>
  <c r="C253" i="18"/>
  <c r="B253" i="18"/>
  <c r="A253" i="18"/>
  <c r="S252" i="18"/>
  <c r="J252" i="18"/>
  <c r="D252" i="18"/>
  <c r="C252" i="18"/>
  <c r="B252" i="18"/>
  <c r="A252" i="18"/>
  <c r="S251" i="18"/>
  <c r="P251" i="18"/>
  <c r="N251" i="18"/>
  <c r="J251" i="18"/>
  <c r="K251" i="18" s="1"/>
  <c r="D251" i="18"/>
  <c r="C251" i="18"/>
  <c r="B251" i="18"/>
  <c r="A251" i="18"/>
  <c r="S250" i="18"/>
  <c r="J250" i="18"/>
  <c r="K250" i="18" s="1"/>
  <c r="D250" i="18"/>
  <c r="C250" i="18"/>
  <c r="B250" i="18"/>
  <c r="A250" i="18"/>
  <c r="S249" i="18"/>
  <c r="J249" i="18"/>
  <c r="N249" i="18" s="1"/>
  <c r="D249" i="18"/>
  <c r="C249" i="18"/>
  <c r="B249" i="18"/>
  <c r="A249" i="18"/>
  <c r="S248" i="18"/>
  <c r="J248" i="18"/>
  <c r="K248" i="18" s="1"/>
  <c r="D248" i="18"/>
  <c r="C248" i="18"/>
  <c r="B248" i="18"/>
  <c r="A248" i="18"/>
  <c r="S247" i="18"/>
  <c r="P247" i="18"/>
  <c r="N247" i="18"/>
  <c r="K247" i="18"/>
  <c r="J247" i="18"/>
  <c r="D247" i="18"/>
  <c r="C247" i="18"/>
  <c r="B247" i="18"/>
  <c r="A247" i="18"/>
  <c r="S246" i="18"/>
  <c r="J246" i="18"/>
  <c r="D246" i="18"/>
  <c r="C246" i="18"/>
  <c r="B246" i="18"/>
  <c r="A246" i="18"/>
  <c r="S245" i="18"/>
  <c r="J245" i="18"/>
  <c r="D245" i="18"/>
  <c r="C245" i="18"/>
  <c r="B245" i="18"/>
  <c r="A245" i="18"/>
  <c r="S244" i="18"/>
  <c r="J244" i="18"/>
  <c r="P244" i="18" s="1"/>
  <c r="D244" i="18"/>
  <c r="C244" i="18"/>
  <c r="B244" i="18"/>
  <c r="A244" i="18"/>
  <c r="S243" i="18"/>
  <c r="P243" i="18"/>
  <c r="N243" i="18"/>
  <c r="K243" i="18"/>
  <c r="J243" i="18"/>
  <c r="D243" i="18"/>
  <c r="C243" i="18"/>
  <c r="B243" i="18"/>
  <c r="A243" i="18"/>
  <c r="S242" i="18"/>
  <c r="P242" i="18"/>
  <c r="J242" i="18"/>
  <c r="K242" i="18" s="1"/>
  <c r="D242" i="18"/>
  <c r="C242" i="18"/>
  <c r="B242" i="18"/>
  <c r="A242" i="18"/>
  <c r="S241" i="18"/>
  <c r="P241" i="18"/>
  <c r="J241" i="18"/>
  <c r="N241" i="18" s="1"/>
  <c r="D241" i="18"/>
  <c r="C241" i="18"/>
  <c r="B241" i="18"/>
  <c r="A241" i="18"/>
  <c r="S240" i="18"/>
  <c r="J240" i="18"/>
  <c r="D240" i="18"/>
  <c r="C240" i="18"/>
  <c r="B240" i="18"/>
  <c r="A240" i="18"/>
  <c r="S239" i="18"/>
  <c r="P239" i="18"/>
  <c r="J239" i="18"/>
  <c r="N239" i="18" s="1"/>
  <c r="D239" i="18"/>
  <c r="C239" i="18"/>
  <c r="B239" i="18"/>
  <c r="A239" i="18"/>
  <c r="S238" i="18"/>
  <c r="J238" i="18"/>
  <c r="N238" i="18" s="1"/>
  <c r="D238" i="18"/>
  <c r="C238" i="18"/>
  <c r="B238" i="18"/>
  <c r="A238" i="18"/>
  <c r="S237" i="18"/>
  <c r="J237" i="18"/>
  <c r="D237" i="18"/>
  <c r="C237" i="18"/>
  <c r="B237" i="18"/>
  <c r="A237" i="18"/>
  <c r="S236" i="18"/>
  <c r="J236" i="18"/>
  <c r="P236" i="18" s="1"/>
  <c r="D236" i="18"/>
  <c r="C236" i="18"/>
  <c r="B236" i="18"/>
  <c r="A236" i="18"/>
  <c r="S235" i="18"/>
  <c r="J235" i="18"/>
  <c r="D235" i="18"/>
  <c r="C235" i="18"/>
  <c r="B235" i="18"/>
  <c r="A235" i="18"/>
  <c r="S234" i="18"/>
  <c r="J234" i="18"/>
  <c r="D234" i="18"/>
  <c r="C234" i="18"/>
  <c r="B234" i="18"/>
  <c r="A234" i="18"/>
  <c r="S233" i="18"/>
  <c r="P233" i="18"/>
  <c r="K233" i="18"/>
  <c r="J233" i="18"/>
  <c r="N233" i="18" s="1"/>
  <c r="D233" i="18"/>
  <c r="C233" i="18"/>
  <c r="B233" i="18"/>
  <c r="A233" i="18"/>
  <c r="S232" i="18"/>
  <c r="J232" i="18"/>
  <c r="D232" i="18"/>
  <c r="C232" i="18"/>
  <c r="B232" i="18"/>
  <c r="A232" i="18"/>
  <c r="S231" i="18"/>
  <c r="P231" i="18"/>
  <c r="N231" i="18"/>
  <c r="J231" i="18"/>
  <c r="K231" i="18" s="1"/>
  <c r="D231" i="18"/>
  <c r="C231" i="18"/>
  <c r="B231" i="18"/>
  <c r="A231" i="18"/>
  <c r="S230" i="18"/>
  <c r="J230" i="18"/>
  <c r="N230" i="18" s="1"/>
  <c r="D230" i="18"/>
  <c r="C230" i="18"/>
  <c r="B230" i="18"/>
  <c r="A230" i="18"/>
  <c r="S229" i="18"/>
  <c r="J229" i="18"/>
  <c r="D229" i="18"/>
  <c r="C229" i="18"/>
  <c r="B229" i="18"/>
  <c r="A229" i="18"/>
  <c r="S228" i="18"/>
  <c r="N228" i="18"/>
  <c r="J228" i="18"/>
  <c r="P228" i="18" s="1"/>
  <c r="D228" i="18"/>
  <c r="C228" i="18"/>
  <c r="B228" i="18"/>
  <c r="A228" i="18"/>
  <c r="S227" i="18"/>
  <c r="P227" i="18"/>
  <c r="J227" i="18"/>
  <c r="N227" i="18" s="1"/>
  <c r="D227" i="18"/>
  <c r="C227" i="18"/>
  <c r="B227" i="18"/>
  <c r="A227" i="18"/>
  <c r="S226" i="18"/>
  <c r="J226" i="18"/>
  <c r="K226" i="18" s="1"/>
  <c r="D226" i="18"/>
  <c r="C226" i="18"/>
  <c r="B226" i="18"/>
  <c r="A226" i="18"/>
  <c r="S225" i="18"/>
  <c r="J225" i="18"/>
  <c r="D225" i="18"/>
  <c r="C225" i="18"/>
  <c r="B225" i="18"/>
  <c r="A225" i="18"/>
  <c r="S224" i="18"/>
  <c r="J224" i="18"/>
  <c r="K224" i="18" s="1"/>
  <c r="D224" i="18"/>
  <c r="C224" i="18"/>
  <c r="B224" i="18"/>
  <c r="A224" i="18"/>
  <c r="S223" i="18"/>
  <c r="P223" i="18"/>
  <c r="N223" i="18"/>
  <c r="J223" i="18"/>
  <c r="K223" i="18" s="1"/>
  <c r="D223" i="18"/>
  <c r="C223" i="18"/>
  <c r="B223" i="18"/>
  <c r="A223" i="18"/>
  <c r="S222" i="18"/>
  <c r="J222" i="18"/>
  <c r="D222" i="18"/>
  <c r="C222" i="18"/>
  <c r="B222" i="18"/>
  <c r="A222" i="18"/>
  <c r="S221" i="18"/>
  <c r="K221" i="18"/>
  <c r="J221" i="18"/>
  <c r="D221" i="18"/>
  <c r="C221" i="18"/>
  <c r="B221" i="18"/>
  <c r="A221" i="18"/>
  <c r="S220" i="18"/>
  <c r="P220" i="18"/>
  <c r="J220" i="18"/>
  <c r="N220" i="18" s="1"/>
  <c r="D220" i="18"/>
  <c r="C220" i="18"/>
  <c r="B220" i="18"/>
  <c r="A220" i="18"/>
  <c r="S219" i="18"/>
  <c r="J219" i="18"/>
  <c r="D219" i="18"/>
  <c r="C219" i="18"/>
  <c r="B219" i="18"/>
  <c r="A219" i="18"/>
  <c r="S218" i="18"/>
  <c r="J218" i="18"/>
  <c r="D218" i="18"/>
  <c r="C218" i="18"/>
  <c r="B218" i="18"/>
  <c r="A218" i="18"/>
  <c r="S217" i="18"/>
  <c r="J217" i="18"/>
  <c r="D217" i="18"/>
  <c r="C217" i="18"/>
  <c r="B217" i="18"/>
  <c r="A217" i="18"/>
  <c r="S216" i="18"/>
  <c r="J216" i="18"/>
  <c r="D216" i="18"/>
  <c r="C216" i="18"/>
  <c r="B216" i="18"/>
  <c r="A216" i="18"/>
  <c r="S215" i="18"/>
  <c r="P215" i="18"/>
  <c r="N215" i="18"/>
  <c r="J215" i="18"/>
  <c r="K215" i="18" s="1"/>
  <c r="D215" i="18"/>
  <c r="C215" i="18"/>
  <c r="B215" i="18"/>
  <c r="A215" i="18"/>
  <c r="S214" i="18"/>
  <c r="P214" i="18"/>
  <c r="J214" i="18"/>
  <c r="D214" i="18"/>
  <c r="C214" i="18"/>
  <c r="B214" i="18"/>
  <c r="A214" i="18"/>
  <c r="S213" i="18"/>
  <c r="K213" i="18"/>
  <c r="J213" i="18"/>
  <c r="D213" i="18"/>
  <c r="C213" i="18"/>
  <c r="B213" i="18"/>
  <c r="A213" i="18"/>
  <c r="S212" i="18"/>
  <c r="P212" i="18"/>
  <c r="J212" i="18"/>
  <c r="N212" i="18" s="1"/>
  <c r="D212" i="18"/>
  <c r="C212" i="18"/>
  <c r="B212" i="18"/>
  <c r="A212" i="18"/>
  <c r="S211" i="18"/>
  <c r="J211" i="18"/>
  <c r="D211" i="18"/>
  <c r="C211" i="18"/>
  <c r="B211" i="18"/>
  <c r="A211" i="18"/>
  <c r="S210" i="18"/>
  <c r="J210" i="18"/>
  <c r="D210" i="18"/>
  <c r="C210" i="18"/>
  <c r="B210" i="18"/>
  <c r="A210" i="18"/>
  <c r="S209" i="18"/>
  <c r="J209" i="18"/>
  <c r="D209" i="18"/>
  <c r="C209" i="18"/>
  <c r="B209" i="18"/>
  <c r="A209" i="18"/>
  <c r="S208" i="18"/>
  <c r="J208" i="18"/>
  <c r="D208" i="18"/>
  <c r="C208" i="18"/>
  <c r="B208" i="18"/>
  <c r="A208" i="18"/>
  <c r="S207" i="18"/>
  <c r="P207" i="18"/>
  <c r="N207" i="18"/>
  <c r="J207" i="18"/>
  <c r="K207" i="18" s="1"/>
  <c r="D207" i="18"/>
  <c r="C207" i="18"/>
  <c r="B207" i="18"/>
  <c r="A207" i="18"/>
  <c r="S206" i="18"/>
  <c r="P206" i="18"/>
  <c r="J206" i="18"/>
  <c r="D206" i="18"/>
  <c r="C206" i="18"/>
  <c r="B206" i="18"/>
  <c r="A206" i="18"/>
  <c r="S205" i="18"/>
  <c r="K205" i="18"/>
  <c r="J205" i="18"/>
  <c r="D205" i="18"/>
  <c r="C205" i="18"/>
  <c r="B205" i="18"/>
  <c r="A205" i="18"/>
  <c r="S204" i="18"/>
  <c r="P204" i="18"/>
  <c r="J204" i="18"/>
  <c r="N204" i="18" s="1"/>
  <c r="D204" i="18"/>
  <c r="C204" i="18"/>
  <c r="B204" i="18"/>
  <c r="A204" i="18"/>
  <c r="S203" i="18"/>
  <c r="J203" i="18"/>
  <c r="D203" i="18"/>
  <c r="C203" i="18"/>
  <c r="B203" i="18"/>
  <c r="A203" i="18"/>
  <c r="S202" i="18"/>
  <c r="J202" i="18"/>
  <c r="D202" i="18"/>
  <c r="C202" i="18"/>
  <c r="B202" i="18"/>
  <c r="A202" i="18"/>
  <c r="S201" i="18"/>
  <c r="J201" i="18"/>
  <c r="D201" i="18"/>
  <c r="C201" i="18"/>
  <c r="B201" i="18"/>
  <c r="A201" i="18"/>
  <c r="S200" i="18"/>
  <c r="J200" i="18"/>
  <c r="D200" i="18"/>
  <c r="C200" i="18"/>
  <c r="B200" i="18"/>
  <c r="A200" i="18"/>
  <c r="S199" i="18"/>
  <c r="P199" i="18"/>
  <c r="N199" i="18"/>
  <c r="J199" i="18"/>
  <c r="K199" i="18" s="1"/>
  <c r="D199" i="18"/>
  <c r="C199" i="18"/>
  <c r="B199" i="18"/>
  <c r="A199" i="18"/>
  <c r="S198" i="18"/>
  <c r="P198" i="18"/>
  <c r="J198" i="18"/>
  <c r="D198" i="18"/>
  <c r="C198" i="18"/>
  <c r="B198" i="18"/>
  <c r="A198" i="18"/>
  <c r="S197" i="18"/>
  <c r="K197" i="18"/>
  <c r="J197" i="18"/>
  <c r="D197" i="18"/>
  <c r="C197" i="18"/>
  <c r="B197" i="18"/>
  <c r="A197" i="18"/>
  <c r="S196" i="18"/>
  <c r="P196" i="18"/>
  <c r="J196" i="18"/>
  <c r="N196" i="18" s="1"/>
  <c r="D196" i="18"/>
  <c r="C196" i="18"/>
  <c r="B196" i="18"/>
  <c r="A196" i="18"/>
  <c r="S195" i="18"/>
  <c r="J195" i="18"/>
  <c r="D195" i="18"/>
  <c r="C195" i="18"/>
  <c r="B195" i="18"/>
  <c r="A195" i="18"/>
  <c r="S194" i="18"/>
  <c r="J194" i="18"/>
  <c r="D194" i="18"/>
  <c r="C194" i="18"/>
  <c r="B194" i="18"/>
  <c r="A194" i="18"/>
  <c r="S193" i="18"/>
  <c r="J193" i="18"/>
  <c r="D193" i="18"/>
  <c r="C193" i="18"/>
  <c r="B193" i="18"/>
  <c r="A193" i="18"/>
  <c r="S192" i="18"/>
  <c r="J192" i="18"/>
  <c r="D192" i="18"/>
  <c r="C192" i="18"/>
  <c r="B192" i="18"/>
  <c r="A192" i="18"/>
  <c r="S191" i="18"/>
  <c r="P191" i="18"/>
  <c r="N191" i="18"/>
  <c r="J191" i="18"/>
  <c r="K191" i="18" s="1"/>
  <c r="D191" i="18"/>
  <c r="C191" i="18"/>
  <c r="B191" i="18"/>
  <c r="A191" i="18"/>
  <c r="S190" i="18"/>
  <c r="P190" i="18"/>
  <c r="J190" i="18"/>
  <c r="D190" i="18"/>
  <c r="C190" i="18"/>
  <c r="B190" i="18"/>
  <c r="A190" i="18"/>
  <c r="S189" i="18"/>
  <c r="K189" i="18"/>
  <c r="J189" i="18"/>
  <c r="D189" i="18"/>
  <c r="C189" i="18"/>
  <c r="B189" i="18"/>
  <c r="A189" i="18"/>
  <c r="S188" i="18"/>
  <c r="P188" i="18"/>
  <c r="J188" i="18"/>
  <c r="N188" i="18" s="1"/>
  <c r="D188" i="18"/>
  <c r="C188" i="18"/>
  <c r="B188" i="18"/>
  <c r="A188" i="18"/>
  <c r="S187" i="18"/>
  <c r="J187" i="18"/>
  <c r="D187" i="18"/>
  <c r="C187" i="18"/>
  <c r="B187" i="18"/>
  <c r="A187" i="18"/>
  <c r="S186" i="18"/>
  <c r="J186" i="18"/>
  <c r="D186" i="18"/>
  <c r="C186" i="18"/>
  <c r="B186" i="18"/>
  <c r="A186" i="18"/>
  <c r="S185" i="18"/>
  <c r="J185" i="18"/>
  <c r="D185" i="18"/>
  <c r="C185" i="18"/>
  <c r="B185" i="18"/>
  <c r="A185" i="18"/>
  <c r="S184" i="18"/>
  <c r="J184" i="18"/>
  <c r="D184" i="18"/>
  <c r="C184" i="18"/>
  <c r="B184" i="18"/>
  <c r="A184" i="18"/>
  <c r="S183" i="18"/>
  <c r="P183" i="18"/>
  <c r="N183" i="18"/>
  <c r="J183" i="18"/>
  <c r="K183" i="18" s="1"/>
  <c r="D183" i="18"/>
  <c r="C183" i="18"/>
  <c r="B183" i="18"/>
  <c r="A183" i="18"/>
  <c r="S182" i="18"/>
  <c r="P182" i="18"/>
  <c r="J182" i="18"/>
  <c r="D182" i="18"/>
  <c r="C182" i="18"/>
  <c r="B182" i="18"/>
  <c r="A182" i="18"/>
  <c r="S181" i="18"/>
  <c r="K181" i="18"/>
  <c r="J181" i="18"/>
  <c r="D181" i="18"/>
  <c r="C181" i="18"/>
  <c r="B181" i="18"/>
  <c r="A181" i="18"/>
  <c r="S180" i="18"/>
  <c r="P180" i="18"/>
  <c r="J180" i="18"/>
  <c r="N180" i="18" s="1"/>
  <c r="D180" i="18"/>
  <c r="C180" i="18"/>
  <c r="B180" i="18"/>
  <c r="A180" i="18"/>
  <c r="S179" i="18"/>
  <c r="J179" i="18"/>
  <c r="D179" i="18"/>
  <c r="C179" i="18"/>
  <c r="B179" i="18"/>
  <c r="A179" i="18"/>
  <c r="S178" i="18"/>
  <c r="J178" i="18"/>
  <c r="D178" i="18"/>
  <c r="C178" i="18"/>
  <c r="B178" i="18"/>
  <c r="A178" i="18"/>
  <c r="S177" i="18"/>
  <c r="J177" i="18"/>
  <c r="D177" i="18"/>
  <c r="C177" i="18"/>
  <c r="B177" i="18"/>
  <c r="A177" i="18"/>
  <c r="S176" i="18"/>
  <c r="J176" i="18"/>
  <c r="D176" i="18"/>
  <c r="C176" i="18"/>
  <c r="B176" i="18"/>
  <c r="A176" i="18"/>
  <c r="S175" i="18"/>
  <c r="P175" i="18"/>
  <c r="N175" i="18"/>
  <c r="J175" i="18"/>
  <c r="K175" i="18" s="1"/>
  <c r="D175" i="18"/>
  <c r="C175" i="18"/>
  <c r="B175" i="18"/>
  <c r="A175" i="18"/>
  <c r="S174" i="18"/>
  <c r="P174" i="18"/>
  <c r="J174" i="18"/>
  <c r="D174" i="18"/>
  <c r="C174" i="18"/>
  <c r="B174" i="18"/>
  <c r="A174" i="18"/>
  <c r="S173" i="18"/>
  <c r="K173" i="18"/>
  <c r="J173" i="18"/>
  <c r="D173" i="18"/>
  <c r="C173" i="18"/>
  <c r="B173" i="18"/>
  <c r="A173" i="18"/>
  <c r="S172" i="18"/>
  <c r="P172" i="18"/>
  <c r="J172" i="18"/>
  <c r="N172" i="18" s="1"/>
  <c r="D172" i="18"/>
  <c r="C172" i="18"/>
  <c r="B172" i="18"/>
  <c r="A172" i="18"/>
  <c r="S171" i="18"/>
  <c r="J171" i="18"/>
  <c r="D171" i="18"/>
  <c r="C171" i="18"/>
  <c r="B171" i="18"/>
  <c r="A171" i="18"/>
  <c r="S170" i="18"/>
  <c r="J170" i="18"/>
  <c r="D170" i="18"/>
  <c r="C170" i="18"/>
  <c r="B170" i="18"/>
  <c r="A170" i="18"/>
  <c r="S169" i="18"/>
  <c r="J169" i="18"/>
  <c r="D169" i="18"/>
  <c r="C169" i="18"/>
  <c r="B169" i="18"/>
  <c r="A169" i="18"/>
  <c r="S168" i="18"/>
  <c r="J168" i="18"/>
  <c r="D168" i="18"/>
  <c r="C168" i="18"/>
  <c r="B168" i="18"/>
  <c r="A168" i="18"/>
  <c r="S167" i="18"/>
  <c r="P167" i="18"/>
  <c r="N167" i="18"/>
  <c r="J167" i="18"/>
  <c r="K167" i="18" s="1"/>
  <c r="D167" i="18"/>
  <c r="C167" i="18"/>
  <c r="B167" i="18"/>
  <c r="A167" i="18"/>
  <c r="S166" i="18"/>
  <c r="P166" i="18"/>
  <c r="J166" i="18"/>
  <c r="D166" i="18"/>
  <c r="C166" i="18"/>
  <c r="B166" i="18"/>
  <c r="A166" i="18"/>
  <c r="S165" i="18"/>
  <c r="K165" i="18"/>
  <c r="J165" i="18"/>
  <c r="D165" i="18"/>
  <c r="C165" i="18"/>
  <c r="B165" i="18"/>
  <c r="A165" i="18"/>
  <c r="S164" i="18"/>
  <c r="P164" i="18"/>
  <c r="J164" i="18"/>
  <c r="N164" i="18" s="1"/>
  <c r="D164" i="18"/>
  <c r="C164" i="18"/>
  <c r="B164" i="18"/>
  <c r="A164" i="18"/>
  <c r="S163" i="18"/>
  <c r="J163" i="18"/>
  <c r="D163" i="18"/>
  <c r="C163" i="18"/>
  <c r="B163" i="18"/>
  <c r="A163" i="18"/>
  <c r="S162" i="18"/>
  <c r="J162" i="18"/>
  <c r="D162" i="18"/>
  <c r="C162" i="18"/>
  <c r="B162" i="18"/>
  <c r="A162" i="18"/>
  <c r="S161" i="18"/>
  <c r="J161" i="18"/>
  <c r="D161" i="18"/>
  <c r="C161" i="18"/>
  <c r="B161" i="18"/>
  <c r="A161" i="18"/>
  <c r="S160" i="18"/>
  <c r="J160" i="18"/>
  <c r="D160" i="18"/>
  <c r="C160" i="18"/>
  <c r="B160" i="18"/>
  <c r="A160" i="18"/>
  <c r="S159" i="18"/>
  <c r="P159" i="18"/>
  <c r="N159" i="18"/>
  <c r="J159" i="18"/>
  <c r="K159" i="18" s="1"/>
  <c r="D159" i="18"/>
  <c r="C159" i="18"/>
  <c r="B159" i="18"/>
  <c r="A159" i="18"/>
  <c r="S158" i="18"/>
  <c r="P158" i="18"/>
  <c r="J158" i="18"/>
  <c r="D158" i="18"/>
  <c r="C158" i="18"/>
  <c r="B158" i="18"/>
  <c r="A158" i="18"/>
  <c r="S157" i="18"/>
  <c r="K157" i="18"/>
  <c r="J157" i="18"/>
  <c r="D157" i="18"/>
  <c r="C157" i="18"/>
  <c r="B157" i="18"/>
  <c r="A157" i="18"/>
  <c r="S156" i="18"/>
  <c r="P156" i="18"/>
  <c r="J156" i="18"/>
  <c r="N156" i="18" s="1"/>
  <c r="D156" i="18"/>
  <c r="C156" i="18"/>
  <c r="B156" i="18"/>
  <c r="A156" i="18"/>
  <c r="S155" i="18"/>
  <c r="J155" i="18"/>
  <c r="D155" i="18"/>
  <c r="C155" i="18"/>
  <c r="B155" i="18"/>
  <c r="A155" i="18"/>
  <c r="S154" i="18"/>
  <c r="J154" i="18"/>
  <c r="D154" i="18"/>
  <c r="C154" i="18"/>
  <c r="B154" i="18"/>
  <c r="A154" i="18"/>
  <c r="S153" i="18"/>
  <c r="J153" i="18"/>
  <c r="D153" i="18"/>
  <c r="C153" i="18"/>
  <c r="B153" i="18"/>
  <c r="A153" i="18"/>
  <c r="S152" i="18"/>
  <c r="J152" i="18"/>
  <c r="D152" i="18"/>
  <c r="C152" i="18"/>
  <c r="B152" i="18"/>
  <c r="A152" i="18"/>
  <c r="S151" i="18"/>
  <c r="P151" i="18"/>
  <c r="N151" i="18"/>
  <c r="J151" i="18"/>
  <c r="K151" i="18" s="1"/>
  <c r="D151" i="18"/>
  <c r="C151" i="18"/>
  <c r="B151" i="18"/>
  <c r="A151" i="18"/>
  <c r="S150" i="18"/>
  <c r="P150" i="18"/>
  <c r="J150" i="18"/>
  <c r="D150" i="18"/>
  <c r="C150" i="18"/>
  <c r="B150" i="18"/>
  <c r="A150" i="18"/>
  <c r="S149" i="18"/>
  <c r="K149" i="18"/>
  <c r="J149" i="18"/>
  <c r="D149" i="18"/>
  <c r="C149" i="18"/>
  <c r="B149" i="18"/>
  <c r="A149" i="18"/>
  <c r="S148" i="18"/>
  <c r="P148" i="18"/>
  <c r="J148" i="18"/>
  <c r="N148" i="18" s="1"/>
  <c r="D148" i="18"/>
  <c r="C148" i="18"/>
  <c r="B148" i="18"/>
  <c r="A148" i="18"/>
  <c r="S147" i="18"/>
  <c r="J147" i="18"/>
  <c r="D147" i="18"/>
  <c r="C147" i="18"/>
  <c r="B147" i="18"/>
  <c r="A147" i="18"/>
  <c r="S146" i="18"/>
  <c r="J146" i="18"/>
  <c r="D146" i="18"/>
  <c r="C146" i="18"/>
  <c r="B146" i="18"/>
  <c r="A146" i="18"/>
  <c r="S145" i="18"/>
  <c r="J145" i="18"/>
  <c r="D145" i="18"/>
  <c r="C145" i="18"/>
  <c r="B145" i="18"/>
  <c r="A145" i="18"/>
  <c r="S144" i="18"/>
  <c r="J144" i="18"/>
  <c r="D144" i="18"/>
  <c r="C144" i="18"/>
  <c r="B144" i="18"/>
  <c r="A144" i="18"/>
  <c r="S143" i="18"/>
  <c r="P143" i="18"/>
  <c r="N143" i="18"/>
  <c r="J143" i="18"/>
  <c r="K143" i="18" s="1"/>
  <c r="D143" i="18"/>
  <c r="C143" i="18"/>
  <c r="B143" i="18"/>
  <c r="A143" i="18"/>
  <c r="S142" i="18"/>
  <c r="P142" i="18"/>
  <c r="J142" i="18"/>
  <c r="D142" i="18"/>
  <c r="C142" i="18"/>
  <c r="B142" i="18"/>
  <c r="A142" i="18"/>
  <c r="S141" i="18"/>
  <c r="K141" i="18"/>
  <c r="J141" i="18"/>
  <c r="D141" i="18"/>
  <c r="C141" i="18"/>
  <c r="B141" i="18"/>
  <c r="A141" i="18"/>
  <c r="S140" i="18"/>
  <c r="P140" i="18"/>
  <c r="J140" i="18"/>
  <c r="N140" i="18" s="1"/>
  <c r="D140" i="18"/>
  <c r="C140" i="18"/>
  <c r="B140" i="18"/>
  <c r="A140" i="18"/>
  <c r="S139" i="18"/>
  <c r="J139" i="18"/>
  <c r="D139" i="18"/>
  <c r="C139" i="18"/>
  <c r="B139" i="18"/>
  <c r="A139" i="18"/>
  <c r="S138" i="18"/>
  <c r="J138" i="18"/>
  <c r="D138" i="18"/>
  <c r="C138" i="18"/>
  <c r="B138" i="18"/>
  <c r="A138" i="18"/>
  <c r="S137" i="18"/>
  <c r="J137" i="18"/>
  <c r="D137" i="18"/>
  <c r="C137" i="18"/>
  <c r="B137" i="18"/>
  <c r="A137" i="18"/>
  <c r="S136" i="18"/>
  <c r="J136" i="18"/>
  <c r="D136" i="18"/>
  <c r="C136" i="18"/>
  <c r="B136" i="18"/>
  <c r="A136" i="18"/>
  <c r="S135" i="18"/>
  <c r="P135" i="18"/>
  <c r="N135" i="18"/>
  <c r="J135" i="18"/>
  <c r="K135" i="18" s="1"/>
  <c r="D135" i="18"/>
  <c r="C135" i="18"/>
  <c r="B135" i="18"/>
  <c r="A135" i="18"/>
  <c r="S134" i="18"/>
  <c r="P134" i="18"/>
  <c r="J134" i="18"/>
  <c r="D134" i="18"/>
  <c r="C134" i="18"/>
  <c r="B134" i="18"/>
  <c r="A134" i="18"/>
  <c r="S133" i="18"/>
  <c r="K133" i="18"/>
  <c r="J133" i="18"/>
  <c r="D133" i="18"/>
  <c r="C133" i="18"/>
  <c r="B133" i="18"/>
  <c r="A133" i="18"/>
  <c r="S132" i="18"/>
  <c r="P132" i="18"/>
  <c r="J132" i="18"/>
  <c r="N132" i="18" s="1"/>
  <c r="D132" i="18"/>
  <c r="C132" i="18"/>
  <c r="B132" i="18"/>
  <c r="A132" i="18"/>
  <c r="S131" i="18"/>
  <c r="J131" i="18"/>
  <c r="D131" i="18"/>
  <c r="C131" i="18"/>
  <c r="B131" i="18"/>
  <c r="A131" i="18"/>
  <c r="S130" i="18"/>
  <c r="J130" i="18"/>
  <c r="D130" i="18"/>
  <c r="C130" i="18"/>
  <c r="B130" i="18"/>
  <c r="A130" i="18"/>
  <c r="S129" i="18"/>
  <c r="J129" i="18"/>
  <c r="D129" i="18"/>
  <c r="C129" i="18"/>
  <c r="B129" i="18"/>
  <c r="A129" i="18"/>
  <c r="S128" i="18"/>
  <c r="J128" i="18"/>
  <c r="D128" i="18"/>
  <c r="C128" i="18"/>
  <c r="B128" i="18"/>
  <c r="A128" i="18"/>
  <c r="S127" i="18"/>
  <c r="P127" i="18"/>
  <c r="N127" i="18"/>
  <c r="J127" i="18"/>
  <c r="K127" i="18" s="1"/>
  <c r="D127" i="18"/>
  <c r="C127" i="18"/>
  <c r="B127" i="18"/>
  <c r="A127" i="18"/>
  <c r="S126" i="18"/>
  <c r="P126" i="18"/>
  <c r="J126" i="18"/>
  <c r="D126" i="18"/>
  <c r="C126" i="18"/>
  <c r="B126" i="18"/>
  <c r="A126" i="18"/>
  <c r="S125" i="18"/>
  <c r="K125" i="18"/>
  <c r="J125" i="18"/>
  <c r="D125" i="18"/>
  <c r="C125" i="18"/>
  <c r="B125" i="18"/>
  <c r="A125" i="18"/>
  <c r="S124" i="18"/>
  <c r="P124" i="18"/>
  <c r="J124" i="18"/>
  <c r="N124" i="18" s="1"/>
  <c r="D124" i="18"/>
  <c r="C124" i="18"/>
  <c r="B124" i="18"/>
  <c r="A124" i="18"/>
  <c r="S123" i="18"/>
  <c r="J123" i="18"/>
  <c r="D123" i="18"/>
  <c r="C123" i="18"/>
  <c r="B123" i="18"/>
  <c r="A123" i="18"/>
  <c r="S122" i="18"/>
  <c r="J122" i="18"/>
  <c r="D122" i="18"/>
  <c r="C122" i="18"/>
  <c r="B122" i="18"/>
  <c r="A122" i="18"/>
  <c r="S121" i="18"/>
  <c r="J121" i="18"/>
  <c r="K121" i="18" s="1"/>
  <c r="D121" i="18"/>
  <c r="C121" i="18"/>
  <c r="B121" i="18"/>
  <c r="A121" i="18"/>
  <c r="S120" i="18"/>
  <c r="J120" i="18"/>
  <c r="D120" i="18"/>
  <c r="C120" i="18"/>
  <c r="B120" i="18"/>
  <c r="A120" i="18"/>
  <c r="S119" i="18"/>
  <c r="P119" i="18"/>
  <c r="N119" i="18"/>
  <c r="J119" i="18"/>
  <c r="K119" i="18" s="1"/>
  <c r="D119" i="18"/>
  <c r="C119" i="18"/>
  <c r="B119" i="18"/>
  <c r="A119" i="18"/>
  <c r="S118" i="18"/>
  <c r="P118" i="18"/>
  <c r="J118" i="18"/>
  <c r="D118" i="18"/>
  <c r="C118" i="18"/>
  <c r="B118" i="18"/>
  <c r="A118" i="18"/>
  <c r="S117" i="18"/>
  <c r="K117" i="18"/>
  <c r="J117" i="18"/>
  <c r="D117" i="18"/>
  <c r="C117" i="18"/>
  <c r="B117" i="18"/>
  <c r="A117" i="18"/>
  <c r="S116" i="18"/>
  <c r="P116" i="18"/>
  <c r="J116" i="18"/>
  <c r="N116" i="18" s="1"/>
  <c r="D116" i="18"/>
  <c r="C116" i="18"/>
  <c r="B116" i="18"/>
  <c r="A116" i="18"/>
  <c r="S115" i="18"/>
  <c r="J115" i="18"/>
  <c r="D115" i="18"/>
  <c r="C115" i="18"/>
  <c r="B115" i="18"/>
  <c r="A115" i="18"/>
  <c r="S114" i="18"/>
  <c r="J114" i="18"/>
  <c r="D114" i="18"/>
  <c r="C114" i="18"/>
  <c r="B114" i="18"/>
  <c r="A114" i="18"/>
  <c r="S113" i="18"/>
  <c r="J113" i="18"/>
  <c r="D113" i="18"/>
  <c r="C113" i="18"/>
  <c r="B113" i="18"/>
  <c r="A113" i="18"/>
  <c r="S112" i="18"/>
  <c r="J112" i="18"/>
  <c r="D112" i="18"/>
  <c r="C112" i="18"/>
  <c r="B112" i="18"/>
  <c r="A112" i="18"/>
  <c r="S111" i="18"/>
  <c r="P111" i="18"/>
  <c r="N111" i="18"/>
  <c r="J111" i="18"/>
  <c r="K111" i="18" s="1"/>
  <c r="D111" i="18"/>
  <c r="C111" i="18"/>
  <c r="B111" i="18"/>
  <c r="A111" i="18"/>
  <c r="S110" i="18"/>
  <c r="P110" i="18"/>
  <c r="J110" i="18"/>
  <c r="D110" i="18"/>
  <c r="C110" i="18"/>
  <c r="B110" i="18"/>
  <c r="A110" i="18"/>
  <c r="S109" i="18"/>
  <c r="K109" i="18"/>
  <c r="J109" i="18"/>
  <c r="D109" i="18"/>
  <c r="C109" i="18"/>
  <c r="B109" i="18"/>
  <c r="A109" i="18"/>
  <c r="S108" i="18"/>
  <c r="P108" i="18"/>
  <c r="J108" i="18"/>
  <c r="N108" i="18" s="1"/>
  <c r="D108" i="18"/>
  <c r="C108" i="18"/>
  <c r="B108" i="18"/>
  <c r="A108" i="18"/>
  <c r="S107" i="18"/>
  <c r="J107" i="18"/>
  <c r="D107" i="18"/>
  <c r="C107" i="18"/>
  <c r="B107" i="18"/>
  <c r="A107" i="18"/>
  <c r="S106" i="18"/>
  <c r="J106" i="18"/>
  <c r="D106" i="18"/>
  <c r="C106" i="18"/>
  <c r="B106" i="18"/>
  <c r="A106" i="18"/>
  <c r="S105" i="18"/>
  <c r="J105" i="18"/>
  <c r="K105" i="18" s="1"/>
  <c r="D105" i="18"/>
  <c r="C105" i="18"/>
  <c r="B105" i="18"/>
  <c r="A105" i="18"/>
  <c r="S104" i="18"/>
  <c r="J104" i="18"/>
  <c r="D104" i="18"/>
  <c r="C104" i="18"/>
  <c r="B104" i="18"/>
  <c r="A104" i="18"/>
  <c r="S103" i="18"/>
  <c r="P103" i="18"/>
  <c r="N103" i="18"/>
  <c r="J103" i="18"/>
  <c r="K103" i="18" s="1"/>
  <c r="D103" i="18"/>
  <c r="C103" i="18"/>
  <c r="B103" i="18"/>
  <c r="A103" i="18"/>
  <c r="S102" i="18"/>
  <c r="P102" i="18"/>
  <c r="J102" i="18"/>
  <c r="D102" i="18"/>
  <c r="C102" i="18"/>
  <c r="B102" i="18"/>
  <c r="A102" i="18"/>
  <c r="S101" i="18"/>
  <c r="K101" i="18"/>
  <c r="J101" i="18"/>
  <c r="D101" i="18"/>
  <c r="C101" i="18"/>
  <c r="B101" i="18"/>
  <c r="A101" i="18"/>
  <c r="S100" i="18"/>
  <c r="P100" i="18"/>
  <c r="J100" i="18"/>
  <c r="N100" i="18" s="1"/>
  <c r="D100" i="18"/>
  <c r="C100" i="18"/>
  <c r="B100" i="18"/>
  <c r="A100" i="18"/>
  <c r="S99" i="18"/>
  <c r="J99" i="18"/>
  <c r="D99" i="18"/>
  <c r="C99" i="18"/>
  <c r="B99" i="18"/>
  <c r="A99" i="18"/>
  <c r="S98" i="18"/>
  <c r="J98" i="18"/>
  <c r="D98" i="18"/>
  <c r="C98" i="18"/>
  <c r="B98" i="18"/>
  <c r="A98" i="18"/>
  <c r="S97" i="18"/>
  <c r="J97" i="18"/>
  <c r="D97" i="18"/>
  <c r="C97" i="18"/>
  <c r="B97" i="18"/>
  <c r="A97" i="18"/>
  <c r="S96" i="18"/>
  <c r="J96" i="18"/>
  <c r="D96" i="18"/>
  <c r="C96" i="18"/>
  <c r="B96" i="18"/>
  <c r="A96" i="18"/>
  <c r="S95" i="18"/>
  <c r="P95" i="18"/>
  <c r="N95" i="18"/>
  <c r="J95" i="18"/>
  <c r="K95" i="18" s="1"/>
  <c r="D95" i="18"/>
  <c r="C95" i="18"/>
  <c r="B95" i="18"/>
  <c r="A95" i="18"/>
  <c r="S94" i="18"/>
  <c r="P94" i="18"/>
  <c r="J94" i="18"/>
  <c r="D94" i="18"/>
  <c r="C94" i="18"/>
  <c r="B94" i="18"/>
  <c r="A94" i="18"/>
  <c r="S93" i="18"/>
  <c r="K93" i="18"/>
  <c r="J93" i="18"/>
  <c r="D93" i="18"/>
  <c r="C93" i="18"/>
  <c r="B93" i="18"/>
  <c r="A93" i="18"/>
  <c r="S92" i="18"/>
  <c r="P92" i="18"/>
  <c r="J92" i="18"/>
  <c r="N92" i="18" s="1"/>
  <c r="D92" i="18"/>
  <c r="C92" i="18"/>
  <c r="B92" i="18"/>
  <c r="A92" i="18"/>
  <c r="S91" i="18"/>
  <c r="J91" i="18"/>
  <c r="D91" i="18"/>
  <c r="C91" i="18"/>
  <c r="B91" i="18"/>
  <c r="A91" i="18"/>
  <c r="S90" i="18"/>
  <c r="J90" i="18"/>
  <c r="D90" i="18"/>
  <c r="C90" i="18"/>
  <c r="B90" i="18"/>
  <c r="A90" i="18"/>
  <c r="S89" i="18"/>
  <c r="J89" i="18"/>
  <c r="D89" i="18"/>
  <c r="C89" i="18"/>
  <c r="B89" i="18"/>
  <c r="A89" i="18"/>
  <c r="S88" i="18"/>
  <c r="J88" i="18"/>
  <c r="D88" i="18"/>
  <c r="C88" i="18"/>
  <c r="B88" i="18"/>
  <c r="A88" i="18"/>
  <c r="S87" i="18"/>
  <c r="J87" i="18"/>
  <c r="D87" i="18"/>
  <c r="C87" i="18"/>
  <c r="B87" i="18"/>
  <c r="A87" i="18"/>
  <c r="S86" i="18"/>
  <c r="J86" i="18"/>
  <c r="P86" i="18" s="1"/>
  <c r="D86" i="18"/>
  <c r="C86" i="18"/>
  <c r="B86" i="18"/>
  <c r="A86" i="18"/>
  <c r="S85" i="18"/>
  <c r="J85" i="18"/>
  <c r="K85" i="18" s="1"/>
  <c r="D85" i="18"/>
  <c r="C85" i="18"/>
  <c r="B85" i="18"/>
  <c r="A85" i="18"/>
  <c r="S84" i="18"/>
  <c r="P84" i="18"/>
  <c r="J84" i="18"/>
  <c r="K84" i="18" s="1"/>
  <c r="D84" i="18"/>
  <c r="C84" i="18"/>
  <c r="B84" i="18"/>
  <c r="A84" i="18"/>
  <c r="S83" i="18"/>
  <c r="J83" i="18"/>
  <c r="N83" i="18" s="1"/>
  <c r="D83" i="18"/>
  <c r="C83" i="18"/>
  <c r="B83" i="18"/>
  <c r="A83" i="18"/>
  <c r="S82" i="18"/>
  <c r="J82" i="18"/>
  <c r="D82" i="18"/>
  <c r="C82" i="18"/>
  <c r="B82" i="18"/>
  <c r="A82" i="18"/>
  <c r="S81" i="18"/>
  <c r="J81" i="18"/>
  <c r="D81" i="18"/>
  <c r="C81" i="18"/>
  <c r="B81" i="18"/>
  <c r="A81" i="18"/>
  <c r="S80" i="18"/>
  <c r="P80" i="18"/>
  <c r="N80" i="18"/>
  <c r="K80" i="18"/>
  <c r="J80" i="18"/>
  <c r="D80" i="18"/>
  <c r="C80" i="18"/>
  <c r="B80" i="18"/>
  <c r="A80" i="18"/>
  <c r="S79" i="18"/>
  <c r="P79" i="18"/>
  <c r="J79" i="18"/>
  <c r="K79" i="18" s="1"/>
  <c r="D79" i="18"/>
  <c r="C79" i="18"/>
  <c r="B79" i="18"/>
  <c r="A79" i="18"/>
  <c r="S78" i="18"/>
  <c r="J78" i="18"/>
  <c r="P78" i="18" s="1"/>
  <c r="D78" i="18"/>
  <c r="C78" i="18"/>
  <c r="B78" i="18"/>
  <c r="A78" i="18"/>
  <c r="S77" i="18"/>
  <c r="J77" i="18"/>
  <c r="K77" i="18" s="1"/>
  <c r="D77" i="18"/>
  <c r="C77" i="18"/>
  <c r="B77" i="18"/>
  <c r="A77" i="18"/>
  <c r="S76" i="18"/>
  <c r="P76" i="18"/>
  <c r="N76" i="18"/>
  <c r="K76" i="18"/>
  <c r="J76" i="18"/>
  <c r="D76" i="18"/>
  <c r="C76" i="18"/>
  <c r="B76" i="18"/>
  <c r="A76" i="18"/>
  <c r="S75" i="18"/>
  <c r="J75" i="18"/>
  <c r="D75" i="18"/>
  <c r="C75" i="18"/>
  <c r="B75" i="18"/>
  <c r="A75" i="18"/>
  <c r="S74" i="18"/>
  <c r="J74" i="18"/>
  <c r="D74" i="18"/>
  <c r="C74" i="18"/>
  <c r="B74" i="18"/>
  <c r="A74" i="18"/>
  <c r="S73" i="18"/>
  <c r="J73" i="18"/>
  <c r="D73" i="18"/>
  <c r="C73" i="18"/>
  <c r="B73" i="18"/>
  <c r="A73" i="18"/>
  <c r="S72" i="18"/>
  <c r="J72" i="18"/>
  <c r="K72" i="18" s="1"/>
  <c r="D72" i="18"/>
  <c r="C72" i="18"/>
  <c r="B72" i="18"/>
  <c r="A72" i="18"/>
  <c r="S71" i="18"/>
  <c r="J71" i="18"/>
  <c r="K71" i="18" s="1"/>
  <c r="D71" i="18"/>
  <c r="C71" i="18"/>
  <c r="B71" i="18"/>
  <c r="A71" i="18"/>
  <c r="S70" i="18"/>
  <c r="J70" i="18"/>
  <c r="P70" i="18" s="1"/>
  <c r="D70" i="18"/>
  <c r="C70" i="18"/>
  <c r="B70" i="18"/>
  <c r="A70" i="18"/>
  <c r="S69" i="18"/>
  <c r="J69" i="18"/>
  <c r="K69" i="18" s="1"/>
  <c r="D69" i="18"/>
  <c r="C69" i="18"/>
  <c r="B69" i="18"/>
  <c r="A69" i="18"/>
  <c r="S68" i="18"/>
  <c r="K68" i="18"/>
  <c r="J68" i="18"/>
  <c r="D68" i="18"/>
  <c r="C68" i="18"/>
  <c r="B68" i="18"/>
  <c r="A68" i="18"/>
  <c r="S67" i="18"/>
  <c r="P67" i="18"/>
  <c r="J67" i="18"/>
  <c r="K67" i="18" s="1"/>
  <c r="D67" i="18"/>
  <c r="C67" i="18"/>
  <c r="B67" i="18"/>
  <c r="A67" i="18"/>
  <c r="S66" i="18"/>
  <c r="J66" i="18"/>
  <c r="D66" i="18"/>
  <c r="V66" i="18" s="1"/>
  <c r="C66" i="18"/>
  <c r="B66" i="18"/>
  <c r="A66" i="18"/>
  <c r="S65" i="18"/>
  <c r="J65" i="18"/>
  <c r="N65" i="18" s="1"/>
  <c r="D65" i="18"/>
  <c r="V65" i="18" s="1"/>
  <c r="C65" i="18"/>
  <c r="B65" i="18"/>
  <c r="A65" i="18"/>
  <c r="S64" i="18"/>
  <c r="J64" i="18"/>
  <c r="D64" i="18"/>
  <c r="C64" i="18"/>
  <c r="B64" i="18"/>
  <c r="A64" i="18"/>
  <c r="S63" i="18"/>
  <c r="J63" i="18"/>
  <c r="K63" i="18" s="1"/>
  <c r="D63" i="18"/>
  <c r="C63" i="18"/>
  <c r="B63" i="18"/>
  <c r="A63" i="18"/>
  <c r="S62" i="18"/>
  <c r="J62" i="18"/>
  <c r="K62" i="18" s="1"/>
  <c r="D62" i="18"/>
  <c r="C62" i="18"/>
  <c r="B62" i="18"/>
  <c r="A62" i="18"/>
  <c r="S61" i="18"/>
  <c r="J61" i="18"/>
  <c r="K61" i="18" s="1"/>
  <c r="D61" i="18"/>
  <c r="C61" i="18"/>
  <c r="B61" i="18"/>
  <c r="A61" i="18"/>
  <c r="S60" i="18"/>
  <c r="J60" i="18"/>
  <c r="P60" i="18" s="1"/>
  <c r="D60" i="18"/>
  <c r="C60" i="18"/>
  <c r="B60" i="18"/>
  <c r="A60" i="18"/>
  <c r="S59" i="18"/>
  <c r="J59" i="18"/>
  <c r="K59" i="18" s="1"/>
  <c r="D59" i="18"/>
  <c r="C59" i="18"/>
  <c r="B59" i="18"/>
  <c r="A59" i="18"/>
  <c r="S58" i="18"/>
  <c r="P58" i="18"/>
  <c r="N58" i="18"/>
  <c r="J58" i="18"/>
  <c r="K58" i="18" s="1"/>
  <c r="D58" i="18"/>
  <c r="C58" i="18"/>
  <c r="B58" i="18"/>
  <c r="A58" i="18"/>
  <c r="S57" i="18"/>
  <c r="J57" i="18"/>
  <c r="D57" i="18"/>
  <c r="C57" i="18"/>
  <c r="B57" i="18"/>
  <c r="A57" i="18"/>
  <c r="S56" i="18"/>
  <c r="J56" i="18"/>
  <c r="D56" i="18"/>
  <c r="C56" i="18"/>
  <c r="B56" i="18"/>
  <c r="A56" i="18"/>
  <c r="S55" i="18"/>
  <c r="J55" i="18"/>
  <c r="D55" i="18"/>
  <c r="C55" i="18"/>
  <c r="B55" i="18"/>
  <c r="A55" i="18"/>
  <c r="S54" i="18"/>
  <c r="J54" i="18"/>
  <c r="D54" i="18"/>
  <c r="C54" i="18"/>
  <c r="B54" i="18"/>
  <c r="A54" i="18"/>
  <c r="S53" i="18"/>
  <c r="P53" i="18"/>
  <c r="J53" i="18"/>
  <c r="K53" i="18" s="1"/>
  <c r="D53" i="18"/>
  <c r="C53" i="18"/>
  <c r="B53" i="18"/>
  <c r="A53" i="18"/>
  <c r="S52" i="18"/>
  <c r="J52" i="18"/>
  <c r="P52" i="18" s="1"/>
  <c r="D52" i="18"/>
  <c r="C52" i="18"/>
  <c r="B52" i="18"/>
  <c r="A52" i="18"/>
  <c r="S51" i="18"/>
  <c r="J51" i="18"/>
  <c r="K51" i="18" s="1"/>
  <c r="D51" i="18"/>
  <c r="C51" i="18"/>
  <c r="B51" i="18"/>
  <c r="A51" i="18"/>
  <c r="S50" i="18"/>
  <c r="P50" i="18"/>
  <c r="N50" i="18"/>
  <c r="J50" i="18"/>
  <c r="K50" i="18" s="1"/>
  <c r="D50" i="18"/>
  <c r="C50" i="18"/>
  <c r="B50" i="18"/>
  <c r="A50" i="18"/>
  <c r="S49" i="18"/>
  <c r="J49" i="18"/>
  <c r="K49" i="18" s="1"/>
  <c r="D49" i="18"/>
  <c r="C49" i="18"/>
  <c r="B49" i="18"/>
  <c r="A49" i="18"/>
  <c r="S48" i="18"/>
  <c r="J48" i="18"/>
  <c r="D48" i="18"/>
  <c r="C48" i="18"/>
  <c r="B48" i="18"/>
  <c r="A48" i="18"/>
  <c r="S47" i="18"/>
  <c r="J47" i="18"/>
  <c r="D47" i="18"/>
  <c r="C47" i="18"/>
  <c r="B47" i="18"/>
  <c r="A47" i="18"/>
  <c r="S46" i="18"/>
  <c r="P46" i="18"/>
  <c r="N46" i="18"/>
  <c r="J46" i="18"/>
  <c r="K46" i="18" s="1"/>
  <c r="D46" i="18"/>
  <c r="C46" i="18"/>
  <c r="B46" i="18"/>
  <c r="A46" i="18"/>
  <c r="S45" i="18"/>
  <c r="N45" i="18"/>
  <c r="J45" i="18"/>
  <c r="D45" i="18"/>
  <c r="C45" i="18"/>
  <c r="B45" i="18"/>
  <c r="A45" i="18"/>
  <c r="S44" i="18"/>
  <c r="P44" i="18"/>
  <c r="J44" i="18"/>
  <c r="D44" i="18"/>
  <c r="C44" i="18"/>
  <c r="B44" i="18"/>
  <c r="A44" i="18"/>
  <c r="S43" i="18"/>
  <c r="J43" i="18"/>
  <c r="K43" i="18" s="1"/>
  <c r="D43" i="18"/>
  <c r="C43" i="18"/>
  <c r="B43" i="18"/>
  <c r="A43" i="18"/>
  <c r="S42" i="18"/>
  <c r="J42" i="18"/>
  <c r="D42" i="18"/>
  <c r="C42" i="18"/>
  <c r="B42" i="18"/>
  <c r="A42" i="18"/>
  <c r="S41" i="18"/>
  <c r="J41" i="18"/>
  <c r="D41" i="18"/>
  <c r="C41" i="18"/>
  <c r="B41" i="18"/>
  <c r="A41" i="18"/>
  <c r="S40" i="18"/>
  <c r="J40" i="18"/>
  <c r="D40" i="18"/>
  <c r="C40" i="18"/>
  <c r="B40" i="18"/>
  <c r="A40" i="18"/>
  <c r="S39" i="18"/>
  <c r="J39" i="18"/>
  <c r="D39" i="18"/>
  <c r="C39" i="18"/>
  <c r="B39" i="18"/>
  <c r="A39" i="18"/>
  <c r="S38" i="18"/>
  <c r="J38" i="18"/>
  <c r="D38" i="18"/>
  <c r="C38" i="18"/>
  <c r="B38" i="18"/>
  <c r="A38" i="18"/>
  <c r="S37" i="18"/>
  <c r="J37" i="18"/>
  <c r="D37" i="18"/>
  <c r="C37" i="18"/>
  <c r="B37" i="18"/>
  <c r="A37" i="18"/>
  <c r="S36" i="18"/>
  <c r="J36" i="18"/>
  <c r="P36" i="18" s="1"/>
  <c r="D36" i="18"/>
  <c r="C36" i="18"/>
  <c r="B36" i="18"/>
  <c r="A36" i="18"/>
  <c r="S35" i="18"/>
  <c r="J35" i="18"/>
  <c r="K35" i="18" s="1"/>
  <c r="D35" i="18"/>
  <c r="C35" i="18"/>
  <c r="B35" i="18"/>
  <c r="A35" i="18"/>
  <c r="S34" i="18"/>
  <c r="J34" i="18"/>
  <c r="P34" i="18" s="1"/>
  <c r="D34" i="18"/>
  <c r="C34" i="18"/>
  <c r="B34" i="18"/>
  <c r="A34" i="18"/>
  <c r="S33" i="18"/>
  <c r="J33" i="18"/>
  <c r="N33" i="18" s="1"/>
  <c r="D33" i="18"/>
  <c r="C33" i="18"/>
  <c r="B33" i="18"/>
  <c r="A33" i="18"/>
  <c r="S32" i="18"/>
  <c r="J32" i="18"/>
  <c r="D32" i="18"/>
  <c r="C32" i="18"/>
  <c r="B32" i="18"/>
  <c r="A32" i="18"/>
  <c r="S31" i="18"/>
  <c r="J31" i="18"/>
  <c r="D31" i="18"/>
  <c r="C31" i="18"/>
  <c r="B31" i="18"/>
  <c r="A31" i="18"/>
  <c r="S30" i="18"/>
  <c r="J30" i="18"/>
  <c r="K30" i="18" s="1"/>
  <c r="D30" i="18"/>
  <c r="C30" i="18"/>
  <c r="B30" i="18"/>
  <c r="A30" i="18"/>
  <c r="S29" i="18"/>
  <c r="J29" i="18"/>
  <c r="D29" i="18"/>
  <c r="C29" i="18"/>
  <c r="B29" i="18"/>
  <c r="A29" i="18"/>
  <c r="S28" i="18"/>
  <c r="J28" i="18"/>
  <c r="P28" i="18" s="1"/>
  <c r="D28" i="18"/>
  <c r="C28" i="18"/>
  <c r="B28" i="18"/>
  <c r="A28" i="18"/>
  <c r="S27" i="18"/>
  <c r="J27" i="18"/>
  <c r="K27" i="18" s="1"/>
  <c r="D27" i="18"/>
  <c r="C27" i="18"/>
  <c r="B27" i="18"/>
  <c r="A27" i="18"/>
  <c r="S26" i="18"/>
  <c r="J26" i="18"/>
  <c r="K26" i="18" s="1"/>
  <c r="D26" i="18"/>
  <c r="C26" i="18"/>
  <c r="B26" i="18"/>
  <c r="A26" i="18"/>
  <c r="S25" i="18"/>
  <c r="J25" i="18"/>
  <c r="D25" i="18"/>
  <c r="C25" i="18"/>
  <c r="B25" i="18"/>
  <c r="A25" i="18"/>
  <c r="S24" i="18"/>
  <c r="J24" i="18"/>
  <c r="D24" i="18"/>
  <c r="C24" i="18"/>
  <c r="B24" i="18"/>
  <c r="A24" i="18"/>
  <c r="S23" i="18"/>
  <c r="J23" i="18"/>
  <c r="D23" i="18"/>
  <c r="C23" i="18"/>
  <c r="B23" i="18"/>
  <c r="A23" i="18"/>
  <c r="S22" i="18"/>
  <c r="J22" i="18"/>
  <c r="D22" i="18"/>
  <c r="C22" i="18"/>
  <c r="B22" i="18"/>
  <c r="A22" i="18"/>
  <c r="S21" i="18"/>
  <c r="J21" i="18"/>
  <c r="D21" i="18"/>
  <c r="C21" i="18"/>
  <c r="B21" i="18"/>
  <c r="A21" i="18"/>
  <c r="S20" i="18"/>
  <c r="J20" i="18"/>
  <c r="K20" i="18" s="1"/>
  <c r="D20" i="18"/>
  <c r="C20" i="18"/>
  <c r="B20" i="18"/>
  <c r="A20" i="18"/>
  <c r="S19" i="18"/>
  <c r="J19" i="18"/>
  <c r="D19" i="18"/>
  <c r="C19" i="18"/>
  <c r="B19" i="18"/>
  <c r="A19" i="18"/>
  <c r="S18" i="18"/>
  <c r="J18" i="18"/>
  <c r="K18" i="18" s="1"/>
  <c r="D18" i="18"/>
  <c r="C18" i="18"/>
  <c r="B18" i="18"/>
  <c r="A18" i="18"/>
  <c r="S17" i="18"/>
  <c r="J17" i="18"/>
  <c r="D17" i="18"/>
  <c r="C17" i="18"/>
  <c r="B17" i="18"/>
  <c r="A17" i="18"/>
  <c r="S16" i="18"/>
  <c r="J16" i="18"/>
  <c r="D16" i="18"/>
  <c r="C16" i="18"/>
  <c r="B16" i="18"/>
  <c r="A16" i="18"/>
  <c r="S15" i="18"/>
  <c r="N15" i="18"/>
  <c r="J15" i="18"/>
  <c r="D15" i="18"/>
  <c r="C15" i="18"/>
  <c r="B15" i="18"/>
  <c r="A15" i="18"/>
  <c r="S14" i="18"/>
  <c r="J14" i="18"/>
  <c r="D14" i="18"/>
  <c r="C14" i="18"/>
  <c r="B14" i="18"/>
  <c r="A14" i="18"/>
  <c r="S13" i="18"/>
  <c r="N13" i="18"/>
  <c r="K13" i="18"/>
  <c r="D13" i="18"/>
  <c r="C13" i="18"/>
  <c r="B13" i="18"/>
  <c r="A13" i="18"/>
  <c r="S12" i="18"/>
  <c r="J12" i="18"/>
  <c r="P12" i="18" s="1"/>
  <c r="D12" i="18"/>
  <c r="C12" i="18"/>
  <c r="B12" i="18"/>
  <c r="A12" i="18"/>
  <c r="S11" i="18"/>
  <c r="J11" i="18"/>
  <c r="D11" i="18"/>
  <c r="C11" i="18"/>
  <c r="B11" i="18"/>
  <c r="A11" i="18"/>
  <c r="S10" i="18"/>
  <c r="J10" i="18"/>
  <c r="P10" i="18" s="1"/>
  <c r="D10" i="18"/>
  <c r="C10" i="18"/>
  <c r="B10" i="18"/>
  <c r="A10" i="18"/>
  <c r="S9" i="18"/>
  <c r="J9" i="18"/>
  <c r="K9" i="18" s="1"/>
  <c r="D9" i="18"/>
  <c r="C9" i="18"/>
  <c r="B9" i="18"/>
  <c r="A9" i="18"/>
  <c r="S8" i="18"/>
  <c r="J8" i="18"/>
  <c r="D8" i="18"/>
  <c r="C8" i="18"/>
  <c r="B8" i="18"/>
  <c r="A8" i="18"/>
  <c r="S7" i="18"/>
  <c r="J7" i="18"/>
  <c r="K7" i="18" s="1"/>
  <c r="D7" i="18"/>
  <c r="C7" i="18"/>
  <c r="B7" i="18"/>
  <c r="A7" i="18"/>
  <c r="S500" i="17"/>
  <c r="J500" i="17"/>
  <c r="D500" i="17"/>
  <c r="C500" i="17"/>
  <c r="B500" i="17"/>
  <c r="A500" i="17"/>
  <c r="S499" i="17"/>
  <c r="J499" i="17"/>
  <c r="D499" i="17"/>
  <c r="C499" i="17"/>
  <c r="B499" i="17"/>
  <c r="A499" i="17"/>
  <c r="S498" i="17"/>
  <c r="P498" i="17"/>
  <c r="N498" i="17"/>
  <c r="J498" i="17"/>
  <c r="K498" i="17" s="1"/>
  <c r="D498" i="17"/>
  <c r="C498" i="17"/>
  <c r="B498" i="17"/>
  <c r="A498" i="17"/>
  <c r="S497" i="17"/>
  <c r="J497" i="17"/>
  <c r="K497" i="17" s="1"/>
  <c r="D497" i="17"/>
  <c r="C497" i="17"/>
  <c r="B497" i="17"/>
  <c r="A497" i="17"/>
  <c r="S496" i="17"/>
  <c r="J496" i="17"/>
  <c r="N496" i="17" s="1"/>
  <c r="D496" i="17"/>
  <c r="C496" i="17"/>
  <c r="B496" i="17"/>
  <c r="A496" i="17"/>
  <c r="S495" i="17"/>
  <c r="J495" i="17"/>
  <c r="K495" i="17" s="1"/>
  <c r="D495" i="17"/>
  <c r="C495" i="17"/>
  <c r="B495" i="17"/>
  <c r="A495" i="17"/>
  <c r="S494" i="17"/>
  <c r="P494" i="17"/>
  <c r="N494" i="17"/>
  <c r="K494" i="17"/>
  <c r="J494" i="17"/>
  <c r="D494" i="17"/>
  <c r="C494" i="17"/>
  <c r="B494" i="17"/>
  <c r="A494" i="17"/>
  <c r="S493" i="17"/>
  <c r="J493" i="17"/>
  <c r="D493" i="17"/>
  <c r="C493" i="17"/>
  <c r="B493" i="17"/>
  <c r="A493" i="17"/>
  <c r="S492" i="17"/>
  <c r="J492" i="17"/>
  <c r="D492" i="17"/>
  <c r="C492" i="17"/>
  <c r="B492" i="17"/>
  <c r="A492" i="17"/>
  <c r="S491" i="17"/>
  <c r="J491" i="17"/>
  <c r="P491" i="17" s="1"/>
  <c r="D491" i="17"/>
  <c r="C491" i="17"/>
  <c r="B491" i="17"/>
  <c r="A491" i="17"/>
  <c r="S490" i="17"/>
  <c r="P490" i="17"/>
  <c r="N490" i="17"/>
  <c r="K490" i="17"/>
  <c r="J490" i="17"/>
  <c r="D490" i="17"/>
  <c r="C490" i="17"/>
  <c r="B490" i="17"/>
  <c r="A490" i="17"/>
  <c r="S489" i="17"/>
  <c r="P489" i="17"/>
  <c r="J489" i="17"/>
  <c r="K489" i="17" s="1"/>
  <c r="D489" i="17"/>
  <c r="C489" i="17"/>
  <c r="B489" i="17"/>
  <c r="A489" i="17"/>
  <c r="S488" i="17"/>
  <c r="P488" i="17"/>
  <c r="J488" i="17"/>
  <c r="N488" i="17" s="1"/>
  <c r="D488" i="17"/>
  <c r="C488" i="17"/>
  <c r="B488" i="17"/>
  <c r="A488" i="17"/>
  <c r="S487" i="17"/>
  <c r="J487" i="17"/>
  <c r="D487" i="17"/>
  <c r="C487" i="17"/>
  <c r="B487" i="17"/>
  <c r="A487" i="17"/>
  <c r="S486" i="17"/>
  <c r="P486" i="17"/>
  <c r="J486" i="17"/>
  <c r="N486" i="17" s="1"/>
  <c r="D486" i="17"/>
  <c r="C486" i="17"/>
  <c r="B486" i="17"/>
  <c r="A486" i="17"/>
  <c r="S485" i="17"/>
  <c r="J485" i="17"/>
  <c r="D485" i="17"/>
  <c r="C485" i="17"/>
  <c r="B485" i="17"/>
  <c r="A485" i="17"/>
  <c r="S484" i="17"/>
  <c r="J484" i="17"/>
  <c r="D484" i="17"/>
  <c r="C484" i="17"/>
  <c r="B484" i="17"/>
  <c r="A484" i="17"/>
  <c r="S483" i="17"/>
  <c r="N483" i="17"/>
  <c r="J483" i="17"/>
  <c r="P483" i="17" s="1"/>
  <c r="D483" i="17"/>
  <c r="C483" i="17"/>
  <c r="B483" i="17"/>
  <c r="A483" i="17"/>
  <c r="S482" i="17"/>
  <c r="P482" i="17"/>
  <c r="J482" i="17"/>
  <c r="N482" i="17" s="1"/>
  <c r="D482" i="17"/>
  <c r="C482" i="17"/>
  <c r="B482" i="17"/>
  <c r="A482" i="17"/>
  <c r="S481" i="17"/>
  <c r="J481" i="17"/>
  <c r="K481" i="17" s="1"/>
  <c r="D481" i="17"/>
  <c r="C481" i="17"/>
  <c r="B481" i="17"/>
  <c r="A481" i="17"/>
  <c r="S480" i="17"/>
  <c r="J480" i="17"/>
  <c r="D480" i="17"/>
  <c r="C480" i="17"/>
  <c r="B480" i="17"/>
  <c r="A480" i="17"/>
  <c r="S479" i="17"/>
  <c r="J479" i="17"/>
  <c r="D479" i="17"/>
  <c r="C479" i="17"/>
  <c r="B479" i="17"/>
  <c r="A479" i="17"/>
  <c r="S478" i="17"/>
  <c r="P478" i="17"/>
  <c r="N478" i="17"/>
  <c r="K478" i="17"/>
  <c r="J478" i="17"/>
  <c r="D478" i="17"/>
  <c r="C478" i="17"/>
  <c r="B478" i="17"/>
  <c r="A478" i="17"/>
  <c r="S477" i="17"/>
  <c r="N477" i="17"/>
  <c r="J477" i="17"/>
  <c r="D477" i="17"/>
  <c r="C477" i="17"/>
  <c r="B477" i="17"/>
  <c r="A477" i="17"/>
  <c r="S476" i="17"/>
  <c r="J476" i="17"/>
  <c r="D476" i="17"/>
  <c r="C476" i="17"/>
  <c r="B476" i="17"/>
  <c r="A476" i="17"/>
  <c r="S475" i="17"/>
  <c r="J475" i="17"/>
  <c r="D475" i="17"/>
  <c r="C475" i="17"/>
  <c r="B475" i="17"/>
  <c r="A475" i="17"/>
  <c r="S474" i="17"/>
  <c r="P474" i="17"/>
  <c r="N474" i="17"/>
  <c r="J474" i="17"/>
  <c r="K474" i="17" s="1"/>
  <c r="D474" i="17"/>
  <c r="C474" i="17"/>
  <c r="B474" i="17"/>
  <c r="A474" i="17"/>
  <c r="S473" i="17"/>
  <c r="J473" i="17"/>
  <c r="K473" i="17" s="1"/>
  <c r="D473" i="17"/>
  <c r="C473" i="17"/>
  <c r="B473" i="17"/>
  <c r="A473" i="17"/>
  <c r="S472" i="17"/>
  <c r="J472" i="17"/>
  <c r="N472" i="17" s="1"/>
  <c r="D472" i="17"/>
  <c r="C472" i="17"/>
  <c r="B472" i="17"/>
  <c r="A472" i="17"/>
  <c r="S471" i="17"/>
  <c r="J471" i="17"/>
  <c r="D471" i="17"/>
  <c r="C471" i="17"/>
  <c r="B471" i="17"/>
  <c r="A471" i="17"/>
  <c r="S470" i="17"/>
  <c r="J470" i="17"/>
  <c r="D470" i="17"/>
  <c r="C470" i="17"/>
  <c r="B470" i="17"/>
  <c r="A470" i="17"/>
  <c r="S469" i="17"/>
  <c r="J469" i="17"/>
  <c r="D469" i="17"/>
  <c r="C469" i="17"/>
  <c r="B469" i="17"/>
  <c r="A469" i="17"/>
  <c r="S468" i="17"/>
  <c r="J468" i="17"/>
  <c r="D468" i="17"/>
  <c r="C468" i="17"/>
  <c r="B468" i="17"/>
  <c r="A468" i="17"/>
  <c r="S467" i="17"/>
  <c r="J467" i="17"/>
  <c r="P467" i="17" s="1"/>
  <c r="D467" i="17"/>
  <c r="C467" i="17"/>
  <c r="B467" i="17"/>
  <c r="A467" i="17"/>
  <c r="S466" i="17"/>
  <c r="J466" i="17"/>
  <c r="D466" i="17"/>
  <c r="C466" i="17"/>
  <c r="B466" i="17"/>
  <c r="A466" i="17"/>
  <c r="S465" i="17"/>
  <c r="J465" i="17"/>
  <c r="D465" i="17"/>
  <c r="C465" i="17"/>
  <c r="B465" i="17"/>
  <c r="A465" i="17"/>
  <c r="S464" i="17"/>
  <c r="P464" i="17"/>
  <c r="K464" i="17"/>
  <c r="J464" i="17"/>
  <c r="N464" i="17" s="1"/>
  <c r="D464" i="17"/>
  <c r="C464" i="17"/>
  <c r="B464" i="17"/>
  <c r="A464" i="17"/>
  <c r="S463" i="17"/>
  <c r="K463" i="17"/>
  <c r="J463" i="17"/>
  <c r="D463" i="17"/>
  <c r="C463" i="17"/>
  <c r="B463" i="17"/>
  <c r="A463" i="17"/>
  <c r="S462" i="17"/>
  <c r="P462" i="17"/>
  <c r="J462" i="17"/>
  <c r="N462" i="17" s="1"/>
  <c r="D462" i="17"/>
  <c r="C462" i="17"/>
  <c r="B462" i="17"/>
  <c r="A462" i="17"/>
  <c r="S461" i="17"/>
  <c r="J461" i="17"/>
  <c r="D461" i="17"/>
  <c r="C461" i="17"/>
  <c r="B461" i="17"/>
  <c r="A461" i="17"/>
  <c r="S460" i="17"/>
  <c r="J460" i="17"/>
  <c r="D460" i="17"/>
  <c r="C460" i="17"/>
  <c r="B460" i="17"/>
  <c r="A460" i="17"/>
  <c r="S459" i="17"/>
  <c r="N459" i="17"/>
  <c r="J459" i="17"/>
  <c r="P459" i="17" s="1"/>
  <c r="D459" i="17"/>
  <c r="C459" i="17"/>
  <c r="B459" i="17"/>
  <c r="A459" i="17"/>
  <c r="S458" i="17"/>
  <c r="P458" i="17"/>
  <c r="J458" i="17"/>
  <c r="N458" i="17" s="1"/>
  <c r="D458" i="17"/>
  <c r="C458" i="17"/>
  <c r="B458" i="17"/>
  <c r="A458" i="17"/>
  <c r="S457" i="17"/>
  <c r="J457" i="17"/>
  <c r="K457" i="17" s="1"/>
  <c r="D457" i="17"/>
  <c r="C457" i="17"/>
  <c r="B457" i="17"/>
  <c r="A457" i="17"/>
  <c r="S456" i="17"/>
  <c r="J456" i="17"/>
  <c r="D456" i="17"/>
  <c r="C456" i="17"/>
  <c r="B456" i="17"/>
  <c r="A456" i="17"/>
  <c r="S455" i="17"/>
  <c r="J455" i="17"/>
  <c r="D455" i="17"/>
  <c r="C455" i="17"/>
  <c r="B455" i="17"/>
  <c r="A455" i="17"/>
  <c r="S454" i="17"/>
  <c r="P454" i="17"/>
  <c r="N454" i="17"/>
  <c r="K454" i="17"/>
  <c r="J454" i="17"/>
  <c r="D454" i="17"/>
  <c r="C454" i="17"/>
  <c r="B454" i="17"/>
  <c r="A454" i="17"/>
  <c r="S453" i="17"/>
  <c r="J453" i="17"/>
  <c r="D453" i="17"/>
  <c r="C453" i="17"/>
  <c r="B453" i="17"/>
  <c r="A453" i="17"/>
  <c r="S452" i="17"/>
  <c r="J452" i="17"/>
  <c r="D452" i="17"/>
  <c r="C452" i="17"/>
  <c r="B452" i="17"/>
  <c r="A452" i="17"/>
  <c r="S451" i="17"/>
  <c r="J451" i="17"/>
  <c r="P451" i="17" s="1"/>
  <c r="D451" i="17"/>
  <c r="C451" i="17"/>
  <c r="B451" i="17"/>
  <c r="A451" i="17"/>
  <c r="S450" i="17"/>
  <c r="P450" i="17"/>
  <c r="N450" i="17"/>
  <c r="K450" i="17"/>
  <c r="J450" i="17"/>
  <c r="D450" i="17"/>
  <c r="C450" i="17"/>
  <c r="B450" i="17"/>
  <c r="A450" i="17"/>
  <c r="S449" i="17"/>
  <c r="P449" i="17"/>
  <c r="J449" i="17"/>
  <c r="K449" i="17" s="1"/>
  <c r="D449" i="17"/>
  <c r="C449" i="17"/>
  <c r="B449" i="17"/>
  <c r="A449" i="17"/>
  <c r="S448" i="17"/>
  <c r="P448" i="17"/>
  <c r="J448" i="17"/>
  <c r="N448" i="17" s="1"/>
  <c r="D448" i="17"/>
  <c r="C448" i="17"/>
  <c r="B448" i="17"/>
  <c r="A448" i="17"/>
  <c r="S447" i="17"/>
  <c r="J447" i="17"/>
  <c r="D447" i="17"/>
  <c r="C447" i="17"/>
  <c r="B447" i="17"/>
  <c r="A447" i="17"/>
  <c r="S446" i="17"/>
  <c r="P446" i="17"/>
  <c r="J446" i="17"/>
  <c r="N446" i="17" s="1"/>
  <c r="D446" i="17"/>
  <c r="C446" i="17"/>
  <c r="B446" i="17"/>
  <c r="A446" i="17"/>
  <c r="S445" i="17"/>
  <c r="J445" i="17"/>
  <c r="N445" i="17" s="1"/>
  <c r="D445" i="17"/>
  <c r="C445" i="17"/>
  <c r="B445" i="17"/>
  <c r="A445" i="17"/>
  <c r="S444" i="17"/>
  <c r="J444" i="17"/>
  <c r="D444" i="17"/>
  <c r="C444" i="17"/>
  <c r="B444" i="17"/>
  <c r="A444" i="17"/>
  <c r="S443" i="17"/>
  <c r="J443" i="17"/>
  <c r="P443" i="17" s="1"/>
  <c r="D443" i="17"/>
  <c r="C443" i="17"/>
  <c r="B443" i="17"/>
  <c r="A443" i="17"/>
  <c r="S442" i="17"/>
  <c r="J442" i="17"/>
  <c r="D442" i="17"/>
  <c r="C442" i="17"/>
  <c r="B442" i="17"/>
  <c r="A442" i="17"/>
  <c r="S441" i="17"/>
  <c r="J441" i="17"/>
  <c r="D441" i="17"/>
  <c r="C441" i="17"/>
  <c r="B441" i="17"/>
  <c r="A441" i="17"/>
  <c r="S440" i="17"/>
  <c r="P440" i="17"/>
  <c r="K440" i="17"/>
  <c r="J440" i="17"/>
  <c r="N440" i="17" s="1"/>
  <c r="D440" i="17"/>
  <c r="C440" i="17"/>
  <c r="B440" i="17"/>
  <c r="A440" i="17"/>
  <c r="S439" i="17"/>
  <c r="J439" i="17"/>
  <c r="D439" i="17"/>
  <c r="C439" i="17"/>
  <c r="B439" i="17"/>
  <c r="A439" i="17"/>
  <c r="S438" i="17"/>
  <c r="P438" i="17"/>
  <c r="N438" i="17"/>
  <c r="J438" i="17"/>
  <c r="K438" i="17" s="1"/>
  <c r="D438" i="17"/>
  <c r="C438" i="17"/>
  <c r="B438" i="17"/>
  <c r="A438" i="17"/>
  <c r="S437" i="17"/>
  <c r="J437" i="17"/>
  <c r="D437" i="17"/>
  <c r="C437" i="17"/>
  <c r="B437" i="17"/>
  <c r="A437" i="17"/>
  <c r="S436" i="17"/>
  <c r="J436" i="17"/>
  <c r="D436" i="17"/>
  <c r="C436" i="17"/>
  <c r="B436" i="17"/>
  <c r="A436" i="17"/>
  <c r="S435" i="17"/>
  <c r="J435" i="17"/>
  <c r="D435" i="17"/>
  <c r="C435" i="17"/>
  <c r="B435" i="17"/>
  <c r="A435" i="17"/>
  <c r="S434" i="17"/>
  <c r="P434" i="17"/>
  <c r="N434" i="17"/>
  <c r="J434" i="17"/>
  <c r="K434" i="17" s="1"/>
  <c r="D434" i="17"/>
  <c r="C434" i="17"/>
  <c r="B434" i="17"/>
  <c r="A434" i="17"/>
  <c r="S433" i="17"/>
  <c r="J433" i="17"/>
  <c r="K433" i="17" s="1"/>
  <c r="D433" i="17"/>
  <c r="C433" i="17"/>
  <c r="B433" i="17"/>
  <c r="A433" i="17"/>
  <c r="S432" i="17"/>
  <c r="J432" i="17"/>
  <c r="N432" i="17" s="1"/>
  <c r="D432" i="17"/>
  <c r="C432" i="17"/>
  <c r="B432" i="17"/>
  <c r="A432" i="17"/>
  <c r="S431" i="17"/>
  <c r="J431" i="17"/>
  <c r="K431" i="17" s="1"/>
  <c r="D431" i="17"/>
  <c r="C431" i="17"/>
  <c r="B431" i="17"/>
  <c r="A431" i="17"/>
  <c r="S430" i="17"/>
  <c r="P430" i="17"/>
  <c r="N430" i="17"/>
  <c r="K430" i="17"/>
  <c r="J430" i="17"/>
  <c r="D430" i="17"/>
  <c r="C430" i="17"/>
  <c r="B430" i="17"/>
  <c r="A430" i="17"/>
  <c r="S429" i="17"/>
  <c r="J429" i="17"/>
  <c r="D429" i="17"/>
  <c r="C429" i="17"/>
  <c r="B429" i="17"/>
  <c r="A429" i="17"/>
  <c r="S428" i="17"/>
  <c r="J428" i="17"/>
  <c r="D428" i="17"/>
  <c r="C428" i="17"/>
  <c r="B428" i="17"/>
  <c r="A428" i="17"/>
  <c r="S427" i="17"/>
  <c r="J427" i="17"/>
  <c r="P427" i="17" s="1"/>
  <c r="D427" i="17"/>
  <c r="C427" i="17"/>
  <c r="B427" i="17"/>
  <c r="A427" i="17"/>
  <c r="S426" i="17"/>
  <c r="P426" i="17"/>
  <c r="N426" i="17"/>
  <c r="K426" i="17"/>
  <c r="J426" i="17"/>
  <c r="D426" i="17"/>
  <c r="C426" i="17"/>
  <c r="B426" i="17"/>
  <c r="A426" i="17"/>
  <c r="S425" i="17"/>
  <c r="P425" i="17"/>
  <c r="J425" i="17"/>
  <c r="K425" i="17" s="1"/>
  <c r="D425" i="17"/>
  <c r="C425" i="17"/>
  <c r="B425" i="17"/>
  <c r="A425" i="17"/>
  <c r="S424" i="17"/>
  <c r="P424" i="17"/>
  <c r="J424" i="17"/>
  <c r="N424" i="17" s="1"/>
  <c r="D424" i="17"/>
  <c r="C424" i="17"/>
  <c r="B424" i="17"/>
  <c r="A424" i="17"/>
  <c r="S423" i="17"/>
  <c r="J423" i="17"/>
  <c r="D423" i="17"/>
  <c r="C423" i="17"/>
  <c r="B423" i="17"/>
  <c r="A423" i="17"/>
  <c r="S422" i="17"/>
  <c r="P422" i="17"/>
  <c r="J422" i="17"/>
  <c r="N422" i="17" s="1"/>
  <c r="D422" i="17"/>
  <c r="C422" i="17"/>
  <c r="B422" i="17"/>
  <c r="A422" i="17"/>
  <c r="S421" i="17"/>
  <c r="J421" i="17"/>
  <c r="D421" i="17"/>
  <c r="C421" i="17"/>
  <c r="B421" i="17"/>
  <c r="A421" i="17"/>
  <c r="S420" i="17"/>
  <c r="J420" i="17"/>
  <c r="D420" i="17"/>
  <c r="C420" i="17"/>
  <c r="B420" i="17"/>
  <c r="A420" i="17"/>
  <c r="S419" i="17"/>
  <c r="N419" i="17"/>
  <c r="J419" i="17"/>
  <c r="P419" i="17" s="1"/>
  <c r="D419" i="17"/>
  <c r="C419" i="17"/>
  <c r="B419" i="17"/>
  <c r="A419" i="17"/>
  <c r="S418" i="17"/>
  <c r="P418" i="17"/>
  <c r="J418" i="17"/>
  <c r="N418" i="17" s="1"/>
  <c r="D418" i="17"/>
  <c r="C418" i="17"/>
  <c r="B418" i="17"/>
  <c r="A418" i="17"/>
  <c r="S417" i="17"/>
  <c r="J417" i="17"/>
  <c r="K417" i="17" s="1"/>
  <c r="D417" i="17"/>
  <c r="C417" i="17"/>
  <c r="B417" i="17"/>
  <c r="A417" i="17"/>
  <c r="S416" i="17"/>
  <c r="J416" i="17"/>
  <c r="D416" i="17"/>
  <c r="C416" i="17"/>
  <c r="B416" i="17"/>
  <c r="A416" i="17"/>
  <c r="S415" i="17"/>
  <c r="J415" i="17"/>
  <c r="D415" i="17"/>
  <c r="C415" i="17"/>
  <c r="B415" i="17"/>
  <c r="A415" i="17"/>
  <c r="S414" i="17"/>
  <c r="P414" i="17"/>
  <c r="N414" i="17"/>
  <c r="K414" i="17"/>
  <c r="J414" i="17"/>
  <c r="D414" i="17"/>
  <c r="C414" i="17"/>
  <c r="B414" i="17"/>
  <c r="A414" i="17"/>
  <c r="S413" i="17"/>
  <c r="N413" i="17"/>
  <c r="J413" i="17"/>
  <c r="D413" i="17"/>
  <c r="C413" i="17"/>
  <c r="B413" i="17"/>
  <c r="A413" i="17"/>
  <c r="S412" i="17"/>
  <c r="J412" i="17"/>
  <c r="D412" i="17"/>
  <c r="C412" i="17"/>
  <c r="B412" i="17"/>
  <c r="A412" i="17"/>
  <c r="S411" i="17"/>
  <c r="J411" i="17"/>
  <c r="D411" i="17"/>
  <c r="C411" i="17"/>
  <c r="B411" i="17"/>
  <c r="A411" i="17"/>
  <c r="S410" i="17"/>
  <c r="P410" i="17"/>
  <c r="N410" i="17"/>
  <c r="J410" i="17"/>
  <c r="K410" i="17" s="1"/>
  <c r="D410" i="17"/>
  <c r="C410" i="17"/>
  <c r="B410" i="17"/>
  <c r="A410" i="17"/>
  <c r="S409" i="17"/>
  <c r="J409" i="17"/>
  <c r="P409" i="17" s="1"/>
  <c r="D409" i="17"/>
  <c r="C409" i="17"/>
  <c r="B409" i="17"/>
  <c r="A409" i="17"/>
  <c r="S408" i="17"/>
  <c r="J408" i="17"/>
  <c r="N408" i="17" s="1"/>
  <c r="D408" i="17"/>
  <c r="C408" i="17"/>
  <c r="B408" i="17"/>
  <c r="A408" i="17"/>
  <c r="S407" i="17"/>
  <c r="J407" i="17"/>
  <c r="P407" i="17" s="1"/>
  <c r="D407" i="17"/>
  <c r="C407" i="17"/>
  <c r="B407" i="17"/>
  <c r="A407" i="17"/>
  <c r="S406" i="17"/>
  <c r="J406" i="17"/>
  <c r="D406" i="17"/>
  <c r="C406" i="17"/>
  <c r="B406" i="17"/>
  <c r="A406" i="17"/>
  <c r="S405" i="17"/>
  <c r="J405" i="17"/>
  <c r="K405" i="17" s="1"/>
  <c r="D405" i="17"/>
  <c r="C405" i="17"/>
  <c r="B405" i="17"/>
  <c r="A405" i="17"/>
  <c r="S404" i="17"/>
  <c r="J404" i="17"/>
  <c r="K404" i="17" s="1"/>
  <c r="D404" i="17"/>
  <c r="C404" i="17"/>
  <c r="B404" i="17"/>
  <c r="A404" i="17"/>
  <c r="S403" i="17"/>
  <c r="J403" i="17"/>
  <c r="D403" i="17"/>
  <c r="C403" i="17"/>
  <c r="B403" i="17"/>
  <c r="A403" i="17"/>
  <c r="S402" i="17"/>
  <c r="J402" i="17"/>
  <c r="D402" i="17"/>
  <c r="C402" i="17"/>
  <c r="B402" i="17"/>
  <c r="A402" i="17"/>
  <c r="S401" i="17"/>
  <c r="J401" i="17"/>
  <c r="D401" i="17"/>
  <c r="C401" i="17"/>
  <c r="B401" i="17"/>
  <c r="A401" i="17"/>
  <c r="S400" i="17"/>
  <c r="J400" i="17"/>
  <c r="D400" i="17"/>
  <c r="C400" i="17"/>
  <c r="B400" i="17"/>
  <c r="A400" i="17"/>
  <c r="S399" i="17"/>
  <c r="N399" i="17"/>
  <c r="K399" i="17"/>
  <c r="J399" i="17"/>
  <c r="P399" i="17" s="1"/>
  <c r="D399" i="17"/>
  <c r="C399" i="17"/>
  <c r="B399" i="17"/>
  <c r="A399" i="17"/>
  <c r="S398" i="17"/>
  <c r="P398" i="17"/>
  <c r="J398" i="17"/>
  <c r="N398" i="17" s="1"/>
  <c r="D398" i="17"/>
  <c r="C398" i="17"/>
  <c r="B398" i="17"/>
  <c r="A398" i="17"/>
  <c r="S397" i="17"/>
  <c r="J397" i="17"/>
  <c r="D397" i="17"/>
  <c r="C397" i="17"/>
  <c r="B397" i="17"/>
  <c r="A397" i="17"/>
  <c r="S396" i="17"/>
  <c r="J396" i="17"/>
  <c r="D396" i="17"/>
  <c r="C396" i="17"/>
  <c r="B396" i="17"/>
  <c r="A396" i="17"/>
  <c r="S395" i="17"/>
  <c r="J395" i="17"/>
  <c r="D395" i="17"/>
  <c r="C395" i="17"/>
  <c r="B395" i="17"/>
  <c r="A395" i="17"/>
  <c r="S394" i="17"/>
  <c r="J394" i="17"/>
  <c r="D394" i="17"/>
  <c r="C394" i="17"/>
  <c r="B394" i="17"/>
  <c r="A394" i="17"/>
  <c r="S393" i="17"/>
  <c r="J393" i="17"/>
  <c r="P393" i="17" s="1"/>
  <c r="D393" i="17"/>
  <c r="C393" i="17"/>
  <c r="B393" i="17"/>
  <c r="A393" i="17"/>
  <c r="S392" i="17"/>
  <c r="P392" i="17"/>
  <c r="K392" i="17"/>
  <c r="J392" i="17"/>
  <c r="N392" i="17" s="1"/>
  <c r="D392" i="17"/>
  <c r="C392" i="17"/>
  <c r="B392" i="17"/>
  <c r="A392" i="17"/>
  <c r="S391" i="17"/>
  <c r="J391" i="17"/>
  <c r="P391" i="17" s="1"/>
  <c r="D391" i="17"/>
  <c r="C391" i="17"/>
  <c r="B391" i="17"/>
  <c r="A391" i="17"/>
  <c r="S390" i="17"/>
  <c r="P390" i="17"/>
  <c r="N390" i="17"/>
  <c r="J390" i="17"/>
  <c r="K390" i="17" s="1"/>
  <c r="D390" i="17"/>
  <c r="C390" i="17"/>
  <c r="B390" i="17"/>
  <c r="A390" i="17"/>
  <c r="S389" i="17"/>
  <c r="J389" i="17"/>
  <c r="K389" i="17" s="1"/>
  <c r="D389" i="17"/>
  <c r="C389" i="17"/>
  <c r="B389" i="17"/>
  <c r="A389" i="17"/>
  <c r="S388" i="17"/>
  <c r="P388" i="17"/>
  <c r="J388" i="17"/>
  <c r="N388" i="17" s="1"/>
  <c r="D388" i="17"/>
  <c r="C388" i="17"/>
  <c r="B388" i="17"/>
  <c r="A388" i="17"/>
  <c r="S387" i="17"/>
  <c r="J387" i="17"/>
  <c r="K387" i="17" s="1"/>
  <c r="D387" i="17"/>
  <c r="C387" i="17"/>
  <c r="B387" i="17"/>
  <c r="A387" i="17"/>
  <c r="S386" i="17"/>
  <c r="J386" i="17"/>
  <c r="N386" i="17" s="1"/>
  <c r="D386" i="17"/>
  <c r="C386" i="17"/>
  <c r="B386" i="17"/>
  <c r="A386" i="17"/>
  <c r="S385" i="17"/>
  <c r="J385" i="17"/>
  <c r="P385" i="17" s="1"/>
  <c r="D385" i="17"/>
  <c r="C385" i="17"/>
  <c r="B385" i="17"/>
  <c r="A385" i="17"/>
  <c r="S384" i="17"/>
  <c r="P384" i="17"/>
  <c r="N384" i="17"/>
  <c r="K384" i="17"/>
  <c r="J384" i="17"/>
  <c r="D384" i="17"/>
  <c r="C384" i="17"/>
  <c r="B384" i="17"/>
  <c r="A384" i="17"/>
  <c r="S383" i="17"/>
  <c r="P383" i="17"/>
  <c r="J383" i="17"/>
  <c r="K383" i="17" s="1"/>
  <c r="D383" i="17"/>
  <c r="C383" i="17"/>
  <c r="B383" i="17"/>
  <c r="A383" i="17"/>
  <c r="S382" i="17"/>
  <c r="J382" i="17"/>
  <c r="N382" i="17" s="1"/>
  <c r="D382" i="17"/>
  <c r="C382" i="17"/>
  <c r="B382" i="17"/>
  <c r="A382" i="17"/>
  <c r="S381" i="17"/>
  <c r="J381" i="17"/>
  <c r="P381" i="17" s="1"/>
  <c r="D381" i="17"/>
  <c r="C381" i="17"/>
  <c r="B381" i="17"/>
  <c r="A381" i="17"/>
  <c r="S380" i="17"/>
  <c r="P380" i="17"/>
  <c r="N380" i="17"/>
  <c r="J380" i="17"/>
  <c r="K380" i="17" s="1"/>
  <c r="D380" i="17"/>
  <c r="C380" i="17"/>
  <c r="B380" i="17"/>
  <c r="A380" i="17"/>
  <c r="S379" i="17"/>
  <c r="J379" i="17"/>
  <c r="K379" i="17" s="1"/>
  <c r="D379" i="17"/>
  <c r="C379" i="17"/>
  <c r="B379" i="17"/>
  <c r="A379" i="17"/>
  <c r="S378" i="17"/>
  <c r="P378" i="17"/>
  <c r="J378" i="17"/>
  <c r="N378" i="17" s="1"/>
  <c r="D378" i="17"/>
  <c r="C378" i="17"/>
  <c r="B378" i="17"/>
  <c r="A378" i="17"/>
  <c r="S377" i="17"/>
  <c r="N377" i="17"/>
  <c r="J377" i="17"/>
  <c r="P377" i="17" s="1"/>
  <c r="D377" i="17"/>
  <c r="C377" i="17"/>
  <c r="B377" i="17"/>
  <c r="A377" i="17"/>
  <c r="S376" i="17"/>
  <c r="J376" i="17"/>
  <c r="D376" i="17"/>
  <c r="C376" i="17"/>
  <c r="B376" i="17"/>
  <c r="A376" i="17"/>
  <c r="S375" i="17"/>
  <c r="P375" i="17"/>
  <c r="N375" i="17"/>
  <c r="J375" i="17"/>
  <c r="K375" i="17" s="1"/>
  <c r="D375" i="17"/>
  <c r="C375" i="17"/>
  <c r="B375" i="17"/>
  <c r="A375" i="17"/>
  <c r="S374" i="17"/>
  <c r="J374" i="17"/>
  <c r="N374" i="17" s="1"/>
  <c r="D374" i="17"/>
  <c r="C374" i="17"/>
  <c r="B374" i="17"/>
  <c r="A374" i="17"/>
  <c r="S373" i="17"/>
  <c r="J373" i="17"/>
  <c r="P373" i="17" s="1"/>
  <c r="D373" i="17"/>
  <c r="C373" i="17"/>
  <c r="B373" i="17"/>
  <c r="A373" i="17"/>
  <c r="S372" i="17"/>
  <c r="P372" i="17"/>
  <c r="N372" i="17"/>
  <c r="K372" i="17"/>
  <c r="J372" i="17"/>
  <c r="D372" i="17"/>
  <c r="C372" i="17"/>
  <c r="B372" i="17"/>
  <c r="A372" i="17"/>
  <c r="S371" i="17"/>
  <c r="J371" i="17"/>
  <c r="K371" i="17" s="1"/>
  <c r="D371" i="17"/>
  <c r="C371" i="17"/>
  <c r="B371" i="17"/>
  <c r="A371" i="17"/>
  <c r="S370" i="17"/>
  <c r="J370" i="17"/>
  <c r="D370" i="17"/>
  <c r="C370" i="17"/>
  <c r="B370" i="17"/>
  <c r="A370" i="17"/>
  <c r="S369" i="17"/>
  <c r="N369" i="17"/>
  <c r="K369" i="17"/>
  <c r="J369" i="17"/>
  <c r="P369" i="17" s="1"/>
  <c r="D369" i="17"/>
  <c r="C369" i="17"/>
  <c r="B369" i="17"/>
  <c r="A369" i="17"/>
  <c r="S368" i="17"/>
  <c r="P368" i="17"/>
  <c r="J368" i="17"/>
  <c r="N368" i="17" s="1"/>
  <c r="D368" i="17"/>
  <c r="C368" i="17"/>
  <c r="B368" i="17"/>
  <c r="A368" i="17"/>
  <c r="S367" i="17"/>
  <c r="J367" i="17"/>
  <c r="D367" i="17"/>
  <c r="C367" i="17"/>
  <c r="B367" i="17"/>
  <c r="A367" i="17"/>
  <c r="S366" i="17"/>
  <c r="J366" i="17"/>
  <c r="N366" i="17" s="1"/>
  <c r="D366" i="17"/>
  <c r="C366" i="17"/>
  <c r="B366" i="17"/>
  <c r="A366" i="17"/>
  <c r="S365" i="17"/>
  <c r="J365" i="17"/>
  <c r="P365" i="17" s="1"/>
  <c r="D365" i="17"/>
  <c r="C365" i="17"/>
  <c r="B365" i="17"/>
  <c r="A365" i="17"/>
  <c r="S364" i="17"/>
  <c r="J364" i="17"/>
  <c r="D364" i="17"/>
  <c r="C364" i="17"/>
  <c r="B364" i="17"/>
  <c r="A364" i="17"/>
  <c r="S363" i="17"/>
  <c r="J363" i="17"/>
  <c r="K363" i="17" s="1"/>
  <c r="D363" i="17"/>
  <c r="C363" i="17"/>
  <c r="B363" i="17"/>
  <c r="A363" i="17"/>
  <c r="S362" i="17"/>
  <c r="J362" i="17"/>
  <c r="N362" i="17" s="1"/>
  <c r="D362" i="17"/>
  <c r="C362" i="17"/>
  <c r="B362" i="17"/>
  <c r="A362" i="17"/>
  <c r="S361" i="17"/>
  <c r="J361" i="17"/>
  <c r="D361" i="17"/>
  <c r="C361" i="17"/>
  <c r="B361" i="17"/>
  <c r="A361" i="17"/>
  <c r="S360" i="17"/>
  <c r="P360" i="17"/>
  <c r="N360" i="17"/>
  <c r="J360" i="17"/>
  <c r="K360" i="17" s="1"/>
  <c r="D360" i="17"/>
  <c r="C360" i="17"/>
  <c r="B360" i="17"/>
  <c r="A360" i="17"/>
  <c r="S359" i="17"/>
  <c r="J359" i="17"/>
  <c r="K359" i="17" s="1"/>
  <c r="D359" i="17"/>
  <c r="C359" i="17"/>
  <c r="B359" i="17"/>
  <c r="A359" i="17"/>
  <c r="S358" i="17"/>
  <c r="J358" i="17"/>
  <c r="N358" i="17" s="1"/>
  <c r="D358" i="17"/>
  <c r="C358" i="17"/>
  <c r="B358" i="17"/>
  <c r="A358" i="17"/>
  <c r="S357" i="17"/>
  <c r="J357" i="17"/>
  <c r="P357" i="17" s="1"/>
  <c r="D357" i="17"/>
  <c r="C357" i="17"/>
  <c r="B357" i="17"/>
  <c r="A357" i="17"/>
  <c r="S356" i="17"/>
  <c r="P356" i="17"/>
  <c r="J356" i="17"/>
  <c r="N356" i="17" s="1"/>
  <c r="D356" i="17"/>
  <c r="C356" i="17"/>
  <c r="B356" i="17"/>
  <c r="A356" i="17"/>
  <c r="S355" i="17"/>
  <c r="J355" i="17"/>
  <c r="K355" i="17" s="1"/>
  <c r="D355" i="17"/>
  <c r="C355" i="17"/>
  <c r="B355" i="17"/>
  <c r="A355" i="17"/>
  <c r="S354" i="17"/>
  <c r="J354" i="17"/>
  <c r="N354" i="17" s="1"/>
  <c r="D354" i="17"/>
  <c r="C354" i="17"/>
  <c r="B354" i="17"/>
  <c r="A354" i="17"/>
  <c r="S353" i="17"/>
  <c r="J353" i="17"/>
  <c r="P353" i="17" s="1"/>
  <c r="D353" i="17"/>
  <c r="C353" i="17"/>
  <c r="B353" i="17"/>
  <c r="A353" i="17"/>
  <c r="S352" i="17"/>
  <c r="P352" i="17"/>
  <c r="N352" i="17"/>
  <c r="K352" i="17"/>
  <c r="J352" i="17"/>
  <c r="D352" i="17"/>
  <c r="C352" i="17"/>
  <c r="B352" i="17"/>
  <c r="A352" i="17"/>
  <c r="S351" i="17"/>
  <c r="P351" i="17"/>
  <c r="J351" i="17"/>
  <c r="K351" i="17" s="1"/>
  <c r="D351" i="17"/>
  <c r="C351" i="17"/>
  <c r="B351" i="17"/>
  <c r="A351" i="17"/>
  <c r="S350" i="17"/>
  <c r="J350" i="17"/>
  <c r="N350" i="17" s="1"/>
  <c r="D350" i="17"/>
  <c r="C350" i="17"/>
  <c r="B350" i="17"/>
  <c r="A350" i="17"/>
  <c r="S349" i="17"/>
  <c r="J349" i="17"/>
  <c r="P349" i="17" s="1"/>
  <c r="D349" i="17"/>
  <c r="C349" i="17"/>
  <c r="B349" i="17"/>
  <c r="A349" i="17"/>
  <c r="S348" i="17"/>
  <c r="P348" i="17"/>
  <c r="N348" i="17"/>
  <c r="J348" i="17"/>
  <c r="K348" i="17" s="1"/>
  <c r="D348" i="17"/>
  <c r="C348" i="17"/>
  <c r="B348" i="17"/>
  <c r="A348" i="17"/>
  <c r="S347" i="17"/>
  <c r="J347" i="17"/>
  <c r="K347" i="17" s="1"/>
  <c r="D347" i="17"/>
  <c r="C347" i="17"/>
  <c r="B347" i="17"/>
  <c r="A347" i="17"/>
  <c r="S346" i="17"/>
  <c r="P346" i="17"/>
  <c r="J346" i="17"/>
  <c r="N346" i="17" s="1"/>
  <c r="D346" i="17"/>
  <c r="C346" i="17"/>
  <c r="B346" i="17"/>
  <c r="A346" i="17"/>
  <c r="S345" i="17"/>
  <c r="N345" i="17"/>
  <c r="J345" i="17"/>
  <c r="P345" i="17" s="1"/>
  <c r="D345" i="17"/>
  <c r="C345" i="17"/>
  <c r="B345" i="17"/>
  <c r="A345" i="17"/>
  <c r="S344" i="17"/>
  <c r="J344" i="17"/>
  <c r="D344" i="17"/>
  <c r="C344" i="17"/>
  <c r="B344" i="17"/>
  <c r="A344" i="17"/>
  <c r="S343" i="17"/>
  <c r="P343" i="17"/>
  <c r="N343" i="17"/>
  <c r="J343" i="17"/>
  <c r="K343" i="17" s="1"/>
  <c r="D343" i="17"/>
  <c r="C343" i="17"/>
  <c r="B343" i="17"/>
  <c r="A343" i="17"/>
  <c r="S342" i="17"/>
  <c r="J342" i="17"/>
  <c r="N342" i="17" s="1"/>
  <c r="D342" i="17"/>
  <c r="C342" i="17"/>
  <c r="B342" i="17"/>
  <c r="A342" i="17"/>
  <c r="S341" i="17"/>
  <c r="J341" i="17"/>
  <c r="P341" i="17" s="1"/>
  <c r="D341" i="17"/>
  <c r="C341" i="17"/>
  <c r="B341" i="17"/>
  <c r="A341" i="17"/>
  <c r="S340" i="17"/>
  <c r="P340" i="17"/>
  <c r="N340" i="17"/>
  <c r="K340" i="17"/>
  <c r="J340" i="17"/>
  <c r="D340" i="17"/>
  <c r="C340" i="17"/>
  <c r="B340" i="17"/>
  <c r="A340" i="17"/>
  <c r="S339" i="17"/>
  <c r="J339" i="17"/>
  <c r="K339" i="17" s="1"/>
  <c r="D339" i="17"/>
  <c r="C339" i="17"/>
  <c r="B339" i="17"/>
  <c r="A339" i="17"/>
  <c r="S338" i="17"/>
  <c r="J338" i="17"/>
  <c r="D338" i="17"/>
  <c r="C338" i="17"/>
  <c r="B338" i="17"/>
  <c r="A338" i="17"/>
  <c r="S337" i="17"/>
  <c r="N337" i="17"/>
  <c r="K337" i="17"/>
  <c r="J337" i="17"/>
  <c r="P337" i="17" s="1"/>
  <c r="D337" i="17"/>
  <c r="C337" i="17"/>
  <c r="B337" i="17"/>
  <c r="A337" i="17"/>
  <c r="S336" i="17"/>
  <c r="P336" i="17"/>
  <c r="J336" i="17"/>
  <c r="N336" i="17" s="1"/>
  <c r="D336" i="17"/>
  <c r="C336" i="17"/>
  <c r="B336" i="17"/>
  <c r="A336" i="17"/>
  <c r="S335" i="17"/>
  <c r="J335" i="17"/>
  <c r="D335" i="17"/>
  <c r="C335" i="17"/>
  <c r="B335" i="17"/>
  <c r="A335" i="17"/>
  <c r="S334" i="17"/>
  <c r="J334" i="17"/>
  <c r="N334" i="17" s="1"/>
  <c r="D334" i="17"/>
  <c r="C334" i="17"/>
  <c r="B334" i="17"/>
  <c r="A334" i="17"/>
  <c r="S333" i="17"/>
  <c r="J333" i="17"/>
  <c r="P333" i="17" s="1"/>
  <c r="D333" i="17"/>
  <c r="C333" i="17"/>
  <c r="B333" i="17"/>
  <c r="A333" i="17"/>
  <c r="S332" i="17"/>
  <c r="J332" i="17"/>
  <c r="D332" i="17"/>
  <c r="C332" i="17"/>
  <c r="B332" i="17"/>
  <c r="A332" i="17"/>
  <c r="S331" i="17"/>
  <c r="J331" i="17"/>
  <c r="K331" i="17" s="1"/>
  <c r="D331" i="17"/>
  <c r="C331" i="17"/>
  <c r="B331" i="17"/>
  <c r="A331" i="17"/>
  <c r="S330" i="17"/>
  <c r="J330" i="17"/>
  <c r="N330" i="17" s="1"/>
  <c r="D330" i="17"/>
  <c r="C330" i="17"/>
  <c r="B330" i="17"/>
  <c r="A330" i="17"/>
  <c r="S329" i="17"/>
  <c r="J329" i="17"/>
  <c r="D329" i="17"/>
  <c r="C329" i="17"/>
  <c r="B329" i="17"/>
  <c r="A329" i="17"/>
  <c r="S328" i="17"/>
  <c r="P328" i="17"/>
  <c r="N328" i="17"/>
  <c r="J328" i="17"/>
  <c r="K328" i="17" s="1"/>
  <c r="D328" i="17"/>
  <c r="C328" i="17"/>
  <c r="B328" i="17"/>
  <c r="A328" i="17"/>
  <c r="S327" i="17"/>
  <c r="J327" i="17"/>
  <c r="K327" i="17" s="1"/>
  <c r="D327" i="17"/>
  <c r="C327" i="17"/>
  <c r="B327" i="17"/>
  <c r="A327" i="17"/>
  <c r="S326" i="17"/>
  <c r="J326" i="17"/>
  <c r="N326" i="17" s="1"/>
  <c r="D326" i="17"/>
  <c r="C326" i="17"/>
  <c r="B326" i="17"/>
  <c r="A326" i="17"/>
  <c r="S325" i="17"/>
  <c r="J325" i="17"/>
  <c r="P325" i="17" s="1"/>
  <c r="D325" i="17"/>
  <c r="C325" i="17"/>
  <c r="B325" i="17"/>
  <c r="A325" i="17"/>
  <c r="S324" i="17"/>
  <c r="P324" i="17"/>
  <c r="J324" i="17"/>
  <c r="N324" i="17" s="1"/>
  <c r="D324" i="17"/>
  <c r="C324" i="17"/>
  <c r="B324" i="17"/>
  <c r="A324" i="17"/>
  <c r="S323" i="17"/>
  <c r="J323" i="17"/>
  <c r="K323" i="17" s="1"/>
  <c r="D323" i="17"/>
  <c r="C323" i="17"/>
  <c r="B323" i="17"/>
  <c r="A323" i="17"/>
  <c r="S322" i="17"/>
  <c r="J322" i="17"/>
  <c r="N322" i="17" s="1"/>
  <c r="D322" i="17"/>
  <c r="C322" i="17"/>
  <c r="B322" i="17"/>
  <c r="A322" i="17"/>
  <c r="S321" i="17"/>
  <c r="J321" i="17"/>
  <c r="P321" i="17" s="1"/>
  <c r="D321" i="17"/>
  <c r="C321" i="17"/>
  <c r="B321" i="17"/>
  <c r="A321" i="17"/>
  <c r="S320" i="17"/>
  <c r="P320" i="17"/>
  <c r="N320" i="17"/>
  <c r="K320" i="17"/>
  <c r="J320" i="17"/>
  <c r="D320" i="17"/>
  <c r="C320" i="17"/>
  <c r="B320" i="17"/>
  <c r="A320" i="17"/>
  <c r="S319" i="17"/>
  <c r="P319" i="17"/>
  <c r="J319" i="17"/>
  <c r="K319" i="17" s="1"/>
  <c r="D319" i="17"/>
  <c r="C319" i="17"/>
  <c r="B319" i="17"/>
  <c r="A319" i="17"/>
  <c r="S318" i="17"/>
  <c r="J318" i="17"/>
  <c r="N318" i="17" s="1"/>
  <c r="D318" i="17"/>
  <c r="C318" i="17"/>
  <c r="B318" i="17"/>
  <c r="A318" i="17"/>
  <c r="S317" i="17"/>
  <c r="J317" i="17"/>
  <c r="P317" i="17" s="1"/>
  <c r="D317" i="17"/>
  <c r="C317" i="17"/>
  <c r="B317" i="17"/>
  <c r="A317" i="17"/>
  <c r="S316" i="17"/>
  <c r="P316" i="17"/>
  <c r="N316" i="17"/>
  <c r="J316" i="17"/>
  <c r="K316" i="17" s="1"/>
  <c r="D316" i="17"/>
  <c r="C316" i="17"/>
  <c r="B316" i="17"/>
  <c r="A316" i="17"/>
  <c r="S315" i="17"/>
  <c r="J315" i="17"/>
  <c r="K315" i="17" s="1"/>
  <c r="D315" i="17"/>
  <c r="C315" i="17"/>
  <c r="B315" i="17"/>
  <c r="A315" i="17"/>
  <c r="S314" i="17"/>
  <c r="P314" i="17"/>
  <c r="J314" i="17"/>
  <c r="N314" i="17" s="1"/>
  <c r="D314" i="17"/>
  <c r="C314" i="17"/>
  <c r="B314" i="17"/>
  <c r="A314" i="17"/>
  <c r="S313" i="17"/>
  <c r="N313" i="17"/>
  <c r="J313" i="17"/>
  <c r="P313" i="17" s="1"/>
  <c r="D313" i="17"/>
  <c r="C313" i="17"/>
  <c r="B313" i="17"/>
  <c r="A313" i="17"/>
  <c r="S312" i="17"/>
  <c r="J312" i="17"/>
  <c r="D312" i="17"/>
  <c r="C312" i="17"/>
  <c r="B312" i="17"/>
  <c r="A312" i="17"/>
  <c r="S311" i="17"/>
  <c r="P311" i="17"/>
  <c r="N311" i="17"/>
  <c r="J311" i="17"/>
  <c r="K311" i="17" s="1"/>
  <c r="D311" i="17"/>
  <c r="C311" i="17"/>
  <c r="B311" i="17"/>
  <c r="A311" i="17"/>
  <c r="S310" i="17"/>
  <c r="J310" i="17"/>
  <c r="N310" i="17" s="1"/>
  <c r="D310" i="17"/>
  <c r="C310" i="17"/>
  <c r="B310" i="17"/>
  <c r="A310" i="17"/>
  <c r="S309" i="17"/>
  <c r="J309" i="17"/>
  <c r="P309" i="17" s="1"/>
  <c r="D309" i="17"/>
  <c r="C309" i="17"/>
  <c r="B309" i="17"/>
  <c r="A309" i="17"/>
  <c r="S308" i="17"/>
  <c r="P308" i="17"/>
  <c r="N308" i="17"/>
  <c r="K308" i="17"/>
  <c r="J308" i="17"/>
  <c r="D308" i="17"/>
  <c r="C308" i="17"/>
  <c r="B308" i="17"/>
  <c r="A308" i="17"/>
  <c r="S307" i="17"/>
  <c r="J307" i="17"/>
  <c r="K307" i="17" s="1"/>
  <c r="D307" i="17"/>
  <c r="C307" i="17"/>
  <c r="B307" i="17"/>
  <c r="A307" i="17"/>
  <c r="S306" i="17"/>
  <c r="J306" i="17"/>
  <c r="D306" i="17"/>
  <c r="C306" i="17"/>
  <c r="B306" i="17"/>
  <c r="A306" i="17"/>
  <c r="S305" i="17"/>
  <c r="N305" i="17"/>
  <c r="K305" i="17"/>
  <c r="J305" i="17"/>
  <c r="P305" i="17" s="1"/>
  <c r="D305" i="17"/>
  <c r="C305" i="17"/>
  <c r="B305" i="17"/>
  <c r="A305" i="17"/>
  <c r="S304" i="17"/>
  <c r="P304" i="17"/>
  <c r="J304" i="17"/>
  <c r="N304" i="17" s="1"/>
  <c r="D304" i="17"/>
  <c r="C304" i="17"/>
  <c r="B304" i="17"/>
  <c r="A304" i="17"/>
  <c r="S303" i="17"/>
  <c r="J303" i="17"/>
  <c r="D303" i="17"/>
  <c r="C303" i="17"/>
  <c r="B303" i="17"/>
  <c r="A303" i="17"/>
  <c r="S302" i="17"/>
  <c r="J302" i="17"/>
  <c r="N302" i="17" s="1"/>
  <c r="D302" i="17"/>
  <c r="C302" i="17"/>
  <c r="B302" i="17"/>
  <c r="A302" i="17"/>
  <c r="S301" i="17"/>
  <c r="J301" i="17"/>
  <c r="P301" i="17" s="1"/>
  <c r="D301" i="17"/>
  <c r="C301" i="17"/>
  <c r="B301" i="17"/>
  <c r="A301" i="17"/>
  <c r="S300" i="17"/>
  <c r="J300" i="17"/>
  <c r="D300" i="17"/>
  <c r="C300" i="17"/>
  <c r="B300" i="17"/>
  <c r="A300" i="17"/>
  <c r="S299" i="17"/>
  <c r="J299" i="17"/>
  <c r="K299" i="17" s="1"/>
  <c r="D299" i="17"/>
  <c r="C299" i="17"/>
  <c r="B299" i="17"/>
  <c r="A299" i="17"/>
  <c r="S298" i="17"/>
  <c r="J298" i="17"/>
  <c r="N298" i="17" s="1"/>
  <c r="D298" i="17"/>
  <c r="C298" i="17"/>
  <c r="B298" i="17"/>
  <c r="A298" i="17"/>
  <c r="S297" i="17"/>
  <c r="J297" i="17"/>
  <c r="D297" i="17"/>
  <c r="C297" i="17"/>
  <c r="B297" i="17"/>
  <c r="A297" i="17"/>
  <c r="S296" i="17"/>
  <c r="P296" i="17"/>
  <c r="N296" i="17"/>
  <c r="J296" i="17"/>
  <c r="K296" i="17" s="1"/>
  <c r="D296" i="17"/>
  <c r="C296" i="17"/>
  <c r="B296" i="17"/>
  <c r="A296" i="17"/>
  <c r="S295" i="17"/>
  <c r="J295" i="17"/>
  <c r="K295" i="17" s="1"/>
  <c r="D295" i="17"/>
  <c r="C295" i="17"/>
  <c r="B295" i="17"/>
  <c r="A295" i="17"/>
  <c r="S294" i="17"/>
  <c r="J294" i="17"/>
  <c r="N294" i="17" s="1"/>
  <c r="D294" i="17"/>
  <c r="C294" i="17"/>
  <c r="B294" i="17"/>
  <c r="A294" i="17"/>
  <c r="S293" i="17"/>
  <c r="J293" i="17"/>
  <c r="P293" i="17" s="1"/>
  <c r="D293" i="17"/>
  <c r="C293" i="17"/>
  <c r="B293" i="17"/>
  <c r="A293" i="17"/>
  <c r="S292" i="17"/>
  <c r="P292" i="17"/>
  <c r="J292" i="17"/>
  <c r="N292" i="17" s="1"/>
  <c r="D292" i="17"/>
  <c r="C292" i="17"/>
  <c r="B292" i="17"/>
  <c r="A292" i="17"/>
  <c r="S291" i="17"/>
  <c r="J291" i="17"/>
  <c r="K291" i="17" s="1"/>
  <c r="D291" i="17"/>
  <c r="C291" i="17"/>
  <c r="B291" i="17"/>
  <c r="A291" i="17"/>
  <c r="S290" i="17"/>
  <c r="J290" i="17"/>
  <c r="N290" i="17" s="1"/>
  <c r="D290" i="17"/>
  <c r="C290" i="17"/>
  <c r="B290" i="17"/>
  <c r="A290" i="17"/>
  <c r="S289" i="17"/>
  <c r="J289" i="17"/>
  <c r="P289" i="17" s="1"/>
  <c r="D289" i="17"/>
  <c r="C289" i="17"/>
  <c r="B289" i="17"/>
  <c r="A289" i="17"/>
  <c r="S288" i="17"/>
  <c r="P288" i="17"/>
  <c r="N288" i="17"/>
  <c r="K288" i="17"/>
  <c r="J288" i="17"/>
  <c r="D288" i="17"/>
  <c r="C288" i="17"/>
  <c r="B288" i="17"/>
  <c r="A288" i="17"/>
  <c r="S287" i="17"/>
  <c r="P287" i="17"/>
  <c r="J287" i="17"/>
  <c r="K287" i="17" s="1"/>
  <c r="D287" i="17"/>
  <c r="C287" i="17"/>
  <c r="B287" i="17"/>
  <c r="A287" i="17"/>
  <c r="S286" i="17"/>
  <c r="J286" i="17"/>
  <c r="N286" i="17" s="1"/>
  <c r="D286" i="17"/>
  <c r="C286" i="17"/>
  <c r="B286" i="17"/>
  <c r="A286" i="17"/>
  <c r="S285" i="17"/>
  <c r="J285" i="17"/>
  <c r="P285" i="17" s="1"/>
  <c r="D285" i="17"/>
  <c r="C285" i="17"/>
  <c r="B285" i="17"/>
  <c r="A285" i="17"/>
  <c r="S284" i="17"/>
  <c r="P284" i="17"/>
  <c r="N284" i="17"/>
  <c r="J284" i="17"/>
  <c r="K284" i="17" s="1"/>
  <c r="D284" i="17"/>
  <c r="C284" i="17"/>
  <c r="B284" i="17"/>
  <c r="A284" i="17"/>
  <c r="S283" i="17"/>
  <c r="J283" i="17"/>
  <c r="K283" i="17" s="1"/>
  <c r="D283" i="17"/>
  <c r="C283" i="17"/>
  <c r="B283" i="17"/>
  <c r="A283" i="17"/>
  <c r="S282" i="17"/>
  <c r="P282" i="17"/>
  <c r="J282" i="17"/>
  <c r="N282" i="17" s="1"/>
  <c r="D282" i="17"/>
  <c r="C282" i="17"/>
  <c r="B282" i="17"/>
  <c r="A282" i="17"/>
  <c r="S281" i="17"/>
  <c r="N281" i="17"/>
  <c r="J281" i="17"/>
  <c r="P281" i="17" s="1"/>
  <c r="D281" i="17"/>
  <c r="C281" i="17"/>
  <c r="B281" i="17"/>
  <c r="A281" i="17"/>
  <c r="S280" i="17"/>
  <c r="J280" i="17"/>
  <c r="D280" i="17"/>
  <c r="C280" i="17"/>
  <c r="B280" i="17"/>
  <c r="A280" i="17"/>
  <c r="S279" i="17"/>
  <c r="P279" i="17"/>
  <c r="N279" i="17"/>
  <c r="J279" i="17"/>
  <c r="K279" i="17" s="1"/>
  <c r="D279" i="17"/>
  <c r="C279" i="17"/>
  <c r="B279" i="17"/>
  <c r="A279" i="17"/>
  <c r="S278" i="17"/>
  <c r="J278" i="17"/>
  <c r="N278" i="17" s="1"/>
  <c r="D278" i="17"/>
  <c r="C278" i="17"/>
  <c r="B278" i="17"/>
  <c r="A278" i="17"/>
  <c r="S277" i="17"/>
  <c r="J277" i="17"/>
  <c r="P277" i="17" s="1"/>
  <c r="D277" i="17"/>
  <c r="C277" i="17"/>
  <c r="B277" i="17"/>
  <c r="A277" i="17"/>
  <c r="S276" i="17"/>
  <c r="P276" i="17"/>
  <c r="N276" i="17"/>
  <c r="K276" i="17"/>
  <c r="J276" i="17"/>
  <c r="D276" i="17"/>
  <c r="C276" i="17"/>
  <c r="B276" i="17"/>
  <c r="A276" i="17"/>
  <c r="S275" i="17"/>
  <c r="J275" i="17"/>
  <c r="K275" i="17" s="1"/>
  <c r="D275" i="17"/>
  <c r="C275" i="17"/>
  <c r="B275" i="17"/>
  <c r="A275" i="17"/>
  <c r="S274" i="17"/>
  <c r="J274" i="17"/>
  <c r="D274" i="17"/>
  <c r="C274" i="17"/>
  <c r="B274" i="17"/>
  <c r="A274" i="17"/>
  <c r="S273" i="17"/>
  <c r="N273" i="17"/>
  <c r="K273" i="17"/>
  <c r="J273" i="17"/>
  <c r="P273" i="17" s="1"/>
  <c r="D273" i="17"/>
  <c r="C273" i="17"/>
  <c r="B273" i="17"/>
  <c r="A273" i="17"/>
  <c r="S272" i="17"/>
  <c r="P272" i="17"/>
  <c r="J272" i="17"/>
  <c r="N272" i="17" s="1"/>
  <c r="D272" i="17"/>
  <c r="C272" i="17"/>
  <c r="B272" i="17"/>
  <c r="A272" i="17"/>
  <c r="S271" i="17"/>
  <c r="J271" i="17"/>
  <c r="D271" i="17"/>
  <c r="C271" i="17"/>
  <c r="B271" i="17"/>
  <c r="A271" i="17"/>
  <c r="S270" i="17"/>
  <c r="J270" i="17"/>
  <c r="N270" i="17" s="1"/>
  <c r="D270" i="17"/>
  <c r="C270" i="17"/>
  <c r="B270" i="17"/>
  <c r="A270" i="17"/>
  <c r="S269" i="17"/>
  <c r="J269" i="17"/>
  <c r="P269" i="17" s="1"/>
  <c r="D269" i="17"/>
  <c r="C269" i="17"/>
  <c r="B269" i="17"/>
  <c r="A269" i="17"/>
  <c r="S268" i="17"/>
  <c r="J268" i="17"/>
  <c r="D268" i="17"/>
  <c r="C268" i="17"/>
  <c r="B268" i="17"/>
  <c r="A268" i="17"/>
  <c r="S267" i="17"/>
  <c r="J267" i="17"/>
  <c r="K267" i="17" s="1"/>
  <c r="D267" i="17"/>
  <c r="C267" i="17"/>
  <c r="B267" i="17"/>
  <c r="A267" i="17"/>
  <c r="S266" i="17"/>
  <c r="J266" i="17"/>
  <c r="N266" i="17" s="1"/>
  <c r="D266" i="17"/>
  <c r="C266" i="17"/>
  <c r="B266" i="17"/>
  <c r="A266" i="17"/>
  <c r="S265" i="17"/>
  <c r="J265" i="17"/>
  <c r="D265" i="17"/>
  <c r="C265" i="17"/>
  <c r="B265" i="17"/>
  <c r="A265" i="17"/>
  <c r="S264" i="17"/>
  <c r="P264" i="17"/>
  <c r="N264" i="17"/>
  <c r="J264" i="17"/>
  <c r="K264" i="17" s="1"/>
  <c r="D264" i="17"/>
  <c r="C264" i="17"/>
  <c r="B264" i="17"/>
  <c r="A264" i="17"/>
  <c r="S263" i="17"/>
  <c r="J263" i="17"/>
  <c r="K263" i="17" s="1"/>
  <c r="D263" i="17"/>
  <c r="C263" i="17"/>
  <c r="B263" i="17"/>
  <c r="A263" i="17"/>
  <c r="S262" i="17"/>
  <c r="J262" i="17"/>
  <c r="N262" i="17" s="1"/>
  <c r="D262" i="17"/>
  <c r="C262" i="17"/>
  <c r="B262" i="17"/>
  <c r="A262" i="17"/>
  <c r="S261" i="17"/>
  <c r="J261" i="17"/>
  <c r="P261" i="17" s="1"/>
  <c r="D261" i="17"/>
  <c r="C261" i="17"/>
  <c r="B261" i="17"/>
  <c r="A261" i="17"/>
  <c r="S260" i="17"/>
  <c r="P260" i="17"/>
  <c r="J260" i="17"/>
  <c r="N260" i="17" s="1"/>
  <c r="D260" i="17"/>
  <c r="C260" i="17"/>
  <c r="B260" i="17"/>
  <c r="A260" i="17"/>
  <c r="S259" i="17"/>
  <c r="J259" i="17"/>
  <c r="K259" i="17" s="1"/>
  <c r="D259" i="17"/>
  <c r="C259" i="17"/>
  <c r="B259" i="17"/>
  <c r="A259" i="17"/>
  <c r="S258" i="17"/>
  <c r="J258" i="17"/>
  <c r="N258" i="17" s="1"/>
  <c r="D258" i="17"/>
  <c r="C258" i="17"/>
  <c r="B258" i="17"/>
  <c r="A258" i="17"/>
  <c r="S257" i="17"/>
  <c r="J257" i="17"/>
  <c r="P257" i="17" s="1"/>
  <c r="D257" i="17"/>
  <c r="C257" i="17"/>
  <c r="B257" i="17"/>
  <c r="A257" i="17"/>
  <c r="S256" i="17"/>
  <c r="P256" i="17"/>
  <c r="N256" i="17"/>
  <c r="K256" i="17"/>
  <c r="J256" i="17"/>
  <c r="D256" i="17"/>
  <c r="C256" i="17"/>
  <c r="B256" i="17"/>
  <c r="A256" i="17"/>
  <c r="S255" i="17"/>
  <c r="P255" i="17"/>
  <c r="J255" i="17"/>
  <c r="K255" i="17" s="1"/>
  <c r="D255" i="17"/>
  <c r="C255" i="17"/>
  <c r="B255" i="17"/>
  <c r="A255" i="17"/>
  <c r="S254" i="17"/>
  <c r="J254" i="17"/>
  <c r="N254" i="17" s="1"/>
  <c r="D254" i="17"/>
  <c r="C254" i="17"/>
  <c r="B254" i="17"/>
  <c r="A254" i="17"/>
  <c r="S253" i="17"/>
  <c r="J253" i="17"/>
  <c r="P253" i="17" s="1"/>
  <c r="D253" i="17"/>
  <c r="C253" i="17"/>
  <c r="B253" i="17"/>
  <c r="A253" i="17"/>
  <c r="S252" i="17"/>
  <c r="P252" i="17"/>
  <c r="N252" i="17"/>
  <c r="J252" i="17"/>
  <c r="K252" i="17" s="1"/>
  <c r="D252" i="17"/>
  <c r="C252" i="17"/>
  <c r="B252" i="17"/>
  <c r="A252" i="17"/>
  <c r="S251" i="17"/>
  <c r="J251" i="17"/>
  <c r="K251" i="17" s="1"/>
  <c r="D251" i="17"/>
  <c r="C251" i="17"/>
  <c r="B251" i="17"/>
  <c r="A251" i="17"/>
  <c r="S250" i="17"/>
  <c r="P250" i="17"/>
  <c r="J250" i="17"/>
  <c r="N250" i="17" s="1"/>
  <c r="D250" i="17"/>
  <c r="C250" i="17"/>
  <c r="B250" i="17"/>
  <c r="A250" i="17"/>
  <c r="S249" i="17"/>
  <c r="N249" i="17"/>
  <c r="J249" i="17"/>
  <c r="P249" i="17" s="1"/>
  <c r="D249" i="17"/>
  <c r="C249" i="17"/>
  <c r="B249" i="17"/>
  <c r="A249" i="17"/>
  <c r="S248" i="17"/>
  <c r="J248" i="17"/>
  <c r="D248" i="17"/>
  <c r="C248" i="17"/>
  <c r="B248" i="17"/>
  <c r="A248" i="17"/>
  <c r="S247" i="17"/>
  <c r="P247" i="17"/>
  <c r="N247" i="17"/>
  <c r="J247" i="17"/>
  <c r="K247" i="17" s="1"/>
  <c r="D247" i="17"/>
  <c r="C247" i="17"/>
  <c r="B247" i="17"/>
  <c r="A247" i="17"/>
  <c r="S246" i="17"/>
  <c r="J246" i="17"/>
  <c r="N246" i="17" s="1"/>
  <c r="D246" i="17"/>
  <c r="C246" i="17"/>
  <c r="B246" i="17"/>
  <c r="A246" i="17"/>
  <c r="S245" i="17"/>
  <c r="J245" i="17"/>
  <c r="P245" i="17" s="1"/>
  <c r="D245" i="17"/>
  <c r="C245" i="17"/>
  <c r="B245" i="17"/>
  <c r="A245" i="17"/>
  <c r="S244" i="17"/>
  <c r="P244" i="17"/>
  <c r="N244" i="17"/>
  <c r="K244" i="17"/>
  <c r="J244" i="17"/>
  <c r="D244" i="17"/>
  <c r="C244" i="17"/>
  <c r="B244" i="17"/>
  <c r="A244" i="17"/>
  <c r="S243" i="17"/>
  <c r="J243" i="17"/>
  <c r="K243" i="17" s="1"/>
  <c r="D243" i="17"/>
  <c r="C243" i="17"/>
  <c r="B243" i="17"/>
  <c r="A243" i="17"/>
  <c r="S242" i="17"/>
  <c r="J242" i="17"/>
  <c r="D242" i="17"/>
  <c r="C242" i="17"/>
  <c r="B242" i="17"/>
  <c r="A242" i="17"/>
  <c r="S241" i="17"/>
  <c r="N241" i="17"/>
  <c r="K241" i="17"/>
  <c r="J241" i="17"/>
  <c r="P241" i="17" s="1"/>
  <c r="D241" i="17"/>
  <c r="C241" i="17"/>
  <c r="B241" i="17"/>
  <c r="A241" i="17"/>
  <c r="S240" i="17"/>
  <c r="P240" i="17"/>
  <c r="J240" i="17"/>
  <c r="N240" i="17" s="1"/>
  <c r="D240" i="17"/>
  <c r="C240" i="17"/>
  <c r="B240" i="17"/>
  <c r="A240" i="17"/>
  <c r="S239" i="17"/>
  <c r="J239" i="17"/>
  <c r="D239" i="17"/>
  <c r="C239" i="17"/>
  <c r="B239" i="17"/>
  <c r="A239" i="17"/>
  <c r="S238" i="17"/>
  <c r="J238" i="17"/>
  <c r="N238" i="17" s="1"/>
  <c r="D238" i="17"/>
  <c r="C238" i="17"/>
  <c r="B238" i="17"/>
  <c r="A238" i="17"/>
  <c r="S237" i="17"/>
  <c r="J237" i="17"/>
  <c r="P237" i="17" s="1"/>
  <c r="D237" i="17"/>
  <c r="C237" i="17"/>
  <c r="B237" i="17"/>
  <c r="A237" i="17"/>
  <c r="S236" i="17"/>
  <c r="J236" i="17"/>
  <c r="D236" i="17"/>
  <c r="C236" i="17"/>
  <c r="B236" i="17"/>
  <c r="A236" i="17"/>
  <c r="S235" i="17"/>
  <c r="J235" i="17"/>
  <c r="K235" i="17" s="1"/>
  <c r="D235" i="17"/>
  <c r="C235" i="17"/>
  <c r="B235" i="17"/>
  <c r="A235" i="17"/>
  <c r="S234" i="17"/>
  <c r="J234" i="17"/>
  <c r="N234" i="17" s="1"/>
  <c r="D234" i="17"/>
  <c r="C234" i="17"/>
  <c r="B234" i="17"/>
  <c r="A234" i="17"/>
  <c r="S233" i="17"/>
  <c r="J233" i="17"/>
  <c r="D233" i="17"/>
  <c r="C233" i="17"/>
  <c r="B233" i="17"/>
  <c r="A233" i="17"/>
  <c r="S232" i="17"/>
  <c r="P232" i="17"/>
  <c r="N232" i="17"/>
  <c r="J232" i="17"/>
  <c r="K232" i="17" s="1"/>
  <c r="D232" i="17"/>
  <c r="C232" i="17"/>
  <c r="B232" i="17"/>
  <c r="A232" i="17"/>
  <c r="S231" i="17"/>
  <c r="J231" i="17"/>
  <c r="K231" i="17" s="1"/>
  <c r="D231" i="17"/>
  <c r="C231" i="17"/>
  <c r="B231" i="17"/>
  <c r="A231" i="17"/>
  <c r="S230" i="17"/>
  <c r="J230" i="17"/>
  <c r="N230" i="17" s="1"/>
  <c r="D230" i="17"/>
  <c r="C230" i="17"/>
  <c r="B230" i="17"/>
  <c r="A230" i="17"/>
  <c r="S229" i="17"/>
  <c r="J229" i="17"/>
  <c r="P229" i="17" s="1"/>
  <c r="D229" i="17"/>
  <c r="C229" i="17"/>
  <c r="B229" i="17"/>
  <c r="A229" i="17"/>
  <c r="S228" i="17"/>
  <c r="P228" i="17"/>
  <c r="J228" i="17"/>
  <c r="N228" i="17" s="1"/>
  <c r="D228" i="17"/>
  <c r="C228" i="17"/>
  <c r="B228" i="17"/>
  <c r="A228" i="17"/>
  <c r="S227" i="17"/>
  <c r="J227" i="17"/>
  <c r="K227" i="17" s="1"/>
  <c r="D227" i="17"/>
  <c r="C227" i="17"/>
  <c r="B227" i="17"/>
  <c r="A227" i="17"/>
  <c r="S226" i="17"/>
  <c r="J226" i="17"/>
  <c r="N226" i="17" s="1"/>
  <c r="D226" i="17"/>
  <c r="C226" i="17"/>
  <c r="B226" i="17"/>
  <c r="A226" i="17"/>
  <c r="S225" i="17"/>
  <c r="J225" i="17"/>
  <c r="P225" i="17" s="1"/>
  <c r="D225" i="17"/>
  <c r="C225" i="17"/>
  <c r="B225" i="17"/>
  <c r="A225" i="17"/>
  <c r="S224" i="17"/>
  <c r="P224" i="17"/>
  <c r="N224" i="17"/>
  <c r="K224" i="17"/>
  <c r="J224" i="17"/>
  <c r="D224" i="17"/>
  <c r="C224" i="17"/>
  <c r="B224" i="17"/>
  <c r="A224" i="17"/>
  <c r="S223" i="17"/>
  <c r="P223" i="17"/>
  <c r="J223" i="17"/>
  <c r="K223" i="17" s="1"/>
  <c r="D223" i="17"/>
  <c r="C223" i="17"/>
  <c r="B223" i="17"/>
  <c r="A223" i="17"/>
  <c r="S222" i="17"/>
  <c r="J222" i="17"/>
  <c r="N222" i="17" s="1"/>
  <c r="D222" i="17"/>
  <c r="C222" i="17"/>
  <c r="B222" i="17"/>
  <c r="A222" i="17"/>
  <c r="S221" i="17"/>
  <c r="J221" i="17"/>
  <c r="P221" i="17" s="1"/>
  <c r="D221" i="17"/>
  <c r="C221" i="17"/>
  <c r="B221" i="17"/>
  <c r="A221" i="17"/>
  <c r="S220" i="17"/>
  <c r="P220" i="17"/>
  <c r="N220" i="17"/>
  <c r="J220" i="17"/>
  <c r="K220" i="17" s="1"/>
  <c r="D220" i="17"/>
  <c r="C220" i="17"/>
  <c r="B220" i="17"/>
  <c r="A220" i="17"/>
  <c r="S219" i="17"/>
  <c r="J219" i="17"/>
  <c r="K219" i="17" s="1"/>
  <c r="D219" i="17"/>
  <c r="C219" i="17"/>
  <c r="B219" i="17"/>
  <c r="A219" i="17"/>
  <c r="S218" i="17"/>
  <c r="P218" i="17"/>
  <c r="J218" i="17"/>
  <c r="N218" i="17" s="1"/>
  <c r="D218" i="17"/>
  <c r="C218" i="17"/>
  <c r="B218" i="17"/>
  <c r="A218" i="17"/>
  <c r="S217" i="17"/>
  <c r="N217" i="17"/>
  <c r="J217" i="17"/>
  <c r="P217" i="17" s="1"/>
  <c r="D217" i="17"/>
  <c r="C217" i="17"/>
  <c r="B217" i="17"/>
  <c r="A217" i="17"/>
  <c r="S216" i="17"/>
  <c r="J216" i="17"/>
  <c r="D216" i="17"/>
  <c r="C216" i="17"/>
  <c r="B216" i="17"/>
  <c r="A216" i="17"/>
  <c r="S215" i="17"/>
  <c r="P215" i="17"/>
  <c r="N215" i="17"/>
  <c r="J215" i="17"/>
  <c r="K215" i="17" s="1"/>
  <c r="D215" i="17"/>
  <c r="C215" i="17"/>
  <c r="B215" i="17"/>
  <c r="A215" i="17"/>
  <c r="S214" i="17"/>
  <c r="J214" i="17"/>
  <c r="N214" i="17" s="1"/>
  <c r="D214" i="17"/>
  <c r="C214" i="17"/>
  <c r="B214" i="17"/>
  <c r="A214" i="17"/>
  <c r="S213" i="17"/>
  <c r="J213" i="17"/>
  <c r="P213" i="17" s="1"/>
  <c r="D213" i="17"/>
  <c r="C213" i="17"/>
  <c r="B213" i="17"/>
  <c r="A213" i="17"/>
  <c r="S212" i="17"/>
  <c r="P212" i="17"/>
  <c r="N212" i="17"/>
  <c r="K212" i="17"/>
  <c r="J212" i="17"/>
  <c r="D212" i="17"/>
  <c r="C212" i="17"/>
  <c r="B212" i="17"/>
  <c r="A212" i="17"/>
  <c r="S211" i="17"/>
  <c r="J211" i="17"/>
  <c r="K211" i="17" s="1"/>
  <c r="D211" i="17"/>
  <c r="C211" i="17"/>
  <c r="B211" i="17"/>
  <c r="A211" i="17"/>
  <c r="S210" i="17"/>
  <c r="J210" i="17"/>
  <c r="D210" i="17"/>
  <c r="C210" i="17"/>
  <c r="B210" i="17"/>
  <c r="A210" i="17"/>
  <c r="S209" i="17"/>
  <c r="N209" i="17"/>
  <c r="K209" i="17"/>
  <c r="J209" i="17"/>
  <c r="P209" i="17" s="1"/>
  <c r="D209" i="17"/>
  <c r="C209" i="17"/>
  <c r="B209" i="17"/>
  <c r="A209" i="17"/>
  <c r="S208" i="17"/>
  <c r="P208" i="17"/>
  <c r="J208" i="17"/>
  <c r="N208" i="17" s="1"/>
  <c r="D208" i="17"/>
  <c r="C208" i="17"/>
  <c r="B208" i="17"/>
  <c r="A208" i="17"/>
  <c r="S207" i="17"/>
  <c r="J207" i="17"/>
  <c r="D207" i="17"/>
  <c r="C207" i="17"/>
  <c r="B207" i="17"/>
  <c r="A207" i="17"/>
  <c r="S206" i="17"/>
  <c r="J206" i="17"/>
  <c r="N206" i="17" s="1"/>
  <c r="D206" i="17"/>
  <c r="C206" i="17"/>
  <c r="B206" i="17"/>
  <c r="A206" i="17"/>
  <c r="S205" i="17"/>
  <c r="J205" i="17"/>
  <c r="P205" i="17" s="1"/>
  <c r="D205" i="17"/>
  <c r="C205" i="17"/>
  <c r="B205" i="17"/>
  <c r="A205" i="17"/>
  <c r="S204" i="17"/>
  <c r="J204" i="17"/>
  <c r="D204" i="17"/>
  <c r="C204" i="17"/>
  <c r="B204" i="17"/>
  <c r="A204" i="17"/>
  <c r="S203" i="17"/>
  <c r="J203" i="17"/>
  <c r="K203" i="17" s="1"/>
  <c r="D203" i="17"/>
  <c r="C203" i="17"/>
  <c r="B203" i="17"/>
  <c r="A203" i="17"/>
  <c r="S202" i="17"/>
  <c r="J202" i="17"/>
  <c r="N202" i="17" s="1"/>
  <c r="D202" i="17"/>
  <c r="C202" i="17"/>
  <c r="B202" i="17"/>
  <c r="A202" i="17"/>
  <c r="S201" i="17"/>
  <c r="J201" i="17"/>
  <c r="D201" i="17"/>
  <c r="C201" i="17"/>
  <c r="B201" i="17"/>
  <c r="A201" i="17"/>
  <c r="S200" i="17"/>
  <c r="P200" i="17"/>
  <c r="N200" i="17"/>
  <c r="J200" i="17"/>
  <c r="K200" i="17" s="1"/>
  <c r="D200" i="17"/>
  <c r="C200" i="17"/>
  <c r="B200" i="17"/>
  <c r="A200" i="17"/>
  <c r="S199" i="17"/>
  <c r="J199" i="17"/>
  <c r="K199" i="17" s="1"/>
  <c r="D199" i="17"/>
  <c r="C199" i="17"/>
  <c r="B199" i="17"/>
  <c r="A199" i="17"/>
  <c r="S198" i="17"/>
  <c r="J198" i="17"/>
  <c r="N198" i="17" s="1"/>
  <c r="D198" i="17"/>
  <c r="C198" i="17"/>
  <c r="B198" i="17"/>
  <c r="A198" i="17"/>
  <c r="S197" i="17"/>
  <c r="J197" i="17"/>
  <c r="P197" i="17" s="1"/>
  <c r="D197" i="17"/>
  <c r="C197" i="17"/>
  <c r="B197" i="17"/>
  <c r="A197" i="17"/>
  <c r="S196" i="17"/>
  <c r="P196" i="17"/>
  <c r="J196" i="17"/>
  <c r="N196" i="17" s="1"/>
  <c r="D196" i="17"/>
  <c r="C196" i="17"/>
  <c r="B196" i="17"/>
  <c r="A196" i="17"/>
  <c r="S195" i="17"/>
  <c r="J195" i="17"/>
  <c r="K195" i="17" s="1"/>
  <c r="D195" i="17"/>
  <c r="C195" i="17"/>
  <c r="B195" i="17"/>
  <c r="A195" i="17"/>
  <c r="S194" i="17"/>
  <c r="J194" i="17"/>
  <c r="N194" i="17" s="1"/>
  <c r="D194" i="17"/>
  <c r="C194" i="17"/>
  <c r="B194" i="17"/>
  <c r="A194" i="17"/>
  <c r="S193" i="17"/>
  <c r="J193" i="17"/>
  <c r="P193" i="17" s="1"/>
  <c r="D193" i="17"/>
  <c r="C193" i="17"/>
  <c r="B193" i="17"/>
  <c r="A193" i="17"/>
  <c r="S192" i="17"/>
  <c r="P192" i="17"/>
  <c r="N192" i="17"/>
  <c r="K192" i="17"/>
  <c r="J192" i="17"/>
  <c r="D192" i="17"/>
  <c r="C192" i="17"/>
  <c r="B192" i="17"/>
  <c r="A192" i="17"/>
  <c r="S191" i="17"/>
  <c r="P191" i="17"/>
  <c r="J191" i="17"/>
  <c r="K191" i="17" s="1"/>
  <c r="D191" i="17"/>
  <c r="C191" i="17"/>
  <c r="B191" i="17"/>
  <c r="A191" i="17"/>
  <c r="S190" i="17"/>
  <c r="J190" i="17"/>
  <c r="N190" i="17" s="1"/>
  <c r="D190" i="17"/>
  <c r="C190" i="17"/>
  <c r="B190" i="17"/>
  <c r="A190" i="17"/>
  <c r="S189" i="17"/>
  <c r="J189" i="17"/>
  <c r="P189" i="17" s="1"/>
  <c r="D189" i="17"/>
  <c r="C189" i="17"/>
  <c r="B189" i="17"/>
  <c r="A189" i="17"/>
  <c r="S188" i="17"/>
  <c r="P188" i="17"/>
  <c r="N188" i="17"/>
  <c r="J188" i="17"/>
  <c r="K188" i="17" s="1"/>
  <c r="D188" i="17"/>
  <c r="C188" i="17"/>
  <c r="B188" i="17"/>
  <c r="A188" i="17"/>
  <c r="S187" i="17"/>
  <c r="J187" i="17"/>
  <c r="K187" i="17" s="1"/>
  <c r="D187" i="17"/>
  <c r="C187" i="17"/>
  <c r="B187" i="17"/>
  <c r="A187" i="17"/>
  <c r="S186" i="17"/>
  <c r="P186" i="17"/>
  <c r="J186" i="17"/>
  <c r="N186" i="17" s="1"/>
  <c r="D186" i="17"/>
  <c r="C186" i="17"/>
  <c r="B186" i="17"/>
  <c r="A186" i="17"/>
  <c r="S185" i="17"/>
  <c r="N185" i="17"/>
  <c r="J185" i="17"/>
  <c r="P185" i="17" s="1"/>
  <c r="D185" i="17"/>
  <c r="C185" i="17"/>
  <c r="B185" i="17"/>
  <c r="A185" i="17"/>
  <c r="S184" i="17"/>
  <c r="J184" i="17"/>
  <c r="D184" i="17"/>
  <c r="C184" i="17"/>
  <c r="B184" i="17"/>
  <c r="A184" i="17"/>
  <c r="S183" i="17"/>
  <c r="P183" i="17"/>
  <c r="N183" i="17"/>
  <c r="J183" i="17"/>
  <c r="K183" i="17" s="1"/>
  <c r="D183" i="17"/>
  <c r="C183" i="17"/>
  <c r="B183" i="17"/>
  <c r="A183" i="17"/>
  <c r="S182" i="17"/>
  <c r="J182" i="17"/>
  <c r="N182" i="17" s="1"/>
  <c r="D182" i="17"/>
  <c r="C182" i="17"/>
  <c r="B182" i="17"/>
  <c r="A182" i="17"/>
  <c r="S181" i="17"/>
  <c r="J181" i="17"/>
  <c r="P181" i="17" s="1"/>
  <c r="D181" i="17"/>
  <c r="C181" i="17"/>
  <c r="B181" i="17"/>
  <c r="A181" i="17"/>
  <c r="S180" i="17"/>
  <c r="P180" i="17"/>
  <c r="N180" i="17"/>
  <c r="K180" i="17"/>
  <c r="J180" i="17"/>
  <c r="D180" i="17"/>
  <c r="C180" i="17"/>
  <c r="B180" i="17"/>
  <c r="A180" i="17"/>
  <c r="S179" i="17"/>
  <c r="J179" i="17"/>
  <c r="K179" i="17" s="1"/>
  <c r="D179" i="17"/>
  <c r="C179" i="17"/>
  <c r="B179" i="17"/>
  <c r="A179" i="17"/>
  <c r="S178" i="17"/>
  <c r="J178" i="17"/>
  <c r="D178" i="17"/>
  <c r="C178" i="17"/>
  <c r="B178" i="17"/>
  <c r="A178" i="17"/>
  <c r="S177" i="17"/>
  <c r="N177" i="17"/>
  <c r="K177" i="17"/>
  <c r="J177" i="17"/>
  <c r="P177" i="17" s="1"/>
  <c r="D177" i="17"/>
  <c r="C177" i="17"/>
  <c r="B177" i="17"/>
  <c r="A177" i="17"/>
  <c r="S176" i="17"/>
  <c r="P176" i="17"/>
  <c r="J176" i="17"/>
  <c r="N176" i="17" s="1"/>
  <c r="D176" i="17"/>
  <c r="C176" i="17"/>
  <c r="B176" i="17"/>
  <c r="A176" i="17"/>
  <c r="S175" i="17"/>
  <c r="J175" i="17"/>
  <c r="D175" i="17"/>
  <c r="C175" i="17"/>
  <c r="B175" i="17"/>
  <c r="A175" i="17"/>
  <c r="S174" i="17"/>
  <c r="J174" i="17"/>
  <c r="N174" i="17" s="1"/>
  <c r="D174" i="17"/>
  <c r="C174" i="17"/>
  <c r="B174" i="17"/>
  <c r="A174" i="17"/>
  <c r="S173" i="17"/>
  <c r="J173" i="17"/>
  <c r="P173" i="17" s="1"/>
  <c r="D173" i="17"/>
  <c r="C173" i="17"/>
  <c r="B173" i="17"/>
  <c r="A173" i="17"/>
  <c r="S172" i="17"/>
  <c r="J172" i="17"/>
  <c r="D172" i="17"/>
  <c r="C172" i="17"/>
  <c r="B172" i="17"/>
  <c r="A172" i="17"/>
  <c r="S171" i="17"/>
  <c r="J171" i="17"/>
  <c r="K171" i="17" s="1"/>
  <c r="D171" i="17"/>
  <c r="C171" i="17"/>
  <c r="B171" i="17"/>
  <c r="A171" i="17"/>
  <c r="S170" i="17"/>
  <c r="J170" i="17"/>
  <c r="N170" i="17" s="1"/>
  <c r="D170" i="17"/>
  <c r="C170" i="17"/>
  <c r="B170" i="17"/>
  <c r="A170" i="17"/>
  <c r="S169" i="17"/>
  <c r="J169" i="17"/>
  <c r="D169" i="17"/>
  <c r="C169" i="17"/>
  <c r="B169" i="17"/>
  <c r="A169" i="17"/>
  <c r="S168" i="17"/>
  <c r="P168" i="17"/>
  <c r="N168" i="17"/>
  <c r="J168" i="17"/>
  <c r="K168" i="17" s="1"/>
  <c r="D168" i="17"/>
  <c r="C168" i="17"/>
  <c r="B168" i="17"/>
  <c r="A168" i="17"/>
  <c r="S167" i="17"/>
  <c r="J167" i="17"/>
  <c r="K167" i="17" s="1"/>
  <c r="D167" i="17"/>
  <c r="C167" i="17"/>
  <c r="B167" i="17"/>
  <c r="A167" i="17"/>
  <c r="S166" i="17"/>
  <c r="J166" i="17"/>
  <c r="N166" i="17" s="1"/>
  <c r="D166" i="17"/>
  <c r="C166" i="17"/>
  <c r="B166" i="17"/>
  <c r="A166" i="17"/>
  <c r="S165" i="17"/>
  <c r="J165" i="17"/>
  <c r="P165" i="17" s="1"/>
  <c r="D165" i="17"/>
  <c r="C165" i="17"/>
  <c r="B165" i="17"/>
  <c r="A165" i="17"/>
  <c r="S164" i="17"/>
  <c r="P164" i="17"/>
  <c r="J164" i="17"/>
  <c r="N164" i="17" s="1"/>
  <c r="D164" i="17"/>
  <c r="C164" i="17"/>
  <c r="B164" i="17"/>
  <c r="A164" i="17"/>
  <c r="S163" i="17"/>
  <c r="J163" i="17"/>
  <c r="K163" i="17" s="1"/>
  <c r="D163" i="17"/>
  <c r="C163" i="17"/>
  <c r="B163" i="17"/>
  <c r="A163" i="17"/>
  <c r="S162" i="17"/>
  <c r="J162" i="17"/>
  <c r="N162" i="17" s="1"/>
  <c r="D162" i="17"/>
  <c r="C162" i="17"/>
  <c r="B162" i="17"/>
  <c r="A162" i="17"/>
  <c r="S161" i="17"/>
  <c r="J161" i="17"/>
  <c r="P161" i="17" s="1"/>
  <c r="D161" i="17"/>
  <c r="C161" i="17"/>
  <c r="B161" i="17"/>
  <c r="A161" i="17"/>
  <c r="S160" i="17"/>
  <c r="P160" i="17"/>
  <c r="N160" i="17"/>
  <c r="K160" i="17"/>
  <c r="J160" i="17"/>
  <c r="D160" i="17"/>
  <c r="C160" i="17"/>
  <c r="B160" i="17"/>
  <c r="A160" i="17"/>
  <c r="S159" i="17"/>
  <c r="P159" i="17"/>
  <c r="J159" i="17"/>
  <c r="K159" i="17" s="1"/>
  <c r="D159" i="17"/>
  <c r="C159" i="17"/>
  <c r="B159" i="17"/>
  <c r="A159" i="17"/>
  <c r="S158" i="17"/>
  <c r="J158" i="17"/>
  <c r="N158" i="17" s="1"/>
  <c r="D158" i="17"/>
  <c r="C158" i="17"/>
  <c r="B158" i="17"/>
  <c r="A158" i="17"/>
  <c r="S157" i="17"/>
  <c r="J157" i="17"/>
  <c r="P157" i="17" s="1"/>
  <c r="D157" i="17"/>
  <c r="C157" i="17"/>
  <c r="B157" i="17"/>
  <c r="A157" i="17"/>
  <c r="S156" i="17"/>
  <c r="P156" i="17"/>
  <c r="N156" i="17"/>
  <c r="J156" i="17"/>
  <c r="K156" i="17" s="1"/>
  <c r="D156" i="17"/>
  <c r="C156" i="17"/>
  <c r="B156" i="17"/>
  <c r="A156" i="17"/>
  <c r="S155" i="17"/>
  <c r="J155" i="17"/>
  <c r="K155" i="17" s="1"/>
  <c r="D155" i="17"/>
  <c r="C155" i="17"/>
  <c r="B155" i="17"/>
  <c r="A155" i="17"/>
  <c r="S154" i="17"/>
  <c r="P154" i="17"/>
  <c r="J154" i="17"/>
  <c r="N154" i="17" s="1"/>
  <c r="D154" i="17"/>
  <c r="C154" i="17"/>
  <c r="B154" i="17"/>
  <c r="A154" i="17"/>
  <c r="S153" i="17"/>
  <c r="N153" i="17"/>
  <c r="J153" i="17"/>
  <c r="P153" i="17" s="1"/>
  <c r="D153" i="17"/>
  <c r="C153" i="17"/>
  <c r="B153" i="17"/>
  <c r="A153" i="17"/>
  <c r="S152" i="17"/>
  <c r="J152" i="17"/>
  <c r="D152" i="17"/>
  <c r="C152" i="17"/>
  <c r="B152" i="17"/>
  <c r="A152" i="17"/>
  <c r="S151" i="17"/>
  <c r="P151" i="17"/>
  <c r="N151" i="17"/>
  <c r="J151" i="17"/>
  <c r="K151" i="17" s="1"/>
  <c r="D151" i="17"/>
  <c r="C151" i="17"/>
  <c r="B151" i="17"/>
  <c r="A151" i="17"/>
  <c r="S150" i="17"/>
  <c r="J150" i="17"/>
  <c r="N150" i="17" s="1"/>
  <c r="D150" i="17"/>
  <c r="C150" i="17"/>
  <c r="B150" i="17"/>
  <c r="A150" i="17"/>
  <c r="S149" i="17"/>
  <c r="J149" i="17"/>
  <c r="P149" i="17" s="1"/>
  <c r="D149" i="17"/>
  <c r="C149" i="17"/>
  <c r="B149" i="17"/>
  <c r="A149" i="17"/>
  <c r="S148" i="17"/>
  <c r="P148" i="17"/>
  <c r="N148" i="17"/>
  <c r="K148" i="17"/>
  <c r="J148" i="17"/>
  <c r="D148" i="17"/>
  <c r="C148" i="17"/>
  <c r="B148" i="17"/>
  <c r="A148" i="17"/>
  <c r="S147" i="17"/>
  <c r="J147" i="17"/>
  <c r="K147" i="17" s="1"/>
  <c r="D147" i="17"/>
  <c r="C147" i="17"/>
  <c r="B147" i="17"/>
  <c r="A147" i="17"/>
  <c r="S146" i="17"/>
  <c r="J146" i="17"/>
  <c r="D146" i="17"/>
  <c r="C146" i="17"/>
  <c r="B146" i="17"/>
  <c r="A146" i="17"/>
  <c r="S145" i="17"/>
  <c r="N145" i="17"/>
  <c r="K145" i="17"/>
  <c r="J145" i="17"/>
  <c r="P145" i="17" s="1"/>
  <c r="D145" i="17"/>
  <c r="C145" i="17"/>
  <c r="B145" i="17"/>
  <c r="A145" i="17"/>
  <c r="S144" i="17"/>
  <c r="P144" i="17"/>
  <c r="J144" i="17"/>
  <c r="N144" i="17" s="1"/>
  <c r="D144" i="17"/>
  <c r="C144" i="17"/>
  <c r="B144" i="17"/>
  <c r="A144" i="17"/>
  <c r="S143" i="17"/>
  <c r="J143" i="17"/>
  <c r="D143" i="17"/>
  <c r="C143" i="17"/>
  <c r="B143" i="17"/>
  <c r="A143" i="17"/>
  <c r="S142" i="17"/>
  <c r="J142" i="17"/>
  <c r="N142" i="17" s="1"/>
  <c r="D142" i="17"/>
  <c r="C142" i="17"/>
  <c r="B142" i="17"/>
  <c r="A142" i="17"/>
  <c r="S141" i="17"/>
  <c r="J141" i="17"/>
  <c r="P141" i="17" s="1"/>
  <c r="D141" i="17"/>
  <c r="C141" i="17"/>
  <c r="B141" i="17"/>
  <c r="A141" i="17"/>
  <c r="S140" i="17"/>
  <c r="J140" i="17"/>
  <c r="D140" i="17"/>
  <c r="C140" i="17"/>
  <c r="B140" i="17"/>
  <c r="A140" i="17"/>
  <c r="S139" i="17"/>
  <c r="J139" i="17"/>
  <c r="K139" i="17" s="1"/>
  <c r="D139" i="17"/>
  <c r="C139" i="17"/>
  <c r="B139" i="17"/>
  <c r="A139" i="17"/>
  <c r="S138" i="17"/>
  <c r="J138" i="17"/>
  <c r="N138" i="17" s="1"/>
  <c r="D138" i="17"/>
  <c r="C138" i="17"/>
  <c r="B138" i="17"/>
  <c r="A138" i="17"/>
  <c r="S137" i="17"/>
  <c r="J137" i="17"/>
  <c r="D137" i="17"/>
  <c r="C137" i="17"/>
  <c r="B137" i="17"/>
  <c r="A137" i="17"/>
  <c r="S136" i="17"/>
  <c r="P136" i="17"/>
  <c r="N136" i="17"/>
  <c r="J136" i="17"/>
  <c r="K136" i="17" s="1"/>
  <c r="D136" i="17"/>
  <c r="C136" i="17"/>
  <c r="B136" i="17"/>
  <c r="A136" i="17"/>
  <c r="S135" i="17"/>
  <c r="J135" i="17"/>
  <c r="K135" i="17" s="1"/>
  <c r="D135" i="17"/>
  <c r="C135" i="17"/>
  <c r="B135" i="17"/>
  <c r="A135" i="17"/>
  <c r="S134" i="17"/>
  <c r="J134" i="17"/>
  <c r="N134" i="17" s="1"/>
  <c r="D134" i="17"/>
  <c r="C134" i="17"/>
  <c r="B134" i="17"/>
  <c r="A134" i="17"/>
  <c r="S133" i="17"/>
  <c r="J133" i="17"/>
  <c r="P133" i="17" s="1"/>
  <c r="D133" i="17"/>
  <c r="C133" i="17"/>
  <c r="B133" i="17"/>
  <c r="A133" i="17"/>
  <c r="S132" i="17"/>
  <c r="P132" i="17"/>
  <c r="J132" i="17"/>
  <c r="N132" i="17" s="1"/>
  <c r="D132" i="17"/>
  <c r="C132" i="17"/>
  <c r="B132" i="17"/>
  <c r="A132" i="17"/>
  <c r="S131" i="17"/>
  <c r="J131" i="17"/>
  <c r="K131" i="17" s="1"/>
  <c r="D131" i="17"/>
  <c r="C131" i="17"/>
  <c r="B131" i="17"/>
  <c r="A131" i="17"/>
  <c r="S130" i="17"/>
  <c r="J130" i="17"/>
  <c r="N130" i="17" s="1"/>
  <c r="D130" i="17"/>
  <c r="C130" i="17"/>
  <c r="B130" i="17"/>
  <c r="A130" i="17"/>
  <c r="S129" i="17"/>
  <c r="J129" i="17"/>
  <c r="P129" i="17" s="1"/>
  <c r="D129" i="17"/>
  <c r="C129" i="17"/>
  <c r="B129" i="17"/>
  <c r="A129" i="17"/>
  <c r="S128" i="17"/>
  <c r="P128" i="17"/>
  <c r="N128" i="17"/>
  <c r="K128" i="17"/>
  <c r="J128" i="17"/>
  <c r="D128" i="17"/>
  <c r="C128" i="17"/>
  <c r="B128" i="17"/>
  <c r="A128" i="17"/>
  <c r="S127" i="17"/>
  <c r="P127" i="17"/>
  <c r="J127" i="17"/>
  <c r="K127" i="17" s="1"/>
  <c r="D127" i="17"/>
  <c r="C127" i="17"/>
  <c r="B127" i="17"/>
  <c r="A127" i="17"/>
  <c r="S126" i="17"/>
  <c r="J126" i="17"/>
  <c r="N126" i="17" s="1"/>
  <c r="D126" i="17"/>
  <c r="C126" i="17"/>
  <c r="B126" i="17"/>
  <c r="A126" i="17"/>
  <c r="S125" i="17"/>
  <c r="J125" i="17"/>
  <c r="P125" i="17" s="1"/>
  <c r="D125" i="17"/>
  <c r="C125" i="17"/>
  <c r="B125" i="17"/>
  <c r="A125" i="17"/>
  <c r="S124" i="17"/>
  <c r="P124" i="17"/>
  <c r="N124" i="17"/>
  <c r="J124" i="17"/>
  <c r="K124" i="17" s="1"/>
  <c r="D124" i="17"/>
  <c r="C124" i="17"/>
  <c r="B124" i="17"/>
  <c r="A124" i="17"/>
  <c r="S123" i="17"/>
  <c r="J123" i="17"/>
  <c r="K123" i="17" s="1"/>
  <c r="D123" i="17"/>
  <c r="C123" i="17"/>
  <c r="B123" i="17"/>
  <c r="A123" i="17"/>
  <c r="S122" i="17"/>
  <c r="P122" i="17"/>
  <c r="J122" i="17"/>
  <c r="N122" i="17" s="1"/>
  <c r="D122" i="17"/>
  <c r="C122" i="17"/>
  <c r="B122" i="17"/>
  <c r="A122" i="17"/>
  <c r="S121" i="17"/>
  <c r="N121" i="17"/>
  <c r="J121" i="17"/>
  <c r="P121" i="17" s="1"/>
  <c r="D121" i="17"/>
  <c r="C121" i="17"/>
  <c r="B121" i="17"/>
  <c r="A121" i="17"/>
  <c r="S120" i="17"/>
  <c r="J120" i="17"/>
  <c r="D120" i="17"/>
  <c r="C120" i="17"/>
  <c r="B120" i="17"/>
  <c r="A120" i="17"/>
  <c r="S119" i="17"/>
  <c r="P119" i="17"/>
  <c r="N119" i="17"/>
  <c r="J119" i="17"/>
  <c r="K119" i="17" s="1"/>
  <c r="D119" i="17"/>
  <c r="C119" i="17"/>
  <c r="B119" i="17"/>
  <c r="A119" i="17"/>
  <c r="S118" i="17"/>
  <c r="J118" i="17"/>
  <c r="N118" i="17" s="1"/>
  <c r="D118" i="17"/>
  <c r="C118" i="17"/>
  <c r="B118" i="17"/>
  <c r="A118" i="17"/>
  <c r="S117" i="17"/>
  <c r="J117" i="17"/>
  <c r="P117" i="17" s="1"/>
  <c r="D117" i="17"/>
  <c r="C117" i="17"/>
  <c r="B117" i="17"/>
  <c r="A117" i="17"/>
  <c r="S116" i="17"/>
  <c r="P116" i="17"/>
  <c r="N116" i="17"/>
  <c r="K116" i="17"/>
  <c r="J116" i="17"/>
  <c r="D116" i="17"/>
  <c r="C116" i="17"/>
  <c r="B116" i="17"/>
  <c r="A116" i="17"/>
  <c r="S115" i="17"/>
  <c r="J115" i="17"/>
  <c r="K115" i="17" s="1"/>
  <c r="D115" i="17"/>
  <c r="C115" i="17"/>
  <c r="B115" i="17"/>
  <c r="A115" i="17"/>
  <c r="S114" i="17"/>
  <c r="J114" i="17"/>
  <c r="D114" i="17"/>
  <c r="C114" i="17"/>
  <c r="B114" i="17"/>
  <c r="A114" i="17"/>
  <c r="S113" i="17"/>
  <c r="N113" i="17"/>
  <c r="K113" i="17"/>
  <c r="J113" i="17"/>
  <c r="P113" i="17" s="1"/>
  <c r="D113" i="17"/>
  <c r="C113" i="17"/>
  <c r="B113" i="17"/>
  <c r="A113" i="17"/>
  <c r="S112" i="17"/>
  <c r="P112" i="17"/>
  <c r="J112" i="17"/>
  <c r="N112" i="17" s="1"/>
  <c r="D112" i="17"/>
  <c r="C112" i="17"/>
  <c r="B112" i="17"/>
  <c r="A112" i="17"/>
  <c r="S111" i="17"/>
  <c r="J111" i="17"/>
  <c r="D111" i="17"/>
  <c r="C111" i="17"/>
  <c r="B111" i="17"/>
  <c r="A111" i="17"/>
  <c r="S110" i="17"/>
  <c r="J110" i="17"/>
  <c r="N110" i="17" s="1"/>
  <c r="D110" i="17"/>
  <c r="C110" i="17"/>
  <c r="B110" i="17"/>
  <c r="A110" i="17"/>
  <c r="S109" i="17"/>
  <c r="J109" i="17"/>
  <c r="P109" i="17" s="1"/>
  <c r="D109" i="17"/>
  <c r="C109" i="17"/>
  <c r="B109" i="17"/>
  <c r="A109" i="17"/>
  <c r="S108" i="17"/>
  <c r="J108" i="17"/>
  <c r="D108" i="17"/>
  <c r="C108" i="17"/>
  <c r="B108" i="17"/>
  <c r="A108" i="17"/>
  <c r="S107" i="17"/>
  <c r="J107" i="17"/>
  <c r="K107" i="17" s="1"/>
  <c r="D107" i="17"/>
  <c r="C107" i="17"/>
  <c r="B107" i="17"/>
  <c r="A107" i="17"/>
  <c r="S106" i="17"/>
  <c r="J106" i="17"/>
  <c r="N106" i="17" s="1"/>
  <c r="D106" i="17"/>
  <c r="C106" i="17"/>
  <c r="B106" i="17"/>
  <c r="A106" i="17"/>
  <c r="S105" i="17"/>
  <c r="J105" i="17"/>
  <c r="D105" i="17"/>
  <c r="C105" i="17"/>
  <c r="B105" i="17"/>
  <c r="A105" i="17"/>
  <c r="S104" i="17"/>
  <c r="P104" i="17"/>
  <c r="N104" i="17"/>
  <c r="J104" i="17"/>
  <c r="K104" i="17" s="1"/>
  <c r="D104" i="17"/>
  <c r="C104" i="17"/>
  <c r="B104" i="17"/>
  <c r="A104" i="17"/>
  <c r="S103" i="17"/>
  <c r="J103" i="17"/>
  <c r="K103" i="17" s="1"/>
  <c r="D103" i="17"/>
  <c r="C103" i="17"/>
  <c r="B103" i="17"/>
  <c r="A103" i="17"/>
  <c r="S102" i="17"/>
  <c r="J102" i="17"/>
  <c r="N102" i="17" s="1"/>
  <c r="D102" i="17"/>
  <c r="C102" i="17"/>
  <c r="B102" i="17"/>
  <c r="A102" i="17"/>
  <c r="S101" i="17"/>
  <c r="J101" i="17"/>
  <c r="P101" i="17" s="1"/>
  <c r="D101" i="17"/>
  <c r="C101" i="17"/>
  <c r="B101" i="17"/>
  <c r="A101" i="17"/>
  <c r="S100" i="17"/>
  <c r="P100" i="17"/>
  <c r="J100" i="17"/>
  <c r="N100" i="17" s="1"/>
  <c r="D100" i="17"/>
  <c r="C100" i="17"/>
  <c r="B100" i="17"/>
  <c r="A100" i="17"/>
  <c r="S99" i="17"/>
  <c r="J99" i="17"/>
  <c r="K99" i="17" s="1"/>
  <c r="D99" i="17"/>
  <c r="C99" i="17"/>
  <c r="B99" i="17"/>
  <c r="A99" i="17"/>
  <c r="S98" i="17"/>
  <c r="J98" i="17"/>
  <c r="N98" i="17" s="1"/>
  <c r="D98" i="17"/>
  <c r="C98" i="17"/>
  <c r="B98" i="17"/>
  <c r="A98" i="17"/>
  <c r="S97" i="17"/>
  <c r="J97" i="17"/>
  <c r="P97" i="17" s="1"/>
  <c r="D97" i="17"/>
  <c r="C97" i="17"/>
  <c r="B97" i="17"/>
  <c r="A97" i="17"/>
  <c r="S96" i="17"/>
  <c r="P96" i="17"/>
  <c r="N96" i="17"/>
  <c r="K96" i="17"/>
  <c r="J96" i="17"/>
  <c r="D96" i="17"/>
  <c r="C96" i="17"/>
  <c r="B96" i="17"/>
  <c r="A96" i="17"/>
  <c r="S95" i="17"/>
  <c r="P95" i="17"/>
  <c r="J95" i="17"/>
  <c r="K95" i="17" s="1"/>
  <c r="D95" i="17"/>
  <c r="C95" i="17"/>
  <c r="B95" i="17"/>
  <c r="A95" i="17"/>
  <c r="S94" i="17"/>
  <c r="J94" i="17"/>
  <c r="N94" i="17" s="1"/>
  <c r="D94" i="17"/>
  <c r="C94" i="17"/>
  <c r="B94" i="17"/>
  <c r="A94" i="17"/>
  <c r="S93" i="17"/>
  <c r="J93" i="17"/>
  <c r="P93" i="17" s="1"/>
  <c r="D93" i="17"/>
  <c r="C93" i="17"/>
  <c r="B93" i="17"/>
  <c r="A93" i="17"/>
  <c r="S92" i="17"/>
  <c r="P92" i="17"/>
  <c r="N92" i="17"/>
  <c r="J92" i="17"/>
  <c r="K92" i="17" s="1"/>
  <c r="D92" i="17"/>
  <c r="C92" i="17"/>
  <c r="B92" i="17"/>
  <c r="A92" i="17"/>
  <c r="S91" i="17"/>
  <c r="J91" i="17"/>
  <c r="K91" i="17" s="1"/>
  <c r="D91" i="17"/>
  <c r="C91" i="17"/>
  <c r="B91" i="17"/>
  <c r="A91" i="17"/>
  <c r="S90" i="17"/>
  <c r="P90" i="17"/>
  <c r="J90" i="17"/>
  <c r="N90" i="17" s="1"/>
  <c r="D90" i="17"/>
  <c r="C90" i="17"/>
  <c r="B90" i="17"/>
  <c r="A90" i="17"/>
  <c r="S89" i="17"/>
  <c r="N89" i="17"/>
  <c r="J89" i="17"/>
  <c r="P89" i="17" s="1"/>
  <c r="D89" i="17"/>
  <c r="C89" i="17"/>
  <c r="B89" i="17"/>
  <c r="A89" i="17"/>
  <c r="S88" i="17"/>
  <c r="J88" i="17"/>
  <c r="D88" i="17"/>
  <c r="C88" i="17"/>
  <c r="B88" i="17"/>
  <c r="A88" i="17"/>
  <c r="S87" i="17"/>
  <c r="P87" i="17"/>
  <c r="N87" i="17"/>
  <c r="J87" i="17"/>
  <c r="K87" i="17" s="1"/>
  <c r="D87" i="17"/>
  <c r="C87" i="17"/>
  <c r="B87" i="17"/>
  <c r="A87" i="17"/>
  <c r="S86" i="17"/>
  <c r="J86" i="17"/>
  <c r="N86" i="17" s="1"/>
  <c r="D86" i="17"/>
  <c r="C86" i="17"/>
  <c r="B86" i="17"/>
  <c r="A86" i="17"/>
  <c r="S85" i="17"/>
  <c r="J85" i="17"/>
  <c r="P85" i="17" s="1"/>
  <c r="D85" i="17"/>
  <c r="C85" i="17"/>
  <c r="B85" i="17"/>
  <c r="A85" i="17"/>
  <c r="S84" i="17"/>
  <c r="J84" i="17"/>
  <c r="P84" i="17" s="1"/>
  <c r="D84" i="17"/>
  <c r="C84" i="17"/>
  <c r="B84" i="17"/>
  <c r="A84" i="17"/>
  <c r="S83" i="17"/>
  <c r="J83" i="17"/>
  <c r="K83" i="17" s="1"/>
  <c r="D83" i="17"/>
  <c r="C83" i="17"/>
  <c r="B83" i="17"/>
  <c r="A83" i="17"/>
  <c r="S82" i="17"/>
  <c r="J82" i="17"/>
  <c r="N82" i="17" s="1"/>
  <c r="D82" i="17"/>
  <c r="C82" i="17"/>
  <c r="B82" i="17"/>
  <c r="A82" i="17"/>
  <c r="S81" i="17"/>
  <c r="J81" i="17"/>
  <c r="D81" i="17"/>
  <c r="C81" i="17"/>
  <c r="B81" i="17"/>
  <c r="A81" i="17"/>
  <c r="S80" i="17"/>
  <c r="J80" i="17"/>
  <c r="P80" i="17" s="1"/>
  <c r="D80" i="17"/>
  <c r="C80" i="17"/>
  <c r="B80" i="17"/>
  <c r="A80" i="17"/>
  <c r="S79" i="17"/>
  <c r="J79" i="17"/>
  <c r="K79" i="17" s="1"/>
  <c r="D79" i="17"/>
  <c r="C79" i="17"/>
  <c r="B79" i="17"/>
  <c r="A79" i="17"/>
  <c r="S78" i="17"/>
  <c r="J78" i="17"/>
  <c r="N78" i="17" s="1"/>
  <c r="D78" i="17"/>
  <c r="C78" i="17"/>
  <c r="B78" i="17"/>
  <c r="A78" i="17"/>
  <c r="S77" i="17"/>
  <c r="J77" i="17"/>
  <c r="P77" i="17" s="1"/>
  <c r="D77" i="17"/>
  <c r="C77" i="17"/>
  <c r="B77" i="17"/>
  <c r="A77" i="17"/>
  <c r="S76" i="17"/>
  <c r="P76" i="17"/>
  <c r="J76" i="17"/>
  <c r="N76" i="17" s="1"/>
  <c r="D76" i="17"/>
  <c r="C76" i="17"/>
  <c r="B76" i="17"/>
  <c r="A76" i="17"/>
  <c r="S75" i="17"/>
  <c r="J75" i="17"/>
  <c r="K75" i="17" s="1"/>
  <c r="D75" i="17"/>
  <c r="C75" i="17"/>
  <c r="B75" i="17"/>
  <c r="A75" i="17"/>
  <c r="S74" i="17"/>
  <c r="J74" i="17"/>
  <c r="N74" i="17" s="1"/>
  <c r="D74" i="17"/>
  <c r="C74" i="17"/>
  <c r="B74" i="17"/>
  <c r="A74" i="17"/>
  <c r="S73" i="17"/>
  <c r="J73" i="17"/>
  <c r="P73" i="17" s="1"/>
  <c r="D73" i="17"/>
  <c r="C73" i="17"/>
  <c r="B73" i="17"/>
  <c r="A73" i="17"/>
  <c r="S72" i="17"/>
  <c r="J72" i="17"/>
  <c r="K72" i="17" s="1"/>
  <c r="D72" i="17"/>
  <c r="C72" i="17"/>
  <c r="B72" i="17"/>
  <c r="A72" i="17"/>
  <c r="S71" i="17"/>
  <c r="J71" i="17"/>
  <c r="K71" i="17" s="1"/>
  <c r="D71" i="17"/>
  <c r="C71" i="17"/>
  <c r="B71" i="17"/>
  <c r="A71" i="17"/>
  <c r="S70" i="17"/>
  <c r="J70" i="17"/>
  <c r="N70" i="17" s="1"/>
  <c r="D70" i="17"/>
  <c r="C70" i="17"/>
  <c r="B70" i="17"/>
  <c r="A70" i="17"/>
  <c r="S69" i="17"/>
  <c r="J69" i="17"/>
  <c r="P69" i="17" s="1"/>
  <c r="D69" i="17"/>
  <c r="C69" i="17"/>
  <c r="B69" i="17"/>
  <c r="A69" i="17"/>
  <c r="S68" i="17"/>
  <c r="P68" i="17"/>
  <c r="N68" i="17"/>
  <c r="J68" i="17"/>
  <c r="K68" i="17" s="1"/>
  <c r="D68" i="17"/>
  <c r="C68" i="17"/>
  <c r="B68" i="17"/>
  <c r="A68" i="17"/>
  <c r="S67" i="17"/>
  <c r="J67" i="17"/>
  <c r="K67" i="17" s="1"/>
  <c r="D67" i="17"/>
  <c r="C67" i="17"/>
  <c r="B67" i="17"/>
  <c r="A67" i="17"/>
  <c r="S66" i="17"/>
  <c r="P66" i="17"/>
  <c r="J66" i="17"/>
  <c r="K66" i="17" s="1"/>
  <c r="D66" i="17"/>
  <c r="V66" i="17" s="1"/>
  <c r="C66" i="17"/>
  <c r="B66" i="17"/>
  <c r="A66" i="17"/>
  <c r="S65" i="17"/>
  <c r="J65" i="17"/>
  <c r="K65" i="17" s="1"/>
  <c r="D65" i="17"/>
  <c r="V65" i="17" s="1"/>
  <c r="C65" i="17"/>
  <c r="B65" i="17"/>
  <c r="A65" i="17"/>
  <c r="S64" i="17"/>
  <c r="P64" i="17"/>
  <c r="J64" i="17"/>
  <c r="N64" i="17" s="1"/>
  <c r="D64" i="17"/>
  <c r="C64" i="17"/>
  <c r="B64" i="17"/>
  <c r="A64" i="17"/>
  <c r="S63" i="17"/>
  <c r="J63" i="17"/>
  <c r="P63" i="17" s="1"/>
  <c r="D63" i="17"/>
  <c r="C63" i="17"/>
  <c r="B63" i="17"/>
  <c r="A63" i="17"/>
  <c r="S62" i="17"/>
  <c r="P62" i="17"/>
  <c r="N62" i="17"/>
  <c r="J62" i="17"/>
  <c r="K62" i="17" s="1"/>
  <c r="D62" i="17"/>
  <c r="C62" i="17"/>
  <c r="B62" i="17"/>
  <c r="A62" i="17"/>
  <c r="S61" i="17"/>
  <c r="J61" i="17"/>
  <c r="K61" i="17" s="1"/>
  <c r="D61" i="17"/>
  <c r="C61" i="17"/>
  <c r="B61" i="17"/>
  <c r="A61" i="17"/>
  <c r="S60" i="17"/>
  <c r="J60" i="17"/>
  <c r="N60" i="17" s="1"/>
  <c r="D60" i="17"/>
  <c r="C60" i="17"/>
  <c r="B60" i="17"/>
  <c r="A60" i="17"/>
  <c r="S59" i="17"/>
  <c r="J59" i="17"/>
  <c r="P59" i="17" s="1"/>
  <c r="D59" i="17"/>
  <c r="C59" i="17"/>
  <c r="B59" i="17"/>
  <c r="A59" i="17"/>
  <c r="S58" i="17"/>
  <c r="J58" i="17"/>
  <c r="P58" i="17" s="1"/>
  <c r="D58" i="17"/>
  <c r="C58" i="17"/>
  <c r="B58" i="17"/>
  <c r="A58" i="17"/>
  <c r="S57" i="17"/>
  <c r="J57" i="17"/>
  <c r="K57" i="17" s="1"/>
  <c r="D57" i="17"/>
  <c r="C57" i="17"/>
  <c r="B57" i="17"/>
  <c r="A57" i="17"/>
  <c r="S56" i="17"/>
  <c r="J56" i="17"/>
  <c r="N56" i="17" s="1"/>
  <c r="D56" i="17"/>
  <c r="C56" i="17"/>
  <c r="B56" i="17"/>
  <c r="A56" i="17"/>
  <c r="S55" i="17"/>
  <c r="N55" i="17"/>
  <c r="K55" i="17"/>
  <c r="J55" i="17"/>
  <c r="P55" i="17" s="1"/>
  <c r="D55" i="17"/>
  <c r="C55" i="17"/>
  <c r="B55" i="17"/>
  <c r="A55" i="17"/>
  <c r="S54" i="17"/>
  <c r="P54" i="17"/>
  <c r="J54" i="17"/>
  <c r="N54" i="17" s="1"/>
  <c r="D54" i="17"/>
  <c r="C54" i="17"/>
  <c r="B54" i="17"/>
  <c r="A54" i="17"/>
  <c r="S53" i="17"/>
  <c r="P53" i="17"/>
  <c r="J53" i="17"/>
  <c r="K53" i="17" s="1"/>
  <c r="D53" i="17"/>
  <c r="C53" i="17"/>
  <c r="B53" i="17"/>
  <c r="A53" i="17"/>
  <c r="S52" i="17"/>
  <c r="J52" i="17"/>
  <c r="N52" i="17" s="1"/>
  <c r="D52" i="17"/>
  <c r="C52" i="17"/>
  <c r="B52" i="17"/>
  <c r="A52" i="17"/>
  <c r="S51" i="17"/>
  <c r="J51" i="17"/>
  <c r="P51" i="17" s="1"/>
  <c r="D51" i="17"/>
  <c r="C51" i="17"/>
  <c r="B51" i="17"/>
  <c r="A51" i="17"/>
  <c r="S50" i="17"/>
  <c r="P50" i="17"/>
  <c r="N50" i="17"/>
  <c r="J50" i="17"/>
  <c r="K50" i="17" s="1"/>
  <c r="D50" i="17"/>
  <c r="C50" i="17"/>
  <c r="B50" i="17"/>
  <c r="A50" i="17"/>
  <c r="S49" i="17"/>
  <c r="J49" i="17"/>
  <c r="K49" i="17" s="1"/>
  <c r="D49" i="17"/>
  <c r="C49" i="17"/>
  <c r="B49" i="17"/>
  <c r="A49" i="17"/>
  <c r="S48" i="17"/>
  <c r="J48" i="17"/>
  <c r="N48" i="17" s="1"/>
  <c r="D48" i="17"/>
  <c r="C48" i="17"/>
  <c r="B48" i="17"/>
  <c r="A48" i="17"/>
  <c r="S47" i="17"/>
  <c r="J47" i="17"/>
  <c r="P47" i="17" s="1"/>
  <c r="D47" i="17"/>
  <c r="C47" i="17"/>
  <c r="B47" i="17"/>
  <c r="A47" i="17"/>
  <c r="S46" i="17"/>
  <c r="J46" i="17"/>
  <c r="K46" i="17" s="1"/>
  <c r="D46" i="17"/>
  <c r="C46" i="17"/>
  <c r="B46" i="17"/>
  <c r="A46" i="17"/>
  <c r="S45" i="17"/>
  <c r="J45" i="17"/>
  <c r="K45" i="17" s="1"/>
  <c r="D45" i="17"/>
  <c r="C45" i="17"/>
  <c r="B45" i="17"/>
  <c r="A45" i="17"/>
  <c r="S44" i="17"/>
  <c r="J44" i="17"/>
  <c r="N44" i="17" s="1"/>
  <c r="D44" i="17"/>
  <c r="C44" i="17"/>
  <c r="B44" i="17"/>
  <c r="A44" i="17"/>
  <c r="S43" i="17"/>
  <c r="J43" i="17"/>
  <c r="P43" i="17" s="1"/>
  <c r="D43" i="17"/>
  <c r="C43" i="17"/>
  <c r="B43" i="17"/>
  <c r="A43" i="17"/>
  <c r="S42" i="17"/>
  <c r="P42" i="17"/>
  <c r="N42" i="17"/>
  <c r="J42" i="17"/>
  <c r="K42" i="17" s="1"/>
  <c r="D42" i="17"/>
  <c r="C42" i="17"/>
  <c r="B42" i="17"/>
  <c r="A42" i="17"/>
  <c r="S41" i="17"/>
  <c r="J41" i="17"/>
  <c r="K41" i="17" s="1"/>
  <c r="D41" i="17"/>
  <c r="C41" i="17"/>
  <c r="B41" i="17"/>
  <c r="A41" i="17"/>
  <c r="S40" i="17"/>
  <c r="J40" i="17"/>
  <c r="N40" i="17" s="1"/>
  <c r="D40" i="17"/>
  <c r="C40" i="17"/>
  <c r="B40" i="17"/>
  <c r="A40" i="17"/>
  <c r="S39" i="17"/>
  <c r="J39" i="17"/>
  <c r="D39" i="17"/>
  <c r="C39" i="17"/>
  <c r="B39" i="17"/>
  <c r="A39" i="17"/>
  <c r="S38" i="17"/>
  <c r="J38" i="17"/>
  <c r="P38" i="17" s="1"/>
  <c r="D38" i="17"/>
  <c r="C38" i="17"/>
  <c r="B38" i="17"/>
  <c r="A38" i="17"/>
  <c r="S37" i="17"/>
  <c r="J37" i="17"/>
  <c r="K37" i="17" s="1"/>
  <c r="D37" i="17"/>
  <c r="C37" i="17"/>
  <c r="B37" i="17"/>
  <c r="A37" i="17"/>
  <c r="S36" i="17"/>
  <c r="J36" i="17"/>
  <c r="N36" i="17" s="1"/>
  <c r="D36" i="17"/>
  <c r="C36" i="17"/>
  <c r="B36" i="17"/>
  <c r="A36" i="17"/>
  <c r="S35" i="17"/>
  <c r="J35" i="17"/>
  <c r="P35" i="17" s="1"/>
  <c r="D35" i="17"/>
  <c r="C35" i="17"/>
  <c r="B35" i="17"/>
  <c r="A35" i="17"/>
  <c r="S34" i="17"/>
  <c r="P34" i="17"/>
  <c r="J34" i="17"/>
  <c r="N34" i="17" s="1"/>
  <c r="D34" i="17"/>
  <c r="C34" i="17"/>
  <c r="B34" i="17"/>
  <c r="A34" i="17"/>
  <c r="S33" i="17"/>
  <c r="J33" i="17"/>
  <c r="K33" i="17" s="1"/>
  <c r="D33" i="17"/>
  <c r="C33" i="17"/>
  <c r="B33" i="17"/>
  <c r="A33" i="17"/>
  <c r="S32" i="17"/>
  <c r="J32" i="17"/>
  <c r="N32" i="17" s="1"/>
  <c r="D32" i="17"/>
  <c r="C32" i="17"/>
  <c r="B32" i="17"/>
  <c r="A32" i="17"/>
  <c r="S31" i="17"/>
  <c r="J31" i="17"/>
  <c r="D31" i="17"/>
  <c r="C31" i="17"/>
  <c r="B31" i="17"/>
  <c r="A31" i="17"/>
  <c r="S30" i="17"/>
  <c r="J30" i="17"/>
  <c r="D30" i="17"/>
  <c r="C30" i="17"/>
  <c r="B30" i="17"/>
  <c r="A30" i="17"/>
  <c r="S29" i="17"/>
  <c r="P29" i="17"/>
  <c r="N29" i="17"/>
  <c r="J29" i="17"/>
  <c r="K29" i="17" s="1"/>
  <c r="D29" i="17"/>
  <c r="C29" i="17"/>
  <c r="B29" i="17"/>
  <c r="A29" i="17"/>
  <c r="S28" i="17"/>
  <c r="J28" i="17"/>
  <c r="N28" i="17" s="1"/>
  <c r="D28" i="17"/>
  <c r="C28" i="17"/>
  <c r="B28" i="17"/>
  <c r="A28" i="17"/>
  <c r="S27" i="17"/>
  <c r="J27" i="17"/>
  <c r="P27" i="17" s="1"/>
  <c r="D27" i="17"/>
  <c r="C27" i="17"/>
  <c r="B27" i="17"/>
  <c r="A27" i="17"/>
  <c r="S26" i="17"/>
  <c r="J26" i="17"/>
  <c r="D26" i="17"/>
  <c r="C26" i="17"/>
  <c r="B26" i="17"/>
  <c r="A26" i="17"/>
  <c r="S25" i="17"/>
  <c r="J25" i="17"/>
  <c r="K25" i="17" s="1"/>
  <c r="D25" i="17"/>
  <c r="C25" i="17"/>
  <c r="B25" i="17"/>
  <c r="A25" i="17"/>
  <c r="S24" i="17"/>
  <c r="J24" i="17"/>
  <c r="N24" i="17" s="1"/>
  <c r="D24" i="17"/>
  <c r="C24" i="17"/>
  <c r="B24" i="17"/>
  <c r="A24" i="17"/>
  <c r="S23" i="17"/>
  <c r="J23" i="17"/>
  <c r="P23" i="17" s="1"/>
  <c r="D23" i="17"/>
  <c r="C23" i="17"/>
  <c r="B23" i="17"/>
  <c r="A23" i="17"/>
  <c r="S22" i="17"/>
  <c r="J22" i="17"/>
  <c r="D22" i="17"/>
  <c r="C22" i="17"/>
  <c r="B22" i="17"/>
  <c r="A22" i="17"/>
  <c r="S21" i="17"/>
  <c r="J21" i="17"/>
  <c r="K21" i="17" s="1"/>
  <c r="D21" i="17"/>
  <c r="C21" i="17"/>
  <c r="B21" i="17"/>
  <c r="A21" i="17"/>
  <c r="S20" i="17"/>
  <c r="J20" i="17"/>
  <c r="D20" i="17"/>
  <c r="C20" i="17"/>
  <c r="B20" i="17"/>
  <c r="A20" i="17"/>
  <c r="S19" i="17"/>
  <c r="J19" i="17"/>
  <c r="K19" i="17" s="1"/>
  <c r="D19" i="17"/>
  <c r="C19" i="17"/>
  <c r="B19" i="17"/>
  <c r="A19" i="17"/>
  <c r="S18" i="17"/>
  <c r="J18" i="17"/>
  <c r="P18" i="17" s="1"/>
  <c r="D18" i="17"/>
  <c r="C18" i="17"/>
  <c r="B18" i="17"/>
  <c r="A18" i="17"/>
  <c r="S17" i="17"/>
  <c r="J17" i="17"/>
  <c r="K17" i="17" s="1"/>
  <c r="D17" i="17"/>
  <c r="C17" i="17"/>
  <c r="B17" i="17"/>
  <c r="A17" i="17"/>
  <c r="S16" i="17"/>
  <c r="J16" i="17"/>
  <c r="P16" i="17" s="1"/>
  <c r="D16" i="17"/>
  <c r="C16" i="17"/>
  <c r="B16" i="17"/>
  <c r="A16" i="17"/>
  <c r="S15" i="17"/>
  <c r="J15" i="17"/>
  <c r="K15" i="17" s="1"/>
  <c r="D15" i="17"/>
  <c r="C15" i="17"/>
  <c r="B15" i="17"/>
  <c r="A15" i="17"/>
  <c r="S14" i="17"/>
  <c r="J14" i="17"/>
  <c r="P14" i="17" s="1"/>
  <c r="D14" i="17"/>
  <c r="C14" i="17"/>
  <c r="B14" i="17"/>
  <c r="A14" i="17"/>
  <c r="S13" i="17"/>
  <c r="P13" i="17"/>
  <c r="N13" i="17"/>
  <c r="D13" i="17"/>
  <c r="C13" i="17"/>
  <c r="B13" i="17"/>
  <c r="A13" i="17"/>
  <c r="S12" i="17"/>
  <c r="J12" i="17"/>
  <c r="N12" i="17" s="1"/>
  <c r="D12" i="17"/>
  <c r="C12" i="17"/>
  <c r="B12" i="17"/>
  <c r="A12" i="17"/>
  <c r="S11" i="17"/>
  <c r="P11" i="17"/>
  <c r="N11" i="17"/>
  <c r="J11" i="17"/>
  <c r="K11" i="17" s="1"/>
  <c r="D11" i="17"/>
  <c r="C11" i="17"/>
  <c r="B11" i="17"/>
  <c r="A11" i="17"/>
  <c r="S10" i="17"/>
  <c r="J10" i="17"/>
  <c r="N10" i="17" s="1"/>
  <c r="D10" i="17"/>
  <c r="C10" i="17"/>
  <c r="B10" i="17"/>
  <c r="A10" i="17"/>
  <c r="S9" i="17"/>
  <c r="P9" i="17"/>
  <c r="J9" i="17"/>
  <c r="D9" i="17"/>
  <c r="C9" i="17"/>
  <c r="B9" i="17"/>
  <c r="A9" i="17"/>
  <c r="S8" i="17"/>
  <c r="J8" i="17"/>
  <c r="D8" i="17"/>
  <c r="C8" i="17"/>
  <c r="B8" i="17"/>
  <c r="A8" i="17"/>
  <c r="S7" i="17"/>
  <c r="J7" i="17"/>
  <c r="D7" i="17"/>
  <c r="C7" i="17"/>
  <c r="B7" i="17"/>
  <c r="A7" i="17"/>
  <c r="S500" i="16"/>
  <c r="P500" i="16"/>
  <c r="J500" i="16"/>
  <c r="D500" i="16"/>
  <c r="C500" i="16"/>
  <c r="B500" i="16"/>
  <c r="A500" i="16"/>
  <c r="S499" i="16"/>
  <c r="J499" i="16"/>
  <c r="D499" i="16"/>
  <c r="C499" i="16"/>
  <c r="B499" i="16"/>
  <c r="A499" i="16"/>
  <c r="S498" i="16"/>
  <c r="J498" i="16"/>
  <c r="D498" i="16"/>
  <c r="C498" i="16"/>
  <c r="B498" i="16"/>
  <c r="A498" i="16"/>
  <c r="S497" i="16"/>
  <c r="J497" i="16"/>
  <c r="P497" i="16" s="1"/>
  <c r="D497" i="16"/>
  <c r="C497" i="16"/>
  <c r="B497" i="16"/>
  <c r="A497" i="16"/>
  <c r="S496" i="16"/>
  <c r="J496" i="16"/>
  <c r="D496" i="16"/>
  <c r="C496" i="16"/>
  <c r="B496" i="16"/>
  <c r="A496" i="16"/>
  <c r="S495" i="16"/>
  <c r="P495" i="16"/>
  <c r="J495" i="16"/>
  <c r="K495" i="16" s="1"/>
  <c r="D495" i="16"/>
  <c r="C495" i="16"/>
  <c r="B495" i="16"/>
  <c r="A495" i="16"/>
  <c r="S494" i="16"/>
  <c r="P494" i="16"/>
  <c r="J494" i="16"/>
  <c r="D494" i="16"/>
  <c r="C494" i="16"/>
  <c r="B494" i="16"/>
  <c r="A494" i="16"/>
  <c r="S493" i="16"/>
  <c r="K493" i="16"/>
  <c r="J493" i="16"/>
  <c r="D493" i="16"/>
  <c r="C493" i="16"/>
  <c r="B493" i="16"/>
  <c r="A493" i="16"/>
  <c r="S492" i="16"/>
  <c r="P492" i="16"/>
  <c r="J492" i="16"/>
  <c r="D492" i="16"/>
  <c r="C492" i="16"/>
  <c r="B492" i="16"/>
  <c r="A492" i="16"/>
  <c r="S491" i="16"/>
  <c r="J491" i="16"/>
  <c r="D491" i="16"/>
  <c r="C491" i="16"/>
  <c r="B491" i="16"/>
  <c r="A491" i="16"/>
  <c r="S490" i="16"/>
  <c r="J490" i="16"/>
  <c r="D490" i="16"/>
  <c r="C490" i="16"/>
  <c r="B490" i="16"/>
  <c r="A490" i="16"/>
  <c r="S489" i="16"/>
  <c r="J489" i="16"/>
  <c r="P489" i="16" s="1"/>
  <c r="D489" i="16"/>
  <c r="C489" i="16"/>
  <c r="B489" i="16"/>
  <c r="A489" i="16"/>
  <c r="S488" i="16"/>
  <c r="J488" i="16"/>
  <c r="D488" i="16"/>
  <c r="C488" i="16"/>
  <c r="B488" i="16"/>
  <c r="A488" i="16"/>
  <c r="S487" i="16"/>
  <c r="P487" i="16"/>
  <c r="J487" i="16"/>
  <c r="K487" i="16" s="1"/>
  <c r="D487" i="16"/>
  <c r="C487" i="16"/>
  <c r="B487" i="16"/>
  <c r="A487" i="16"/>
  <c r="S486" i="16"/>
  <c r="P486" i="16"/>
  <c r="J486" i="16"/>
  <c r="D486" i="16"/>
  <c r="C486" i="16"/>
  <c r="B486" i="16"/>
  <c r="A486" i="16"/>
  <c r="S485" i="16"/>
  <c r="K485" i="16"/>
  <c r="J485" i="16"/>
  <c r="D485" i="16"/>
  <c r="C485" i="16"/>
  <c r="B485" i="16"/>
  <c r="A485" i="16"/>
  <c r="S484" i="16"/>
  <c r="P484" i="16"/>
  <c r="J484" i="16"/>
  <c r="D484" i="16"/>
  <c r="C484" i="16"/>
  <c r="B484" i="16"/>
  <c r="A484" i="16"/>
  <c r="S483" i="16"/>
  <c r="J483" i="16"/>
  <c r="D483" i="16"/>
  <c r="C483" i="16"/>
  <c r="B483" i="16"/>
  <c r="A483" i="16"/>
  <c r="S482" i="16"/>
  <c r="J482" i="16"/>
  <c r="D482" i="16"/>
  <c r="C482" i="16"/>
  <c r="B482" i="16"/>
  <c r="A482" i="16"/>
  <c r="S481" i="16"/>
  <c r="J481" i="16"/>
  <c r="P481" i="16" s="1"/>
  <c r="D481" i="16"/>
  <c r="C481" i="16"/>
  <c r="B481" i="16"/>
  <c r="A481" i="16"/>
  <c r="S480" i="16"/>
  <c r="J480" i="16"/>
  <c r="D480" i="16"/>
  <c r="C480" i="16"/>
  <c r="B480" i="16"/>
  <c r="A480" i="16"/>
  <c r="S479" i="16"/>
  <c r="P479" i="16"/>
  <c r="J479" i="16"/>
  <c r="K479" i="16" s="1"/>
  <c r="D479" i="16"/>
  <c r="C479" i="16"/>
  <c r="B479" i="16"/>
  <c r="A479" i="16"/>
  <c r="S478" i="16"/>
  <c r="P478" i="16"/>
  <c r="J478" i="16"/>
  <c r="D478" i="16"/>
  <c r="C478" i="16"/>
  <c r="B478" i="16"/>
  <c r="A478" i="16"/>
  <c r="S477" i="16"/>
  <c r="K477" i="16"/>
  <c r="J477" i="16"/>
  <c r="D477" i="16"/>
  <c r="C477" i="16"/>
  <c r="B477" i="16"/>
  <c r="A477" i="16"/>
  <c r="S476" i="16"/>
  <c r="P476" i="16"/>
  <c r="J476" i="16"/>
  <c r="D476" i="16"/>
  <c r="C476" i="16"/>
  <c r="B476" i="16"/>
  <c r="A476" i="16"/>
  <c r="S475" i="16"/>
  <c r="J475" i="16"/>
  <c r="D475" i="16"/>
  <c r="C475" i="16"/>
  <c r="B475" i="16"/>
  <c r="A475" i="16"/>
  <c r="S474" i="16"/>
  <c r="J474" i="16"/>
  <c r="D474" i="16"/>
  <c r="C474" i="16"/>
  <c r="B474" i="16"/>
  <c r="A474" i="16"/>
  <c r="S473" i="16"/>
  <c r="J473" i="16"/>
  <c r="P473" i="16" s="1"/>
  <c r="D473" i="16"/>
  <c r="C473" i="16"/>
  <c r="B473" i="16"/>
  <c r="A473" i="16"/>
  <c r="S472" i="16"/>
  <c r="J472" i="16"/>
  <c r="D472" i="16"/>
  <c r="C472" i="16"/>
  <c r="B472" i="16"/>
  <c r="A472" i="16"/>
  <c r="S471" i="16"/>
  <c r="P471" i="16"/>
  <c r="J471" i="16"/>
  <c r="K471" i="16" s="1"/>
  <c r="D471" i="16"/>
  <c r="C471" i="16"/>
  <c r="B471" i="16"/>
  <c r="A471" i="16"/>
  <c r="S470" i="16"/>
  <c r="P470" i="16"/>
  <c r="J470" i="16"/>
  <c r="D470" i="16"/>
  <c r="C470" i="16"/>
  <c r="B470" i="16"/>
  <c r="A470" i="16"/>
  <c r="S469" i="16"/>
  <c r="J469" i="16"/>
  <c r="K469" i="16" s="1"/>
  <c r="D469" i="16"/>
  <c r="C469" i="16"/>
  <c r="B469" i="16"/>
  <c r="A469" i="16"/>
  <c r="S468" i="16"/>
  <c r="J468" i="16"/>
  <c r="D468" i="16"/>
  <c r="C468" i="16"/>
  <c r="B468" i="16"/>
  <c r="A468" i="16"/>
  <c r="S467" i="16"/>
  <c r="J467" i="16"/>
  <c r="D467" i="16"/>
  <c r="C467" i="16"/>
  <c r="B467" i="16"/>
  <c r="A467" i="16"/>
  <c r="S466" i="16"/>
  <c r="P466" i="16"/>
  <c r="J466" i="16"/>
  <c r="K466" i="16" s="1"/>
  <c r="D466" i="16"/>
  <c r="C466" i="16"/>
  <c r="B466" i="16"/>
  <c r="A466" i="16"/>
  <c r="S465" i="16"/>
  <c r="J465" i="16"/>
  <c r="K465" i="16" s="1"/>
  <c r="D465" i="16"/>
  <c r="C465" i="16"/>
  <c r="B465" i="16"/>
  <c r="A465" i="16"/>
  <c r="S464" i="16"/>
  <c r="J464" i="16"/>
  <c r="D464" i="16"/>
  <c r="C464" i="16"/>
  <c r="B464" i="16"/>
  <c r="A464" i="16"/>
  <c r="S463" i="16"/>
  <c r="J463" i="16"/>
  <c r="P463" i="16" s="1"/>
  <c r="D463" i="16"/>
  <c r="C463" i="16"/>
  <c r="B463" i="16"/>
  <c r="A463" i="16"/>
  <c r="S462" i="16"/>
  <c r="P462" i="16"/>
  <c r="J462" i="16"/>
  <c r="D462" i="16"/>
  <c r="C462" i="16"/>
  <c r="B462" i="16"/>
  <c r="A462" i="16"/>
  <c r="S461" i="16"/>
  <c r="J461" i="16"/>
  <c r="K461" i="16" s="1"/>
  <c r="D461" i="16"/>
  <c r="C461" i="16"/>
  <c r="B461" i="16"/>
  <c r="A461" i="16"/>
  <c r="S460" i="16"/>
  <c r="J460" i="16"/>
  <c r="D460" i="16"/>
  <c r="C460" i="16"/>
  <c r="B460" i="16"/>
  <c r="A460" i="16"/>
  <c r="S459" i="16"/>
  <c r="J459" i="16"/>
  <c r="D459" i="16"/>
  <c r="C459" i="16"/>
  <c r="B459" i="16"/>
  <c r="A459" i="16"/>
  <c r="S458" i="16"/>
  <c r="P458" i="16"/>
  <c r="J458" i="16"/>
  <c r="K458" i="16" s="1"/>
  <c r="D458" i="16"/>
  <c r="C458" i="16"/>
  <c r="B458" i="16"/>
  <c r="A458" i="16"/>
  <c r="S457" i="16"/>
  <c r="J457" i="16"/>
  <c r="K457" i="16" s="1"/>
  <c r="D457" i="16"/>
  <c r="C457" i="16"/>
  <c r="B457" i="16"/>
  <c r="A457" i="16"/>
  <c r="S456" i="16"/>
  <c r="J456" i="16"/>
  <c r="D456" i="16"/>
  <c r="C456" i="16"/>
  <c r="B456" i="16"/>
  <c r="A456" i="16"/>
  <c r="S455" i="16"/>
  <c r="J455" i="16"/>
  <c r="P455" i="16" s="1"/>
  <c r="D455" i="16"/>
  <c r="C455" i="16"/>
  <c r="B455" i="16"/>
  <c r="A455" i="16"/>
  <c r="S454" i="16"/>
  <c r="P454" i="16"/>
  <c r="J454" i="16"/>
  <c r="D454" i="16"/>
  <c r="C454" i="16"/>
  <c r="B454" i="16"/>
  <c r="A454" i="16"/>
  <c r="S453" i="16"/>
  <c r="J453" i="16"/>
  <c r="K453" i="16" s="1"/>
  <c r="D453" i="16"/>
  <c r="C453" i="16"/>
  <c r="B453" i="16"/>
  <c r="A453" i="16"/>
  <c r="S452" i="16"/>
  <c r="J452" i="16"/>
  <c r="D452" i="16"/>
  <c r="C452" i="16"/>
  <c r="B452" i="16"/>
  <c r="A452" i="16"/>
  <c r="S451" i="16"/>
  <c r="J451" i="16"/>
  <c r="D451" i="16"/>
  <c r="C451" i="16"/>
  <c r="B451" i="16"/>
  <c r="A451" i="16"/>
  <c r="S450" i="16"/>
  <c r="P450" i="16"/>
  <c r="J450" i="16"/>
  <c r="K450" i="16" s="1"/>
  <c r="D450" i="16"/>
  <c r="C450" i="16"/>
  <c r="B450" i="16"/>
  <c r="A450" i="16"/>
  <c r="S449" i="16"/>
  <c r="J449" i="16"/>
  <c r="K449" i="16" s="1"/>
  <c r="D449" i="16"/>
  <c r="C449" i="16"/>
  <c r="B449" i="16"/>
  <c r="A449" i="16"/>
  <c r="S448" i="16"/>
  <c r="J448" i="16"/>
  <c r="D448" i="16"/>
  <c r="C448" i="16"/>
  <c r="B448" i="16"/>
  <c r="A448" i="16"/>
  <c r="S447" i="16"/>
  <c r="J447" i="16"/>
  <c r="P447" i="16" s="1"/>
  <c r="D447" i="16"/>
  <c r="C447" i="16"/>
  <c r="B447" i="16"/>
  <c r="A447" i="16"/>
  <c r="S446" i="16"/>
  <c r="P446" i="16"/>
  <c r="J446" i="16"/>
  <c r="D446" i="16"/>
  <c r="C446" i="16"/>
  <c r="B446" i="16"/>
  <c r="A446" i="16"/>
  <c r="S445" i="16"/>
  <c r="J445" i="16"/>
  <c r="K445" i="16" s="1"/>
  <c r="D445" i="16"/>
  <c r="C445" i="16"/>
  <c r="B445" i="16"/>
  <c r="A445" i="16"/>
  <c r="S444" i="16"/>
  <c r="J444" i="16"/>
  <c r="D444" i="16"/>
  <c r="C444" i="16"/>
  <c r="B444" i="16"/>
  <c r="A444" i="16"/>
  <c r="S443" i="16"/>
  <c r="J443" i="16"/>
  <c r="D443" i="16"/>
  <c r="C443" i="16"/>
  <c r="B443" i="16"/>
  <c r="A443" i="16"/>
  <c r="S442" i="16"/>
  <c r="P442" i="16"/>
  <c r="J442" i="16"/>
  <c r="K442" i="16" s="1"/>
  <c r="D442" i="16"/>
  <c r="C442" i="16"/>
  <c r="B442" i="16"/>
  <c r="A442" i="16"/>
  <c r="S441" i="16"/>
  <c r="J441" i="16"/>
  <c r="K441" i="16" s="1"/>
  <c r="D441" i="16"/>
  <c r="C441" i="16"/>
  <c r="B441" i="16"/>
  <c r="A441" i="16"/>
  <c r="S440" i="16"/>
  <c r="J440" i="16"/>
  <c r="D440" i="16"/>
  <c r="C440" i="16"/>
  <c r="B440" i="16"/>
  <c r="A440" i="16"/>
  <c r="S439" i="16"/>
  <c r="J439" i="16"/>
  <c r="P439" i="16" s="1"/>
  <c r="D439" i="16"/>
  <c r="C439" i="16"/>
  <c r="B439" i="16"/>
  <c r="A439" i="16"/>
  <c r="S438" i="16"/>
  <c r="P438" i="16"/>
  <c r="J438" i="16"/>
  <c r="D438" i="16"/>
  <c r="C438" i="16"/>
  <c r="B438" i="16"/>
  <c r="A438" i="16"/>
  <c r="S437" i="16"/>
  <c r="J437" i="16"/>
  <c r="K437" i="16" s="1"/>
  <c r="D437" i="16"/>
  <c r="C437" i="16"/>
  <c r="B437" i="16"/>
  <c r="A437" i="16"/>
  <c r="S436" i="16"/>
  <c r="J436" i="16"/>
  <c r="D436" i="16"/>
  <c r="C436" i="16"/>
  <c r="B436" i="16"/>
  <c r="A436" i="16"/>
  <c r="S435" i="16"/>
  <c r="J435" i="16"/>
  <c r="D435" i="16"/>
  <c r="C435" i="16"/>
  <c r="B435" i="16"/>
  <c r="A435" i="16"/>
  <c r="S434" i="16"/>
  <c r="P434" i="16"/>
  <c r="J434" i="16"/>
  <c r="K434" i="16" s="1"/>
  <c r="D434" i="16"/>
  <c r="C434" i="16"/>
  <c r="B434" i="16"/>
  <c r="A434" i="16"/>
  <c r="S433" i="16"/>
  <c r="J433" i="16"/>
  <c r="K433" i="16" s="1"/>
  <c r="D433" i="16"/>
  <c r="C433" i="16"/>
  <c r="B433" i="16"/>
  <c r="A433" i="16"/>
  <c r="S432" i="16"/>
  <c r="J432" i="16"/>
  <c r="D432" i="16"/>
  <c r="C432" i="16"/>
  <c r="B432" i="16"/>
  <c r="A432" i="16"/>
  <c r="S431" i="16"/>
  <c r="J431" i="16"/>
  <c r="P431" i="16" s="1"/>
  <c r="D431" i="16"/>
  <c r="C431" i="16"/>
  <c r="B431" i="16"/>
  <c r="A431" i="16"/>
  <c r="S430" i="16"/>
  <c r="P430" i="16"/>
  <c r="J430" i="16"/>
  <c r="D430" i="16"/>
  <c r="C430" i="16"/>
  <c r="B430" i="16"/>
  <c r="A430" i="16"/>
  <c r="S429" i="16"/>
  <c r="J429" i="16"/>
  <c r="K429" i="16" s="1"/>
  <c r="D429" i="16"/>
  <c r="C429" i="16"/>
  <c r="B429" i="16"/>
  <c r="A429" i="16"/>
  <c r="S428" i="16"/>
  <c r="J428" i="16"/>
  <c r="D428" i="16"/>
  <c r="C428" i="16"/>
  <c r="B428" i="16"/>
  <c r="A428" i="16"/>
  <c r="S427" i="16"/>
  <c r="J427" i="16"/>
  <c r="D427" i="16"/>
  <c r="C427" i="16"/>
  <c r="B427" i="16"/>
  <c r="A427" i="16"/>
  <c r="S426" i="16"/>
  <c r="P426" i="16"/>
  <c r="J426" i="16"/>
  <c r="K426" i="16" s="1"/>
  <c r="D426" i="16"/>
  <c r="C426" i="16"/>
  <c r="B426" i="16"/>
  <c r="A426" i="16"/>
  <c r="S425" i="16"/>
  <c r="J425" i="16"/>
  <c r="K425" i="16" s="1"/>
  <c r="D425" i="16"/>
  <c r="C425" i="16"/>
  <c r="B425" i="16"/>
  <c r="A425" i="16"/>
  <c r="S424" i="16"/>
  <c r="J424" i="16"/>
  <c r="D424" i="16"/>
  <c r="C424" i="16"/>
  <c r="B424" i="16"/>
  <c r="A424" i="16"/>
  <c r="S423" i="16"/>
  <c r="J423" i="16"/>
  <c r="P423" i="16" s="1"/>
  <c r="D423" i="16"/>
  <c r="C423" i="16"/>
  <c r="B423" i="16"/>
  <c r="A423" i="16"/>
  <c r="S422" i="16"/>
  <c r="P422" i="16"/>
  <c r="J422" i="16"/>
  <c r="D422" i="16"/>
  <c r="C422" i="16"/>
  <c r="B422" i="16"/>
  <c r="A422" i="16"/>
  <c r="S421" i="16"/>
  <c r="J421" i="16"/>
  <c r="K421" i="16" s="1"/>
  <c r="D421" i="16"/>
  <c r="C421" i="16"/>
  <c r="B421" i="16"/>
  <c r="A421" i="16"/>
  <c r="S420" i="16"/>
  <c r="J420" i="16"/>
  <c r="D420" i="16"/>
  <c r="C420" i="16"/>
  <c r="B420" i="16"/>
  <c r="A420" i="16"/>
  <c r="S419" i="16"/>
  <c r="J419" i="16"/>
  <c r="D419" i="16"/>
  <c r="C419" i="16"/>
  <c r="B419" i="16"/>
  <c r="A419" i="16"/>
  <c r="S418" i="16"/>
  <c r="P418" i="16"/>
  <c r="J418" i="16"/>
  <c r="K418" i="16" s="1"/>
  <c r="D418" i="16"/>
  <c r="C418" i="16"/>
  <c r="B418" i="16"/>
  <c r="A418" i="16"/>
  <c r="S417" i="16"/>
  <c r="J417" i="16"/>
  <c r="D417" i="16"/>
  <c r="C417" i="16"/>
  <c r="B417" i="16"/>
  <c r="A417" i="16"/>
  <c r="S416" i="16"/>
  <c r="J416" i="16"/>
  <c r="D416" i="16"/>
  <c r="C416" i="16"/>
  <c r="B416" i="16"/>
  <c r="A416" i="16"/>
  <c r="S415" i="16"/>
  <c r="J415" i="16"/>
  <c r="P415" i="16" s="1"/>
  <c r="D415" i="16"/>
  <c r="C415" i="16"/>
  <c r="B415" i="16"/>
  <c r="A415" i="16"/>
  <c r="S414" i="16"/>
  <c r="P414" i="16"/>
  <c r="J414" i="16"/>
  <c r="D414" i="16"/>
  <c r="C414" i="16"/>
  <c r="B414" i="16"/>
  <c r="A414" i="16"/>
  <c r="S413" i="16"/>
  <c r="J413" i="16"/>
  <c r="K413" i="16" s="1"/>
  <c r="D413" i="16"/>
  <c r="C413" i="16"/>
  <c r="B413" i="16"/>
  <c r="A413" i="16"/>
  <c r="S412" i="16"/>
  <c r="J412" i="16"/>
  <c r="D412" i="16"/>
  <c r="C412" i="16"/>
  <c r="B412" i="16"/>
  <c r="A412" i="16"/>
  <c r="S411" i="16"/>
  <c r="J411" i="16"/>
  <c r="D411" i="16"/>
  <c r="C411" i="16"/>
  <c r="B411" i="16"/>
  <c r="A411" i="16"/>
  <c r="S410" i="16"/>
  <c r="P410" i="16"/>
  <c r="K410" i="16"/>
  <c r="J410" i="16"/>
  <c r="D410" i="16"/>
  <c r="C410" i="16"/>
  <c r="B410" i="16"/>
  <c r="A410" i="16"/>
  <c r="S409" i="16"/>
  <c r="J409" i="16"/>
  <c r="D409" i="16"/>
  <c r="C409" i="16"/>
  <c r="B409" i="16"/>
  <c r="A409" i="16"/>
  <c r="S408" i="16"/>
  <c r="J408" i="16"/>
  <c r="D408" i="16"/>
  <c r="C408" i="16"/>
  <c r="B408" i="16"/>
  <c r="A408" i="16"/>
  <c r="S407" i="16"/>
  <c r="J407" i="16"/>
  <c r="D407" i="16"/>
  <c r="C407" i="16"/>
  <c r="B407" i="16"/>
  <c r="A407" i="16"/>
  <c r="S406" i="16"/>
  <c r="P406" i="16"/>
  <c r="J406" i="16"/>
  <c r="K406" i="16" s="1"/>
  <c r="D406" i="16"/>
  <c r="C406" i="16"/>
  <c r="B406" i="16"/>
  <c r="A406" i="16"/>
  <c r="S405" i="16"/>
  <c r="J405" i="16"/>
  <c r="K405" i="16" s="1"/>
  <c r="D405" i="16"/>
  <c r="C405" i="16"/>
  <c r="B405" i="16"/>
  <c r="A405" i="16"/>
  <c r="S404" i="16"/>
  <c r="J404" i="16"/>
  <c r="D404" i="16"/>
  <c r="C404" i="16"/>
  <c r="B404" i="16"/>
  <c r="A404" i="16"/>
  <c r="S403" i="16"/>
  <c r="J403" i="16"/>
  <c r="K403" i="16" s="1"/>
  <c r="D403" i="16"/>
  <c r="C403" i="16"/>
  <c r="B403" i="16"/>
  <c r="A403" i="16"/>
  <c r="S402" i="16"/>
  <c r="P402" i="16"/>
  <c r="K402" i="16"/>
  <c r="J402" i="16"/>
  <c r="D402" i="16"/>
  <c r="C402" i="16"/>
  <c r="B402" i="16"/>
  <c r="A402" i="16"/>
  <c r="S401" i="16"/>
  <c r="J401" i="16"/>
  <c r="D401" i="16"/>
  <c r="C401" i="16"/>
  <c r="B401" i="16"/>
  <c r="A401" i="16"/>
  <c r="S400" i="16"/>
  <c r="J400" i="16"/>
  <c r="D400" i="16"/>
  <c r="C400" i="16"/>
  <c r="B400" i="16"/>
  <c r="A400" i="16"/>
  <c r="S399" i="16"/>
  <c r="J399" i="16"/>
  <c r="P399" i="16" s="1"/>
  <c r="D399" i="16"/>
  <c r="C399" i="16"/>
  <c r="B399" i="16"/>
  <c r="A399" i="16"/>
  <c r="S398" i="16"/>
  <c r="P398" i="16"/>
  <c r="K398" i="16"/>
  <c r="J398" i="16"/>
  <c r="D398" i="16"/>
  <c r="C398" i="16"/>
  <c r="B398" i="16"/>
  <c r="A398" i="16"/>
  <c r="S397" i="16"/>
  <c r="P397" i="16"/>
  <c r="J397" i="16"/>
  <c r="K397" i="16" s="1"/>
  <c r="D397" i="16"/>
  <c r="C397" i="16"/>
  <c r="B397" i="16"/>
  <c r="A397" i="16"/>
  <c r="S396" i="16"/>
  <c r="P396" i="16"/>
  <c r="J396" i="16"/>
  <c r="D396" i="16"/>
  <c r="C396" i="16"/>
  <c r="B396" i="16"/>
  <c r="A396" i="16"/>
  <c r="S395" i="16"/>
  <c r="J395" i="16"/>
  <c r="K395" i="16" s="1"/>
  <c r="D395" i="16"/>
  <c r="C395" i="16"/>
  <c r="B395" i="16"/>
  <c r="A395" i="16"/>
  <c r="S394" i="16"/>
  <c r="J394" i="16"/>
  <c r="D394" i="16"/>
  <c r="C394" i="16"/>
  <c r="B394" i="16"/>
  <c r="A394" i="16"/>
  <c r="S393" i="16"/>
  <c r="J393" i="16"/>
  <c r="D393" i="16"/>
  <c r="C393" i="16"/>
  <c r="B393" i="16"/>
  <c r="A393" i="16"/>
  <c r="S392" i="16"/>
  <c r="J392" i="16"/>
  <c r="D392" i="16"/>
  <c r="C392" i="16"/>
  <c r="B392" i="16"/>
  <c r="A392" i="16"/>
  <c r="S391" i="16"/>
  <c r="J391" i="16"/>
  <c r="P391" i="16" s="1"/>
  <c r="D391" i="16"/>
  <c r="C391" i="16"/>
  <c r="B391" i="16"/>
  <c r="A391" i="16"/>
  <c r="S390" i="16"/>
  <c r="J390" i="16"/>
  <c r="D390" i="16"/>
  <c r="C390" i="16"/>
  <c r="B390" i="16"/>
  <c r="A390" i="16"/>
  <c r="S389" i="16"/>
  <c r="J389" i="16"/>
  <c r="D389" i="16"/>
  <c r="C389" i="16"/>
  <c r="B389" i="16"/>
  <c r="A389" i="16"/>
  <c r="S388" i="16"/>
  <c r="P388" i="16"/>
  <c r="K388" i="16"/>
  <c r="J388" i="16"/>
  <c r="D388" i="16"/>
  <c r="C388" i="16"/>
  <c r="B388" i="16"/>
  <c r="A388" i="16"/>
  <c r="S387" i="16"/>
  <c r="J387" i="16"/>
  <c r="K387" i="16" s="1"/>
  <c r="D387" i="16"/>
  <c r="C387" i="16"/>
  <c r="B387" i="16"/>
  <c r="A387" i="16"/>
  <c r="S386" i="16"/>
  <c r="P386" i="16"/>
  <c r="J386" i="16"/>
  <c r="K386" i="16" s="1"/>
  <c r="D386" i="16"/>
  <c r="C386" i="16"/>
  <c r="B386" i="16"/>
  <c r="A386" i="16"/>
  <c r="S385" i="16"/>
  <c r="J385" i="16"/>
  <c r="D385" i="16"/>
  <c r="C385" i="16"/>
  <c r="B385" i="16"/>
  <c r="A385" i="16"/>
  <c r="S384" i="16"/>
  <c r="J384" i="16"/>
  <c r="D384" i="16"/>
  <c r="C384" i="16"/>
  <c r="B384" i="16"/>
  <c r="A384" i="16"/>
  <c r="S383" i="16"/>
  <c r="J383" i="16"/>
  <c r="P383" i="16" s="1"/>
  <c r="D383" i="16"/>
  <c r="C383" i="16"/>
  <c r="B383" i="16"/>
  <c r="A383" i="16"/>
  <c r="S382" i="16"/>
  <c r="P382" i="16"/>
  <c r="J382" i="16"/>
  <c r="D382" i="16"/>
  <c r="C382" i="16"/>
  <c r="B382" i="16"/>
  <c r="A382" i="16"/>
  <c r="S381" i="16"/>
  <c r="J381" i="16"/>
  <c r="K381" i="16" s="1"/>
  <c r="D381" i="16"/>
  <c r="C381" i="16"/>
  <c r="B381" i="16"/>
  <c r="A381" i="16"/>
  <c r="S380" i="16"/>
  <c r="J380" i="16"/>
  <c r="D380" i="16"/>
  <c r="C380" i="16"/>
  <c r="B380" i="16"/>
  <c r="A380" i="16"/>
  <c r="S379" i="16"/>
  <c r="J379" i="16"/>
  <c r="D379" i="16"/>
  <c r="C379" i="16"/>
  <c r="B379" i="16"/>
  <c r="A379" i="16"/>
  <c r="S378" i="16"/>
  <c r="P378" i="16"/>
  <c r="K378" i="16"/>
  <c r="J378" i="16"/>
  <c r="D378" i="16"/>
  <c r="C378" i="16"/>
  <c r="B378" i="16"/>
  <c r="A378" i="16"/>
  <c r="S377" i="16"/>
  <c r="J377" i="16"/>
  <c r="D377" i="16"/>
  <c r="C377" i="16"/>
  <c r="B377" i="16"/>
  <c r="A377" i="16"/>
  <c r="S376" i="16"/>
  <c r="J376" i="16"/>
  <c r="D376" i="16"/>
  <c r="C376" i="16"/>
  <c r="B376" i="16"/>
  <c r="A376" i="16"/>
  <c r="S375" i="16"/>
  <c r="J375" i="16"/>
  <c r="D375" i="16"/>
  <c r="C375" i="16"/>
  <c r="B375" i="16"/>
  <c r="A375" i="16"/>
  <c r="S374" i="16"/>
  <c r="P374" i="16"/>
  <c r="J374" i="16"/>
  <c r="K374" i="16" s="1"/>
  <c r="D374" i="16"/>
  <c r="C374" i="16"/>
  <c r="B374" i="16"/>
  <c r="A374" i="16"/>
  <c r="S373" i="16"/>
  <c r="J373" i="16"/>
  <c r="K373" i="16" s="1"/>
  <c r="D373" i="16"/>
  <c r="C373" i="16"/>
  <c r="B373" i="16"/>
  <c r="A373" i="16"/>
  <c r="S372" i="16"/>
  <c r="J372" i="16"/>
  <c r="D372" i="16"/>
  <c r="C372" i="16"/>
  <c r="B372" i="16"/>
  <c r="A372" i="16"/>
  <c r="S371" i="16"/>
  <c r="J371" i="16"/>
  <c r="K371" i="16" s="1"/>
  <c r="D371" i="16"/>
  <c r="C371" i="16"/>
  <c r="B371" i="16"/>
  <c r="A371" i="16"/>
  <c r="S370" i="16"/>
  <c r="P370" i="16"/>
  <c r="K370" i="16"/>
  <c r="J370" i="16"/>
  <c r="D370" i="16"/>
  <c r="C370" i="16"/>
  <c r="B370" i="16"/>
  <c r="A370" i="16"/>
  <c r="S369" i="16"/>
  <c r="J369" i="16"/>
  <c r="D369" i="16"/>
  <c r="C369" i="16"/>
  <c r="B369" i="16"/>
  <c r="A369" i="16"/>
  <c r="S368" i="16"/>
  <c r="J368" i="16"/>
  <c r="D368" i="16"/>
  <c r="C368" i="16"/>
  <c r="B368" i="16"/>
  <c r="A368" i="16"/>
  <c r="S367" i="16"/>
  <c r="J367" i="16"/>
  <c r="P367" i="16" s="1"/>
  <c r="D367" i="16"/>
  <c r="C367" i="16"/>
  <c r="B367" i="16"/>
  <c r="A367" i="16"/>
  <c r="S366" i="16"/>
  <c r="P366" i="16"/>
  <c r="K366" i="16"/>
  <c r="J366" i="16"/>
  <c r="D366" i="16"/>
  <c r="C366" i="16"/>
  <c r="B366" i="16"/>
  <c r="A366" i="16"/>
  <c r="S365" i="16"/>
  <c r="P365" i="16"/>
  <c r="J365" i="16"/>
  <c r="K365" i="16" s="1"/>
  <c r="D365" i="16"/>
  <c r="C365" i="16"/>
  <c r="B365" i="16"/>
  <c r="A365" i="16"/>
  <c r="S364" i="16"/>
  <c r="P364" i="16"/>
  <c r="J364" i="16"/>
  <c r="D364" i="16"/>
  <c r="C364" i="16"/>
  <c r="B364" i="16"/>
  <c r="A364" i="16"/>
  <c r="S363" i="16"/>
  <c r="J363" i="16"/>
  <c r="K363" i="16" s="1"/>
  <c r="D363" i="16"/>
  <c r="C363" i="16"/>
  <c r="B363" i="16"/>
  <c r="A363" i="16"/>
  <c r="S362" i="16"/>
  <c r="J362" i="16"/>
  <c r="D362" i="16"/>
  <c r="C362" i="16"/>
  <c r="B362" i="16"/>
  <c r="A362" i="16"/>
  <c r="S361" i="16"/>
  <c r="J361" i="16"/>
  <c r="D361" i="16"/>
  <c r="C361" i="16"/>
  <c r="B361" i="16"/>
  <c r="A361" i="16"/>
  <c r="S360" i="16"/>
  <c r="J360" i="16"/>
  <c r="D360" i="16"/>
  <c r="C360" i="16"/>
  <c r="B360" i="16"/>
  <c r="A360" i="16"/>
  <c r="S359" i="16"/>
  <c r="J359" i="16"/>
  <c r="P359" i="16" s="1"/>
  <c r="D359" i="16"/>
  <c r="C359" i="16"/>
  <c r="B359" i="16"/>
  <c r="A359" i="16"/>
  <c r="S358" i="16"/>
  <c r="J358" i="16"/>
  <c r="D358" i="16"/>
  <c r="C358" i="16"/>
  <c r="B358" i="16"/>
  <c r="A358" i="16"/>
  <c r="S357" i="16"/>
  <c r="J357" i="16"/>
  <c r="D357" i="16"/>
  <c r="C357" i="16"/>
  <c r="B357" i="16"/>
  <c r="A357" i="16"/>
  <c r="S356" i="16"/>
  <c r="P356" i="16"/>
  <c r="K356" i="16"/>
  <c r="J356" i="16"/>
  <c r="D356" i="16"/>
  <c r="C356" i="16"/>
  <c r="B356" i="16"/>
  <c r="A356" i="16"/>
  <c r="S355" i="16"/>
  <c r="J355" i="16"/>
  <c r="D355" i="16"/>
  <c r="C355" i="16"/>
  <c r="B355" i="16"/>
  <c r="A355" i="16"/>
  <c r="S354" i="16"/>
  <c r="P354" i="16"/>
  <c r="J354" i="16"/>
  <c r="K354" i="16" s="1"/>
  <c r="D354" i="16"/>
  <c r="C354" i="16"/>
  <c r="B354" i="16"/>
  <c r="A354" i="16"/>
  <c r="S353" i="16"/>
  <c r="J353" i="16"/>
  <c r="D353" i="16"/>
  <c r="C353" i="16"/>
  <c r="B353" i="16"/>
  <c r="A353" i="16"/>
  <c r="S352" i="16"/>
  <c r="J352" i="16"/>
  <c r="D352" i="16"/>
  <c r="C352" i="16"/>
  <c r="B352" i="16"/>
  <c r="A352" i="16"/>
  <c r="S351" i="16"/>
  <c r="J351" i="16"/>
  <c r="P351" i="16" s="1"/>
  <c r="D351" i="16"/>
  <c r="C351" i="16"/>
  <c r="B351" i="16"/>
  <c r="A351" i="16"/>
  <c r="S350" i="16"/>
  <c r="P350" i="16"/>
  <c r="J350" i="16"/>
  <c r="D350" i="16"/>
  <c r="C350" i="16"/>
  <c r="B350" i="16"/>
  <c r="A350" i="16"/>
  <c r="S349" i="16"/>
  <c r="J349" i="16"/>
  <c r="K349" i="16" s="1"/>
  <c r="D349" i="16"/>
  <c r="C349" i="16"/>
  <c r="B349" i="16"/>
  <c r="A349" i="16"/>
  <c r="S348" i="16"/>
  <c r="J348" i="16"/>
  <c r="D348" i="16"/>
  <c r="C348" i="16"/>
  <c r="B348" i="16"/>
  <c r="A348" i="16"/>
  <c r="S347" i="16"/>
  <c r="J347" i="16"/>
  <c r="D347" i="16"/>
  <c r="C347" i="16"/>
  <c r="B347" i="16"/>
  <c r="A347" i="16"/>
  <c r="S346" i="16"/>
  <c r="P346" i="16"/>
  <c r="K346" i="16"/>
  <c r="J346" i="16"/>
  <c r="D346" i="16"/>
  <c r="C346" i="16"/>
  <c r="B346" i="16"/>
  <c r="A346" i="16"/>
  <c r="S345" i="16"/>
  <c r="J345" i="16"/>
  <c r="D345" i="16"/>
  <c r="C345" i="16"/>
  <c r="B345" i="16"/>
  <c r="A345" i="16"/>
  <c r="S344" i="16"/>
  <c r="J344" i="16"/>
  <c r="D344" i="16"/>
  <c r="C344" i="16"/>
  <c r="B344" i="16"/>
  <c r="A344" i="16"/>
  <c r="S343" i="16"/>
  <c r="J343" i="16"/>
  <c r="D343" i="16"/>
  <c r="C343" i="16"/>
  <c r="B343" i="16"/>
  <c r="A343" i="16"/>
  <c r="S342" i="16"/>
  <c r="P342" i="16"/>
  <c r="J342" i="16"/>
  <c r="K342" i="16" s="1"/>
  <c r="D342" i="16"/>
  <c r="C342" i="16"/>
  <c r="B342" i="16"/>
  <c r="A342" i="16"/>
  <c r="S341" i="16"/>
  <c r="J341" i="16"/>
  <c r="K341" i="16" s="1"/>
  <c r="D341" i="16"/>
  <c r="C341" i="16"/>
  <c r="B341" i="16"/>
  <c r="A341" i="16"/>
  <c r="S340" i="16"/>
  <c r="J340" i="16"/>
  <c r="D340" i="16"/>
  <c r="C340" i="16"/>
  <c r="B340" i="16"/>
  <c r="A340" i="16"/>
  <c r="S339" i="16"/>
  <c r="J339" i="16"/>
  <c r="K339" i="16" s="1"/>
  <c r="D339" i="16"/>
  <c r="C339" i="16"/>
  <c r="B339" i="16"/>
  <c r="A339" i="16"/>
  <c r="S338" i="16"/>
  <c r="P338" i="16"/>
  <c r="K338" i="16"/>
  <c r="J338" i="16"/>
  <c r="D338" i="16"/>
  <c r="C338" i="16"/>
  <c r="B338" i="16"/>
  <c r="A338" i="16"/>
  <c r="S337" i="16"/>
  <c r="J337" i="16"/>
  <c r="D337" i="16"/>
  <c r="C337" i="16"/>
  <c r="B337" i="16"/>
  <c r="A337" i="16"/>
  <c r="S336" i="16"/>
  <c r="J336" i="16"/>
  <c r="D336" i="16"/>
  <c r="C336" i="16"/>
  <c r="B336" i="16"/>
  <c r="A336" i="16"/>
  <c r="S335" i="16"/>
  <c r="J335" i="16"/>
  <c r="P335" i="16" s="1"/>
  <c r="D335" i="16"/>
  <c r="C335" i="16"/>
  <c r="B335" i="16"/>
  <c r="A335" i="16"/>
  <c r="S334" i="16"/>
  <c r="P334" i="16"/>
  <c r="K334" i="16"/>
  <c r="J334" i="16"/>
  <c r="D334" i="16"/>
  <c r="C334" i="16"/>
  <c r="B334" i="16"/>
  <c r="A334" i="16"/>
  <c r="S333" i="16"/>
  <c r="P333" i="16"/>
  <c r="J333" i="16"/>
  <c r="K333" i="16" s="1"/>
  <c r="D333" i="16"/>
  <c r="C333" i="16"/>
  <c r="B333" i="16"/>
  <c r="A333" i="16"/>
  <c r="S332" i="16"/>
  <c r="P332" i="16"/>
  <c r="J332" i="16"/>
  <c r="D332" i="16"/>
  <c r="C332" i="16"/>
  <c r="B332" i="16"/>
  <c r="A332" i="16"/>
  <c r="S331" i="16"/>
  <c r="J331" i="16"/>
  <c r="K331" i="16" s="1"/>
  <c r="D331" i="16"/>
  <c r="C331" i="16"/>
  <c r="B331" i="16"/>
  <c r="A331" i="16"/>
  <c r="S330" i="16"/>
  <c r="J330" i="16"/>
  <c r="D330" i="16"/>
  <c r="C330" i="16"/>
  <c r="B330" i="16"/>
  <c r="A330" i="16"/>
  <c r="S329" i="16"/>
  <c r="J329" i="16"/>
  <c r="D329" i="16"/>
  <c r="C329" i="16"/>
  <c r="B329" i="16"/>
  <c r="A329" i="16"/>
  <c r="S328" i="16"/>
  <c r="J328" i="16"/>
  <c r="D328" i="16"/>
  <c r="C328" i="16"/>
  <c r="B328" i="16"/>
  <c r="A328" i="16"/>
  <c r="S327" i="16"/>
  <c r="J327" i="16"/>
  <c r="P327" i="16" s="1"/>
  <c r="D327" i="16"/>
  <c r="C327" i="16"/>
  <c r="B327" i="16"/>
  <c r="A327" i="16"/>
  <c r="S326" i="16"/>
  <c r="J326" i="16"/>
  <c r="D326" i="16"/>
  <c r="C326" i="16"/>
  <c r="B326" i="16"/>
  <c r="A326" i="16"/>
  <c r="S325" i="16"/>
  <c r="J325" i="16"/>
  <c r="D325" i="16"/>
  <c r="C325" i="16"/>
  <c r="B325" i="16"/>
  <c r="A325" i="16"/>
  <c r="S324" i="16"/>
  <c r="P324" i="16"/>
  <c r="K324" i="16"/>
  <c r="J324" i="16"/>
  <c r="D324" i="16"/>
  <c r="C324" i="16"/>
  <c r="B324" i="16"/>
  <c r="A324" i="16"/>
  <c r="S323" i="16"/>
  <c r="J323" i="16"/>
  <c r="K323" i="16" s="1"/>
  <c r="D323" i="16"/>
  <c r="C323" i="16"/>
  <c r="B323" i="16"/>
  <c r="A323" i="16"/>
  <c r="S322" i="16"/>
  <c r="P322" i="16"/>
  <c r="J322" i="16"/>
  <c r="K322" i="16" s="1"/>
  <c r="D322" i="16"/>
  <c r="C322" i="16"/>
  <c r="B322" i="16"/>
  <c r="A322" i="16"/>
  <c r="S321" i="16"/>
  <c r="J321" i="16"/>
  <c r="D321" i="16"/>
  <c r="C321" i="16"/>
  <c r="B321" i="16"/>
  <c r="A321" i="16"/>
  <c r="S320" i="16"/>
  <c r="J320" i="16"/>
  <c r="D320" i="16"/>
  <c r="C320" i="16"/>
  <c r="B320" i="16"/>
  <c r="A320" i="16"/>
  <c r="S319" i="16"/>
  <c r="J319" i="16"/>
  <c r="P319" i="16" s="1"/>
  <c r="D319" i="16"/>
  <c r="C319" i="16"/>
  <c r="B319" i="16"/>
  <c r="A319" i="16"/>
  <c r="S318" i="16"/>
  <c r="P318" i="16"/>
  <c r="J318" i="16"/>
  <c r="D318" i="16"/>
  <c r="C318" i="16"/>
  <c r="B318" i="16"/>
  <c r="A318" i="16"/>
  <c r="S317" i="16"/>
  <c r="J317" i="16"/>
  <c r="K317" i="16" s="1"/>
  <c r="D317" i="16"/>
  <c r="C317" i="16"/>
  <c r="B317" i="16"/>
  <c r="A317" i="16"/>
  <c r="S316" i="16"/>
  <c r="J316" i="16"/>
  <c r="D316" i="16"/>
  <c r="C316" i="16"/>
  <c r="B316" i="16"/>
  <c r="A316" i="16"/>
  <c r="S315" i="16"/>
  <c r="J315" i="16"/>
  <c r="D315" i="16"/>
  <c r="C315" i="16"/>
  <c r="B315" i="16"/>
  <c r="A315" i="16"/>
  <c r="S314" i="16"/>
  <c r="P314" i="16"/>
  <c r="K314" i="16"/>
  <c r="J314" i="16"/>
  <c r="D314" i="16"/>
  <c r="C314" i="16"/>
  <c r="B314" i="16"/>
  <c r="A314" i="16"/>
  <c r="S313" i="16"/>
  <c r="J313" i="16"/>
  <c r="D313" i="16"/>
  <c r="C313" i="16"/>
  <c r="B313" i="16"/>
  <c r="A313" i="16"/>
  <c r="S312" i="16"/>
  <c r="J312" i="16"/>
  <c r="D312" i="16"/>
  <c r="C312" i="16"/>
  <c r="B312" i="16"/>
  <c r="A312" i="16"/>
  <c r="S311" i="16"/>
  <c r="J311" i="16"/>
  <c r="D311" i="16"/>
  <c r="C311" i="16"/>
  <c r="B311" i="16"/>
  <c r="A311" i="16"/>
  <c r="S310" i="16"/>
  <c r="P310" i="16"/>
  <c r="J310" i="16"/>
  <c r="K310" i="16" s="1"/>
  <c r="D310" i="16"/>
  <c r="C310" i="16"/>
  <c r="B310" i="16"/>
  <c r="A310" i="16"/>
  <c r="S309" i="16"/>
  <c r="J309" i="16"/>
  <c r="K309" i="16" s="1"/>
  <c r="D309" i="16"/>
  <c r="C309" i="16"/>
  <c r="B309" i="16"/>
  <c r="A309" i="16"/>
  <c r="S308" i="16"/>
  <c r="J308" i="16"/>
  <c r="D308" i="16"/>
  <c r="C308" i="16"/>
  <c r="B308" i="16"/>
  <c r="A308" i="16"/>
  <c r="S307" i="16"/>
  <c r="J307" i="16"/>
  <c r="K307" i="16" s="1"/>
  <c r="D307" i="16"/>
  <c r="C307" i="16"/>
  <c r="B307" i="16"/>
  <c r="A307" i="16"/>
  <c r="S306" i="16"/>
  <c r="P306" i="16"/>
  <c r="K306" i="16"/>
  <c r="J306" i="16"/>
  <c r="D306" i="16"/>
  <c r="C306" i="16"/>
  <c r="B306" i="16"/>
  <c r="A306" i="16"/>
  <c r="S305" i="16"/>
  <c r="J305" i="16"/>
  <c r="D305" i="16"/>
  <c r="C305" i="16"/>
  <c r="B305" i="16"/>
  <c r="A305" i="16"/>
  <c r="S304" i="16"/>
  <c r="J304" i="16"/>
  <c r="D304" i="16"/>
  <c r="C304" i="16"/>
  <c r="B304" i="16"/>
  <c r="A304" i="16"/>
  <c r="S303" i="16"/>
  <c r="J303" i="16"/>
  <c r="P303" i="16" s="1"/>
  <c r="D303" i="16"/>
  <c r="C303" i="16"/>
  <c r="B303" i="16"/>
  <c r="A303" i="16"/>
  <c r="S302" i="16"/>
  <c r="P302" i="16"/>
  <c r="K302" i="16"/>
  <c r="J302" i="16"/>
  <c r="D302" i="16"/>
  <c r="C302" i="16"/>
  <c r="B302" i="16"/>
  <c r="A302" i="16"/>
  <c r="S301" i="16"/>
  <c r="P301" i="16"/>
  <c r="J301" i="16"/>
  <c r="K301" i="16" s="1"/>
  <c r="D301" i="16"/>
  <c r="C301" i="16"/>
  <c r="B301" i="16"/>
  <c r="A301" i="16"/>
  <c r="S300" i="16"/>
  <c r="P300" i="16"/>
  <c r="J300" i="16"/>
  <c r="D300" i="16"/>
  <c r="C300" i="16"/>
  <c r="B300" i="16"/>
  <c r="A300" i="16"/>
  <c r="S299" i="16"/>
  <c r="J299" i="16"/>
  <c r="K299" i="16" s="1"/>
  <c r="D299" i="16"/>
  <c r="C299" i="16"/>
  <c r="B299" i="16"/>
  <c r="A299" i="16"/>
  <c r="S298" i="16"/>
  <c r="J298" i="16"/>
  <c r="D298" i="16"/>
  <c r="C298" i="16"/>
  <c r="B298" i="16"/>
  <c r="A298" i="16"/>
  <c r="S297" i="16"/>
  <c r="J297" i="16"/>
  <c r="D297" i="16"/>
  <c r="C297" i="16"/>
  <c r="B297" i="16"/>
  <c r="A297" i="16"/>
  <c r="S296" i="16"/>
  <c r="J296" i="16"/>
  <c r="D296" i="16"/>
  <c r="C296" i="16"/>
  <c r="B296" i="16"/>
  <c r="A296" i="16"/>
  <c r="S295" i="16"/>
  <c r="J295" i="16"/>
  <c r="P295" i="16" s="1"/>
  <c r="D295" i="16"/>
  <c r="C295" i="16"/>
  <c r="B295" i="16"/>
  <c r="A295" i="16"/>
  <c r="S294" i="16"/>
  <c r="J294" i="16"/>
  <c r="D294" i="16"/>
  <c r="C294" i="16"/>
  <c r="B294" i="16"/>
  <c r="A294" i="16"/>
  <c r="S293" i="16"/>
  <c r="J293" i="16"/>
  <c r="D293" i="16"/>
  <c r="C293" i="16"/>
  <c r="B293" i="16"/>
  <c r="A293" i="16"/>
  <c r="S292" i="16"/>
  <c r="P292" i="16"/>
  <c r="K292" i="16"/>
  <c r="J292" i="16"/>
  <c r="D292" i="16"/>
  <c r="C292" i="16"/>
  <c r="B292" i="16"/>
  <c r="A292" i="16"/>
  <c r="S291" i="16"/>
  <c r="J291" i="16"/>
  <c r="K291" i="16" s="1"/>
  <c r="D291" i="16"/>
  <c r="C291" i="16"/>
  <c r="B291" i="16"/>
  <c r="A291" i="16"/>
  <c r="S290" i="16"/>
  <c r="P290" i="16"/>
  <c r="J290" i="16"/>
  <c r="K290" i="16" s="1"/>
  <c r="D290" i="16"/>
  <c r="C290" i="16"/>
  <c r="B290" i="16"/>
  <c r="A290" i="16"/>
  <c r="S289" i="16"/>
  <c r="J289" i="16"/>
  <c r="D289" i="16"/>
  <c r="C289" i="16"/>
  <c r="B289" i="16"/>
  <c r="A289" i="16"/>
  <c r="S288" i="16"/>
  <c r="J288" i="16"/>
  <c r="D288" i="16"/>
  <c r="C288" i="16"/>
  <c r="B288" i="16"/>
  <c r="A288" i="16"/>
  <c r="S287" i="16"/>
  <c r="J287" i="16"/>
  <c r="P287" i="16" s="1"/>
  <c r="D287" i="16"/>
  <c r="C287" i="16"/>
  <c r="B287" i="16"/>
  <c r="A287" i="16"/>
  <c r="S286" i="16"/>
  <c r="P286" i="16"/>
  <c r="J286" i="16"/>
  <c r="D286" i="16"/>
  <c r="C286" i="16"/>
  <c r="B286" i="16"/>
  <c r="A286" i="16"/>
  <c r="S285" i="16"/>
  <c r="J285" i="16"/>
  <c r="K285" i="16" s="1"/>
  <c r="D285" i="16"/>
  <c r="C285" i="16"/>
  <c r="B285" i="16"/>
  <c r="A285" i="16"/>
  <c r="S284" i="16"/>
  <c r="J284" i="16"/>
  <c r="D284" i="16"/>
  <c r="C284" i="16"/>
  <c r="B284" i="16"/>
  <c r="A284" i="16"/>
  <c r="S283" i="16"/>
  <c r="J283" i="16"/>
  <c r="D283" i="16"/>
  <c r="C283" i="16"/>
  <c r="B283" i="16"/>
  <c r="A283" i="16"/>
  <c r="S282" i="16"/>
  <c r="P282" i="16"/>
  <c r="K282" i="16"/>
  <c r="J282" i="16"/>
  <c r="D282" i="16"/>
  <c r="C282" i="16"/>
  <c r="B282" i="16"/>
  <c r="A282" i="16"/>
  <c r="S281" i="16"/>
  <c r="J281" i="16"/>
  <c r="D281" i="16"/>
  <c r="C281" i="16"/>
  <c r="B281" i="16"/>
  <c r="A281" i="16"/>
  <c r="S280" i="16"/>
  <c r="J280" i="16"/>
  <c r="D280" i="16"/>
  <c r="C280" i="16"/>
  <c r="B280" i="16"/>
  <c r="A280" i="16"/>
  <c r="S279" i="16"/>
  <c r="J279" i="16"/>
  <c r="D279" i="16"/>
  <c r="C279" i="16"/>
  <c r="B279" i="16"/>
  <c r="A279" i="16"/>
  <c r="S278" i="16"/>
  <c r="P278" i="16"/>
  <c r="J278" i="16"/>
  <c r="K278" i="16" s="1"/>
  <c r="D278" i="16"/>
  <c r="C278" i="16"/>
  <c r="B278" i="16"/>
  <c r="A278" i="16"/>
  <c r="S277" i="16"/>
  <c r="J277" i="16"/>
  <c r="K277" i="16" s="1"/>
  <c r="D277" i="16"/>
  <c r="C277" i="16"/>
  <c r="B277" i="16"/>
  <c r="A277" i="16"/>
  <c r="S276" i="16"/>
  <c r="J276" i="16"/>
  <c r="D276" i="16"/>
  <c r="C276" i="16"/>
  <c r="B276" i="16"/>
  <c r="A276" i="16"/>
  <c r="S275" i="16"/>
  <c r="J275" i="16"/>
  <c r="K275" i="16" s="1"/>
  <c r="D275" i="16"/>
  <c r="C275" i="16"/>
  <c r="B275" i="16"/>
  <c r="A275" i="16"/>
  <c r="S274" i="16"/>
  <c r="P274" i="16"/>
  <c r="K274" i="16"/>
  <c r="J274" i="16"/>
  <c r="D274" i="16"/>
  <c r="C274" i="16"/>
  <c r="B274" i="16"/>
  <c r="A274" i="16"/>
  <c r="S273" i="16"/>
  <c r="J273" i="16"/>
  <c r="D273" i="16"/>
  <c r="C273" i="16"/>
  <c r="B273" i="16"/>
  <c r="A273" i="16"/>
  <c r="S272" i="16"/>
  <c r="J272" i="16"/>
  <c r="D272" i="16"/>
  <c r="C272" i="16"/>
  <c r="B272" i="16"/>
  <c r="A272" i="16"/>
  <c r="S271" i="16"/>
  <c r="J271" i="16"/>
  <c r="P271" i="16" s="1"/>
  <c r="D271" i="16"/>
  <c r="C271" i="16"/>
  <c r="B271" i="16"/>
  <c r="A271" i="16"/>
  <c r="S270" i="16"/>
  <c r="P270" i="16"/>
  <c r="K270" i="16"/>
  <c r="J270" i="16"/>
  <c r="D270" i="16"/>
  <c r="C270" i="16"/>
  <c r="B270" i="16"/>
  <c r="A270" i="16"/>
  <c r="S269" i="16"/>
  <c r="P269" i="16"/>
  <c r="J269" i="16"/>
  <c r="K269" i="16" s="1"/>
  <c r="D269" i="16"/>
  <c r="C269" i="16"/>
  <c r="B269" i="16"/>
  <c r="A269" i="16"/>
  <c r="S268" i="16"/>
  <c r="P268" i="16"/>
  <c r="J268" i="16"/>
  <c r="D268" i="16"/>
  <c r="C268" i="16"/>
  <c r="B268" i="16"/>
  <c r="A268" i="16"/>
  <c r="S267" i="16"/>
  <c r="J267" i="16"/>
  <c r="K267" i="16" s="1"/>
  <c r="D267" i="16"/>
  <c r="C267" i="16"/>
  <c r="B267" i="16"/>
  <c r="A267" i="16"/>
  <c r="S266" i="16"/>
  <c r="J266" i="16"/>
  <c r="D266" i="16"/>
  <c r="C266" i="16"/>
  <c r="B266" i="16"/>
  <c r="A266" i="16"/>
  <c r="S265" i="16"/>
  <c r="J265" i="16"/>
  <c r="D265" i="16"/>
  <c r="C265" i="16"/>
  <c r="B265" i="16"/>
  <c r="A265" i="16"/>
  <c r="S264" i="16"/>
  <c r="J264" i="16"/>
  <c r="D264" i="16"/>
  <c r="C264" i="16"/>
  <c r="B264" i="16"/>
  <c r="A264" i="16"/>
  <c r="S263" i="16"/>
  <c r="J263" i="16"/>
  <c r="P263" i="16" s="1"/>
  <c r="D263" i="16"/>
  <c r="C263" i="16"/>
  <c r="B263" i="16"/>
  <c r="A263" i="16"/>
  <c r="S262" i="16"/>
  <c r="J262" i="16"/>
  <c r="D262" i="16"/>
  <c r="C262" i="16"/>
  <c r="B262" i="16"/>
  <c r="A262" i="16"/>
  <c r="S261" i="16"/>
  <c r="J261" i="16"/>
  <c r="D261" i="16"/>
  <c r="C261" i="16"/>
  <c r="B261" i="16"/>
  <c r="A261" i="16"/>
  <c r="S260" i="16"/>
  <c r="P260" i="16"/>
  <c r="K260" i="16"/>
  <c r="J260" i="16"/>
  <c r="D260" i="16"/>
  <c r="C260" i="16"/>
  <c r="B260" i="16"/>
  <c r="A260" i="16"/>
  <c r="S259" i="16"/>
  <c r="J259" i="16"/>
  <c r="K259" i="16" s="1"/>
  <c r="D259" i="16"/>
  <c r="C259" i="16"/>
  <c r="B259" i="16"/>
  <c r="A259" i="16"/>
  <c r="S258" i="16"/>
  <c r="P258" i="16"/>
  <c r="J258" i="16"/>
  <c r="K258" i="16" s="1"/>
  <c r="D258" i="16"/>
  <c r="C258" i="16"/>
  <c r="B258" i="16"/>
  <c r="A258" i="16"/>
  <c r="S257" i="16"/>
  <c r="J257" i="16"/>
  <c r="D257" i="16"/>
  <c r="C257" i="16"/>
  <c r="B257" i="16"/>
  <c r="A257" i="16"/>
  <c r="S256" i="16"/>
  <c r="J256" i="16"/>
  <c r="D256" i="16"/>
  <c r="C256" i="16"/>
  <c r="B256" i="16"/>
  <c r="A256" i="16"/>
  <c r="S255" i="16"/>
  <c r="J255" i="16"/>
  <c r="P255" i="16" s="1"/>
  <c r="D255" i="16"/>
  <c r="C255" i="16"/>
  <c r="B255" i="16"/>
  <c r="A255" i="16"/>
  <c r="S254" i="16"/>
  <c r="P254" i="16"/>
  <c r="J254" i="16"/>
  <c r="D254" i="16"/>
  <c r="C254" i="16"/>
  <c r="B254" i="16"/>
  <c r="A254" i="16"/>
  <c r="S253" i="16"/>
  <c r="J253" i="16"/>
  <c r="K253" i="16" s="1"/>
  <c r="D253" i="16"/>
  <c r="C253" i="16"/>
  <c r="B253" i="16"/>
  <c r="A253" i="16"/>
  <c r="S252" i="16"/>
  <c r="J252" i="16"/>
  <c r="D252" i="16"/>
  <c r="C252" i="16"/>
  <c r="B252" i="16"/>
  <c r="A252" i="16"/>
  <c r="S251" i="16"/>
  <c r="J251" i="16"/>
  <c r="D251" i="16"/>
  <c r="C251" i="16"/>
  <c r="B251" i="16"/>
  <c r="A251" i="16"/>
  <c r="S250" i="16"/>
  <c r="P250" i="16"/>
  <c r="K250" i="16"/>
  <c r="J250" i="16"/>
  <c r="D250" i="16"/>
  <c r="C250" i="16"/>
  <c r="B250" i="16"/>
  <c r="A250" i="16"/>
  <c r="S249" i="16"/>
  <c r="J249" i="16"/>
  <c r="D249" i="16"/>
  <c r="C249" i="16"/>
  <c r="B249" i="16"/>
  <c r="A249" i="16"/>
  <c r="S248" i="16"/>
  <c r="J248" i="16"/>
  <c r="D248" i="16"/>
  <c r="C248" i="16"/>
  <c r="B248" i="16"/>
  <c r="A248" i="16"/>
  <c r="S247" i="16"/>
  <c r="J247" i="16"/>
  <c r="D247" i="16"/>
  <c r="C247" i="16"/>
  <c r="B247" i="16"/>
  <c r="A247" i="16"/>
  <c r="S246" i="16"/>
  <c r="P246" i="16"/>
  <c r="J246" i="16"/>
  <c r="K246" i="16" s="1"/>
  <c r="D246" i="16"/>
  <c r="C246" i="16"/>
  <c r="B246" i="16"/>
  <c r="A246" i="16"/>
  <c r="S245" i="16"/>
  <c r="J245" i="16"/>
  <c r="K245" i="16" s="1"/>
  <c r="D245" i="16"/>
  <c r="C245" i="16"/>
  <c r="B245" i="16"/>
  <c r="A245" i="16"/>
  <c r="S244" i="16"/>
  <c r="J244" i="16"/>
  <c r="D244" i="16"/>
  <c r="C244" i="16"/>
  <c r="B244" i="16"/>
  <c r="A244" i="16"/>
  <c r="S243" i="16"/>
  <c r="J243" i="16"/>
  <c r="K243" i="16" s="1"/>
  <c r="D243" i="16"/>
  <c r="C243" i="16"/>
  <c r="B243" i="16"/>
  <c r="A243" i="16"/>
  <c r="S242" i="16"/>
  <c r="P242" i="16"/>
  <c r="K242" i="16"/>
  <c r="J242" i="16"/>
  <c r="D242" i="16"/>
  <c r="C242" i="16"/>
  <c r="B242" i="16"/>
  <c r="A242" i="16"/>
  <c r="S241" i="16"/>
  <c r="J241" i="16"/>
  <c r="D241" i="16"/>
  <c r="C241" i="16"/>
  <c r="B241" i="16"/>
  <c r="A241" i="16"/>
  <c r="S240" i="16"/>
  <c r="J240" i="16"/>
  <c r="D240" i="16"/>
  <c r="C240" i="16"/>
  <c r="B240" i="16"/>
  <c r="A240" i="16"/>
  <c r="S239" i="16"/>
  <c r="J239" i="16"/>
  <c r="P239" i="16" s="1"/>
  <c r="D239" i="16"/>
  <c r="C239" i="16"/>
  <c r="B239" i="16"/>
  <c r="A239" i="16"/>
  <c r="S238" i="16"/>
  <c r="P238" i="16"/>
  <c r="K238" i="16"/>
  <c r="J238" i="16"/>
  <c r="D238" i="16"/>
  <c r="C238" i="16"/>
  <c r="B238" i="16"/>
  <c r="A238" i="16"/>
  <c r="S237" i="16"/>
  <c r="P237" i="16"/>
  <c r="J237" i="16"/>
  <c r="K237" i="16" s="1"/>
  <c r="D237" i="16"/>
  <c r="C237" i="16"/>
  <c r="B237" i="16"/>
  <c r="A237" i="16"/>
  <c r="S236" i="16"/>
  <c r="P236" i="16"/>
  <c r="J236" i="16"/>
  <c r="D236" i="16"/>
  <c r="C236" i="16"/>
  <c r="B236" i="16"/>
  <c r="A236" i="16"/>
  <c r="S235" i="16"/>
  <c r="J235" i="16"/>
  <c r="K235" i="16" s="1"/>
  <c r="D235" i="16"/>
  <c r="C235" i="16"/>
  <c r="B235" i="16"/>
  <c r="A235" i="16"/>
  <c r="S234" i="16"/>
  <c r="J234" i="16"/>
  <c r="D234" i="16"/>
  <c r="C234" i="16"/>
  <c r="B234" i="16"/>
  <c r="A234" i="16"/>
  <c r="S233" i="16"/>
  <c r="J233" i="16"/>
  <c r="D233" i="16"/>
  <c r="C233" i="16"/>
  <c r="B233" i="16"/>
  <c r="A233" i="16"/>
  <c r="S232" i="16"/>
  <c r="J232" i="16"/>
  <c r="D232" i="16"/>
  <c r="C232" i="16"/>
  <c r="B232" i="16"/>
  <c r="A232" i="16"/>
  <c r="S231" i="16"/>
  <c r="J231" i="16"/>
  <c r="P231" i="16" s="1"/>
  <c r="D231" i="16"/>
  <c r="C231" i="16"/>
  <c r="B231" i="16"/>
  <c r="A231" i="16"/>
  <c r="S230" i="16"/>
  <c r="J230" i="16"/>
  <c r="D230" i="16"/>
  <c r="C230" i="16"/>
  <c r="B230" i="16"/>
  <c r="A230" i="16"/>
  <c r="S229" i="16"/>
  <c r="J229" i="16"/>
  <c r="D229" i="16"/>
  <c r="C229" i="16"/>
  <c r="B229" i="16"/>
  <c r="A229" i="16"/>
  <c r="S228" i="16"/>
  <c r="P228" i="16"/>
  <c r="K228" i="16"/>
  <c r="J228" i="16"/>
  <c r="D228" i="16"/>
  <c r="C228" i="16"/>
  <c r="B228" i="16"/>
  <c r="A228" i="16"/>
  <c r="S227" i="16"/>
  <c r="J227" i="16"/>
  <c r="K227" i="16" s="1"/>
  <c r="D227" i="16"/>
  <c r="C227" i="16"/>
  <c r="B227" i="16"/>
  <c r="A227" i="16"/>
  <c r="S226" i="16"/>
  <c r="P226" i="16"/>
  <c r="J226" i="16"/>
  <c r="K226" i="16" s="1"/>
  <c r="D226" i="16"/>
  <c r="C226" i="16"/>
  <c r="B226" i="16"/>
  <c r="A226" i="16"/>
  <c r="S225" i="16"/>
  <c r="J225" i="16"/>
  <c r="D225" i="16"/>
  <c r="C225" i="16"/>
  <c r="B225" i="16"/>
  <c r="A225" i="16"/>
  <c r="S224" i="16"/>
  <c r="J224" i="16"/>
  <c r="D224" i="16"/>
  <c r="C224" i="16"/>
  <c r="B224" i="16"/>
  <c r="A224" i="16"/>
  <c r="S223" i="16"/>
  <c r="J223" i="16"/>
  <c r="P223" i="16" s="1"/>
  <c r="D223" i="16"/>
  <c r="C223" i="16"/>
  <c r="B223" i="16"/>
  <c r="A223" i="16"/>
  <c r="S222" i="16"/>
  <c r="P222" i="16"/>
  <c r="J222" i="16"/>
  <c r="D222" i="16"/>
  <c r="C222" i="16"/>
  <c r="B222" i="16"/>
  <c r="A222" i="16"/>
  <c r="S221" i="16"/>
  <c r="J221" i="16"/>
  <c r="K221" i="16" s="1"/>
  <c r="D221" i="16"/>
  <c r="C221" i="16"/>
  <c r="B221" i="16"/>
  <c r="A221" i="16"/>
  <c r="S220" i="16"/>
  <c r="J220" i="16"/>
  <c r="D220" i="16"/>
  <c r="C220" i="16"/>
  <c r="B220" i="16"/>
  <c r="A220" i="16"/>
  <c r="S219" i="16"/>
  <c r="J219" i="16"/>
  <c r="D219" i="16"/>
  <c r="C219" i="16"/>
  <c r="B219" i="16"/>
  <c r="A219" i="16"/>
  <c r="S218" i="16"/>
  <c r="P218" i="16"/>
  <c r="K218" i="16"/>
  <c r="J218" i="16"/>
  <c r="D218" i="16"/>
  <c r="C218" i="16"/>
  <c r="B218" i="16"/>
  <c r="A218" i="16"/>
  <c r="S217" i="16"/>
  <c r="J217" i="16"/>
  <c r="D217" i="16"/>
  <c r="C217" i="16"/>
  <c r="B217" i="16"/>
  <c r="A217" i="16"/>
  <c r="S216" i="16"/>
  <c r="J216" i="16"/>
  <c r="D216" i="16"/>
  <c r="C216" i="16"/>
  <c r="B216" i="16"/>
  <c r="A216" i="16"/>
  <c r="S215" i="16"/>
  <c r="J215" i="16"/>
  <c r="D215" i="16"/>
  <c r="C215" i="16"/>
  <c r="B215" i="16"/>
  <c r="A215" i="16"/>
  <c r="S214" i="16"/>
  <c r="P214" i="16"/>
  <c r="J214" i="16"/>
  <c r="K214" i="16" s="1"/>
  <c r="D214" i="16"/>
  <c r="C214" i="16"/>
  <c r="B214" i="16"/>
  <c r="A214" i="16"/>
  <c r="S213" i="16"/>
  <c r="J213" i="16"/>
  <c r="K213" i="16" s="1"/>
  <c r="D213" i="16"/>
  <c r="C213" i="16"/>
  <c r="B213" i="16"/>
  <c r="A213" i="16"/>
  <c r="S212" i="16"/>
  <c r="J212" i="16"/>
  <c r="D212" i="16"/>
  <c r="C212" i="16"/>
  <c r="B212" i="16"/>
  <c r="A212" i="16"/>
  <c r="S211" i="16"/>
  <c r="J211" i="16"/>
  <c r="K211" i="16" s="1"/>
  <c r="D211" i="16"/>
  <c r="C211" i="16"/>
  <c r="B211" i="16"/>
  <c r="A211" i="16"/>
  <c r="S210" i="16"/>
  <c r="P210" i="16"/>
  <c r="K210" i="16"/>
  <c r="J210" i="16"/>
  <c r="D210" i="16"/>
  <c r="C210" i="16"/>
  <c r="B210" i="16"/>
  <c r="A210" i="16"/>
  <c r="S209" i="16"/>
  <c r="J209" i="16"/>
  <c r="D209" i="16"/>
  <c r="C209" i="16"/>
  <c r="B209" i="16"/>
  <c r="A209" i="16"/>
  <c r="S208" i="16"/>
  <c r="J208" i="16"/>
  <c r="D208" i="16"/>
  <c r="C208" i="16"/>
  <c r="B208" i="16"/>
  <c r="A208" i="16"/>
  <c r="S207" i="16"/>
  <c r="J207" i="16"/>
  <c r="P207" i="16" s="1"/>
  <c r="D207" i="16"/>
  <c r="C207" i="16"/>
  <c r="B207" i="16"/>
  <c r="A207" i="16"/>
  <c r="S206" i="16"/>
  <c r="P206" i="16"/>
  <c r="K206" i="16"/>
  <c r="J206" i="16"/>
  <c r="D206" i="16"/>
  <c r="C206" i="16"/>
  <c r="B206" i="16"/>
  <c r="A206" i="16"/>
  <c r="S205" i="16"/>
  <c r="P205" i="16"/>
  <c r="J205" i="16"/>
  <c r="K205" i="16" s="1"/>
  <c r="D205" i="16"/>
  <c r="C205" i="16"/>
  <c r="B205" i="16"/>
  <c r="A205" i="16"/>
  <c r="S204" i="16"/>
  <c r="P204" i="16"/>
  <c r="J204" i="16"/>
  <c r="D204" i="16"/>
  <c r="C204" i="16"/>
  <c r="B204" i="16"/>
  <c r="A204" i="16"/>
  <c r="S203" i="16"/>
  <c r="J203" i="16"/>
  <c r="K203" i="16" s="1"/>
  <c r="D203" i="16"/>
  <c r="C203" i="16"/>
  <c r="B203" i="16"/>
  <c r="A203" i="16"/>
  <c r="S202" i="16"/>
  <c r="J202" i="16"/>
  <c r="D202" i="16"/>
  <c r="C202" i="16"/>
  <c r="B202" i="16"/>
  <c r="A202" i="16"/>
  <c r="S201" i="16"/>
  <c r="J201" i="16"/>
  <c r="D201" i="16"/>
  <c r="C201" i="16"/>
  <c r="B201" i="16"/>
  <c r="A201" i="16"/>
  <c r="S200" i="16"/>
  <c r="J200" i="16"/>
  <c r="D200" i="16"/>
  <c r="C200" i="16"/>
  <c r="B200" i="16"/>
  <c r="A200" i="16"/>
  <c r="S199" i="16"/>
  <c r="J199" i="16"/>
  <c r="P199" i="16" s="1"/>
  <c r="D199" i="16"/>
  <c r="C199" i="16"/>
  <c r="B199" i="16"/>
  <c r="A199" i="16"/>
  <c r="S198" i="16"/>
  <c r="J198" i="16"/>
  <c r="D198" i="16"/>
  <c r="C198" i="16"/>
  <c r="B198" i="16"/>
  <c r="A198" i="16"/>
  <c r="S197" i="16"/>
  <c r="J197" i="16"/>
  <c r="D197" i="16"/>
  <c r="C197" i="16"/>
  <c r="B197" i="16"/>
  <c r="A197" i="16"/>
  <c r="S196" i="16"/>
  <c r="P196" i="16"/>
  <c r="K196" i="16"/>
  <c r="J196" i="16"/>
  <c r="D196" i="16"/>
  <c r="C196" i="16"/>
  <c r="B196" i="16"/>
  <c r="A196" i="16"/>
  <c r="S195" i="16"/>
  <c r="J195" i="16"/>
  <c r="K195" i="16" s="1"/>
  <c r="D195" i="16"/>
  <c r="C195" i="16"/>
  <c r="B195" i="16"/>
  <c r="A195" i="16"/>
  <c r="S194" i="16"/>
  <c r="P194" i="16"/>
  <c r="J194" i="16"/>
  <c r="K194" i="16" s="1"/>
  <c r="D194" i="16"/>
  <c r="C194" i="16"/>
  <c r="B194" i="16"/>
  <c r="A194" i="16"/>
  <c r="S193" i="16"/>
  <c r="J193" i="16"/>
  <c r="D193" i="16"/>
  <c r="C193" i="16"/>
  <c r="B193" i="16"/>
  <c r="A193" i="16"/>
  <c r="S192" i="16"/>
  <c r="J192" i="16"/>
  <c r="D192" i="16"/>
  <c r="C192" i="16"/>
  <c r="B192" i="16"/>
  <c r="A192" i="16"/>
  <c r="S191" i="16"/>
  <c r="J191" i="16"/>
  <c r="P191" i="16" s="1"/>
  <c r="D191" i="16"/>
  <c r="C191" i="16"/>
  <c r="B191" i="16"/>
  <c r="A191" i="16"/>
  <c r="S190" i="16"/>
  <c r="P190" i="16"/>
  <c r="J190" i="16"/>
  <c r="D190" i="16"/>
  <c r="C190" i="16"/>
  <c r="B190" i="16"/>
  <c r="A190" i="16"/>
  <c r="S189" i="16"/>
  <c r="J189" i="16"/>
  <c r="K189" i="16" s="1"/>
  <c r="D189" i="16"/>
  <c r="C189" i="16"/>
  <c r="B189" i="16"/>
  <c r="A189" i="16"/>
  <c r="S188" i="16"/>
  <c r="J188" i="16"/>
  <c r="D188" i="16"/>
  <c r="C188" i="16"/>
  <c r="B188" i="16"/>
  <c r="A188" i="16"/>
  <c r="S187" i="16"/>
  <c r="J187" i="16"/>
  <c r="D187" i="16"/>
  <c r="C187" i="16"/>
  <c r="B187" i="16"/>
  <c r="A187" i="16"/>
  <c r="S186" i="16"/>
  <c r="P186" i="16"/>
  <c r="K186" i="16"/>
  <c r="J186" i="16"/>
  <c r="D186" i="16"/>
  <c r="C186" i="16"/>
  <c r="B186" i="16"/>
  <c r="A186" i="16"/>
  <c r="S185" i="16"/>
  <c r="J185" i="16"/>
  <c r="D185" i="16"/>
  <c r="C185" i="16"/>
  <c r="B185" i="16"/>
  <c r="A185" i="16"/>
  <c r="S184" i="16"/>
  <c r="J184" i="16"/>
  <c r="D184" i="16"/>
  <c r="C184" i="16"/>
  <c r="B184" i="16"/>
  <c r="A184" i="16"/>
  <c r="S183" i="16"/>
  <c r="J183" i="16"/>
  <c r="D183" i="16"/>
  <c r="C183" i="16"/>
  <c r="B183" i="16"/>
  <c r="A183" i="16"/>
  <c r="S182" i="16"/>
  <c r="P182" i="16"/>
  <c r="J182" i="16"/>
  <c r="K182" i="16" s="1"/>
  <c r="D182" i="16"/>
  <c r="C182" i="16"/>
  <c r="B182" i="16"/>
  <c r="A182" i="16"/>
  <c r="S181" i="16"/>
  <c r="J181" i="16"/>
  <c r="K181" i="16" s="1"/>
  <c r="D181" i="16"/>
  <c r="C181" i="16"/>
  <c r="B181" i="16"/>
  <c r="A181" i="16"/>
  <c r="S180" i="16"/>
  <c r="J180" i="16"/>
  <c r="D180" i="16"/>
  <c r="C180" i="16"/>
  <c r="B180" i="16"/>
  <c r="A180" i="16"/>
  <c r="S179" i="16"/>
  <c r="J179" i="16"/>
  <c r="K179" i="16" s="1"/>
  <c r="D179" i="16"/>
  <c r="C179" i="16"/>
  <c r="B179" i="16"/>
  <c r="A179" i="16"/>
  <c r="S178" i="16"/>
  <c r="P178" i="16"/>
  <c r="K178" i="16"/>
  <c r="J178" i="16"/>
  <c r="D178" i="16"/>
  <c r="C178" i="16"/>
  <c r="B178" i="16"/>
  <c r="A178" i="16"/>
  <c r="S177" i="16"/>
  <c r="J177" i="16"/>
  <c r="D177" i="16"/>
  <c r="C177" i="16"/>
  <c r="B177" i="16"/>
  <c r="A177" i="16"/>
  <c r="S176" i="16"/>
  <c r="J176" i="16"/>
  <c r="D176" i="16"/>
  <c r="C176" i="16"/>
  <c r="B176" i="16"/>
  <c r="A176" i="16"/>
  <c r="S175" i="16"/>
  <c r="J175" i="16"/>
  <c r="P175" i="16" s="1"/>
  <c r="D175" i="16"/>
  <c r="C175" i="16"/>
  <c r="B175" i="16"/>
  <c r="A175" i="16"/>
  <c r="S174" i="16"/>
  <c r="P174" i="16"/>
  <c r="K174" i="16"/>
  <c r="J174" i="16"/>
  <c r="D174" i="16"/>
  <c r="C174" i="16"/>
  <c r="B174" i="16"/>
  <c r="A174" i="16"/>
  <c r="S173" i="16"/>
  <c r="P173" i="16"/>
  <c r="J173" i="16"/>
  <c r="K173" i="16" s="1"/>
  <c r="D173" i="16"/>
  <c r="C173" i="16"/>
  <c r="B173" i="16"/>
  <c r="A173" i="16"/>
  <c r="S172" i="16"/>
  <c r="P172" i="16"/>
  <c r="J172" i="16"/>
  <c r="D172" i="16"/>
  <c r="C172" i="16"/>
  <c r="B172" i="16"/>
  <c r="A172" i="16"/>
  <c r="S171" i="16"/>
  <c r="J171" i="16"/>
  <c r="K171" i="16" s="1"/>
  <c r="D171" i="16"/>
  <c r="C171" i="16"/>
  <c r="B171" i="16"/>
  <c r="A171" i="16"/>
  <c r="S170" i="16"/>
  <c r="J170" i="16"/>
  <c r="D170" i="16"/>
  <c r="C170" i="16"/>
  <c r="B170" i="16"/>
  <c r="A170" i="16"/>
  <c r="S169" i="16"/>
  <c r="J169" i="16"/>
  <c r="D169" i="16"/>
  <c r="C169" i="16"/>
  <c r="B169" i="16"/>
  <c r="A169" i="16"/>
  <c r="S168" i="16"/>
  <c r="J168" i="16"/>
  <c r="D168" i="16"/>
  <c r="C168" i="16"/>
  <c r="B168" i="16"/>
  <c r="A168" i="16"/>
  <c r="S167" i="16"/>
  <c r="J167" i="16"/>
  <c r="P167" i="16" s="1"/>
  <c r="D167" i="16"/>
  <c r="C167" i="16"/>
  <c r="B167" i="16"/>
  <c r="A167" i="16"/>
  <c r="S166" i="16"/>
  <c r="J166" i="16"/>
  <c r="D166" i="16"/>
  <c r="C166" i="16"/>
  <c r="B166" i="16"/>
  <c r="A166" i="16"/>
  <c r="S165" i="16"/>
  <c r="J165" i="16"/>
  <c r="D165" i="16"/>
  <c r="C165" i="16"/>
  <c r="B165" i="16"/>
  <c r="A165" i="16"/>
  <c r="S164" i="16"/>
  <c r="P164" i="16"/>
  <c r="K164" i="16"/>
  <c r="J164" i="16"/>
  <c r="D164" i="16"/>
  <c r="C164" i="16"/>
  <c r="B164" i="16"/>
  <c r="A164" i="16"/>
  <c r="S163" i="16"/>
  <c r="J163" i="16"/>
  <c r="D163" i="16"/>
  <c r="C163" i="16"/>
  <c r="B163" i="16"/>
  <c r="A163" i="16"/>
  <c r="S162" i="16"/>
  <c r="P162" i="16"/>
  <c r="J162" i="16"/>
  <c r="K162" i="16" s="1"/>
  <c r="D162" i="16"/>
  <c r="C162" i="16"/>
  <c r="B162" i="16"/>
  <c r="A162" i="16"/>
  <c r="S161" i="16"/>
  <c r="J161" i="16"/>
  <c r="D161" i="16"/>
  <c r="C161" i="16"/>
  <c r="B161" i="16"/>
  <c r="A161" i="16"/>
  <c r="S160" i="16"/>
  <c r="J160" i="16"/>
  <c r="D160" i="16"/>
  <c r="C160" i="16"/>
  <c r="B160" i="16"/>
  <c r="A160" i="16"/>
  <c r="S159" i="16"/>
  <c r="J159" i="16"/>
  <c r="P159" i="16" s="1"/>
  <c r="D159" i="16"/>
  <c r="C159" i="16"/>
  <c r="B159" i="16"/>
  <c r="A159" i="16"/>
  <c r="S158" i="16"/>
  <c r="P158" i="16"/>
  <c r="J158" i="16"/>
  <c r="D158" i="16"/>
  <c r="C158" i="16"/>
  <c r="B158" i="16"/>
  <c r="A158" i="16"/>
  <c r="S157" i="16"/>
  <c r="J157" i="16"/>
  <c r="K157" i="16" s="1"/>
  <c r="D157" i="16"/>
  <c r="C157" i="16"/>
  <c r="B157" i="16"/>
  <c r="A157" i="16"/>
  <c r="S156" i="16"/>
  <c r="J156" i="16"/>
  <c r="D156" i="16"/>
  <c r="C156" i="16"/>
  <c r="B156" i="16"/>
  <c r="A156" i="16"/>
  <c r="S155" i="16"/>
  <c r="J155" i="16"/>
  <c r="D155" i="16"/>
  <c r="C155" i="16"/>
  <c r="B155" i="16"/>
  <c r="A155" i="16"/>
  <c r="S154" i="16"/>
  <c r="P154" i="16"/>
  <c r="K154" i="16"/>
  <c r="J154" i="16"/>
  <c r="D154" i="16"/>
  <c r="C154" i="16"/>
  <c r="B154" i="16"/>
  <c r="A154" i="16"/>
  <c r="S153" i="16"/>
  <c r="J153" i="16"/>
  <c r="D153" i="16"/>
  <c r="C153" i="16"/>
  <c r="B153" i="16"/>
  <c r="A153" i="16"/>
  <c r="S152" i="16"/>
  <c r="J152" i="16"/>
  <c r="D152" i="16"/>
  <c r="C152" i="16"/>
  <c r="B152" i="16"/>
  <c r="A152" i="16"/>
  <c r="S151" i="16"/>
  <c r="J151" i="16"/>
  <c r="K151" i="16" s="1"/>
  <c r="D151" i="16"/>
  <c r="C151" i="16"/>
  <c r="B151" i="16"/>
  <c r="A151" i="16"/>
  <c r="S150" i="16"/>
  <c r="P150" i="16"/>
  <c r="J150" i="16"/>
  <c r="K150" i="16" s="1"/>
  <c r="D150" i="16"/>
  <c r="C150" i="16"/>
  <c r="B150" i="16"/>
  <c r="A150" i="16"/>
  <c r="S149" i="16"/>
  <c r="J149" i="16"/>
  <c r="K149" i="16" s="1"/>
  <c r="D149" i="16"/>
  <c r="C149" i="16"/>
  <c r="B149" i="16"/>
  <c r="A149" i="16"/>
  <c r="S148" i="16"/>
  <c r="J148" i="16"/>
  <c r="D148" i="16"/>
  <c r="C148" i="16"/>
  <c r="B148" i="16"/>
  <c r="A148" i="16"/>
  <c r="S147" i="16"/>
  <c r="J147" i="16"/>
  <c r="D147" i="16"/>
  <c r="C147" i="16"/>
  <c r="B147" i="16"/>
  <c r="A147" i="16"/>
  <c r="S146" i="16"/>
  <c r="P146" i="16"/>
  <c r="J146" i="16"/>
  <c r="D146" i="16"/>
  <c r="C146" i="16"/>
  <c r="B146" i="16"/>
  <c r="A146" i="16"/>
  <c r="S145" i="16"/>
  <c r="J145" i="16"/>
  <c r="D145" i="16"/>
  <c r="C145" i="16"/>
  <c r="B145" i="16"/>
  <c r="A145" i="16"/>
  <c r="S144" i="16"/>
  <c r="J144" i="16"/>
  <c r="P144" i="16" s="1"/>
  <c r="D144" i="16"/>
  <c r="C144" i="16"/>
  <c r="B144" i="16"/>
  <c r="A144" i="16"/>
  <c r="S143" i="16"/>
  <c r="J143" i="16"/>
  <c r="K143" i="16" s="1"/>
  <c r="D143" i="16"/>
  <c r="C143" i="16"/>
  <c r="B143" i="16"/>
  <c r="A143" i="16"/>
  <c r="S142" i="16"/>
  <c r="P142" i="16"/>
  <c r="J142" i="16"/>
  <c r="K142" i="16" s="1"/>
  <c r="D142" i="16"/>
  <c r="C142" i="16"/>
  <c r="B142" i="16"/>
  <c r="A142" i="16"/>
  <c r="S141" i="16"/>
  <c r="J141" i="16"/>
  <c r="K141" i="16" s="1"/>
  <c r="D141" i="16"/>
  <c r="C141" i="16"/>
  <c r="B141" i="16"/>
  <c r="A141" i="16"/>
  <c r="S140" i="16"/>
  <c r="J140" i="16"/>
  <c r="D140" i="16"/>
  <c r="C140" i="16"/>
  <c r="B140" i="16"/>
  <c r="A140" i="16"/>
  <c r="S139" i="16"/>
  <c r="J139" i="16"/>
  <c r="D139" i="16"/>
  <c r="C139" i="16"/>
  <c r="B139" i="16"/>
  <c r="A139" i="16"/>
  <c r="S138" i="16"/>
  <c r="P138" i="16"/>
  <c r="J138" i="16"/>
  <c r="D138" i="16"/>
  <c r="C138" i="16"/>
  <c r="B138" i="16"/>
  <c r="A138" i="16"/>
  <c r="S137" i="16"/>
  <c r="J137" i="16"/>
  <c r="D137" i="16"/>
  <c r="C137" i="16"/>
  <c r="B137" i="16"/>
  <c r="A137" i="16"/>
  <c r="S136" i="16"/>
  <c r="J136" i="16"/>
  <c r="P136" i="16" s="1"/>
  <c r="D136" i="16"/>
  <c r="C136" i="16"/>
  <c r="B136" i="16"/>
  <c r="A136" i="16"/>
  <c r="S135" i="16"/>
  <c r="J135" i="16"/>
  <c r="K135" i="16" s="1"/>
  <c r="D135" i="16"/>
  <c r="C135" i="16"/>
  <c r="B135" i="16"/>
  <c r="A135" i="16"/>
  <c r="S134" i="16"/>
  <c r="P134" i="16"/>
  <c r="J134" i="16"/>
  <c r="K134" i="16" s="1"/>
  <c r="D134" i="16"/>
  <c r="C134" i="16"/>
  <c r="B134" i="16"/>
  <c r="A134" i="16"/>
  <c r="S133" i="16"/>
  <c r="J133" i="16"/>
  <c r="K133" i="16" s="1"/>
  <c r="D133" i="16"/>
  <c r="C133" i="16"/>
  <c r="B133" i="16"/>
  <c r="A133" i="16"/>
  <c r="S132" i="16"/>
  <c r="J132" i="16"/>
  <c r="D132" i="16"/>
  <c r="C132" i="16"/>
  <c r="B132" i="16"/>
  <c r="A132" i="16"/>
  <c r="S131" i="16"/>
  <c r="J131" i="16"/>
  <c r="D131" i="16"/>
  <c r="C131" i="16"/>
  <c r="B131" i="16"/>
  <c r="A131" i="16"/>
  <c r="S130" i="16"/>
  <c r="P130" i="16"/>
  <c r="J130" i="16"/>
  <c r="D130" i="16"/>
  <c r="C130" i="16"/>
  <c r="B130" i="16"/>
  <c r="A130" i="16"/>
  <c r="S129" i="16"/>
  <c r="J129" i="16"/>
  <c r="D129" i="16"/>
  <c r="C129" i="16"/>
  <c r="B129" i="16"/>
  <c r="A129" i="16"/>
  <c r="S128" i="16"/>
  <c r="J128" i="16"/>
  <c r="P128" i="16" s="1"/>
  <c r="D128" i="16"/>
  <c r="C128" i="16"/>
  <c r="B128" i="16"/>
  <c r="A128" i="16"/>
  <c r="S127" i="16"/>
  <c r="J127" i="16"/>
  <c r="K127" i="16" s="1"/>
  <c r="D127" i="16"/>
  <c r="C127" i="16"/>
  <c r="B127" i="16"/>
  <c r="A127" i="16"/>
  <c r="S126" i="16"/>
  <c r="P126" i="16"/>
  <c r="J126" i="16"/>
  <c r="K126" i="16" s="1"/>
  <c r="D126" i="16"/>
  <c r="C126" i="16"/>
  <c r="B126" i="16"/>
  <c r="A126" i="16"/>
  <c r="S125" i="16"/>
  <c r="J125" i="16"/>
  <c r="K125" i="16" s="1"/>
  <c r="D125" i="16"/>
  <c r="C125" i="16"/>
  <c r="B125" i="16"/>
  <c r="A125" i="16"/>
  <c r="S124" i="16"/>
  <c r="J124" i="16"/>
  <c r="D124" i="16"/>
  <c r="C124" i="16"/>
  <c r="B124" i="16"/>
  <c r="A124" i="16"/>
  <c r="S123" i="16"/>
  <c r="J123" i="16"/>
  <c r="D123" i="16"/>
  <c r="C123" i="16"/>
  <c r="B123" i="16"/>
  <c r="A123" i="16"/>
  <c r="S122" i="16"/>
  <c r="P122" i="16"/>
  <c r="J122" i="16"/>
  <c r="D122" i="16"/>
  <c r="C122" i="16"/>
  <c r="B122" i="16"/>
  <c r="A122" i="16"/>
  <c r="S121" i="16"/>
  <c r="J121" i="16"/>
  <c r="D121" i="16"/>
  <c r="C121" i="16"/>
  <c r="B121" i="16"/>
  <c r="A121" i="16"/>
  <c r="S120" i="16"/>
  <c r="J120" i="16"/>
  <c r="P120" i="16" s="1"/>
  <c r="D120" i="16"/>
  <c r="C120" i="16"/>
  <c r="B120" i="16"/>
  <c r="A120" i="16"/>
  <c r="S119" i="16"/>
  <c r="J119" i="16"/>
  <c r="K119" i="16" s="1"/>
  <c r="D119" i="16"/>
  <c r="C119" i="16"/>
  <c r="B119" i="16"/>
  <c r="A119" i="16"/>
  <c r="S118" i="16"/>
  <c r="P118" i="16"/>
  <c r="J118" i="16"/>
  <c r="K118" i="16" s="1"/>
  <c r="D118" i="16"/>
  <c r="C118" i="16"/>
  <c r="B118" i="16"/>
  <c r="A118" i="16"/>
  <c r="S117" i="16"/>
  <c r="J117" i="16"/>
  <c r="K117" i="16" s="1"/>
  <c r="D117" i="16"/>
  <c r="C117" i="16"/>
  <c r="B117" i="16"/>
  <c r="A117" i="16"/>
  <c r="S116" i="16"/>
  <c r="J116" i="16"/>
  <c r="D116" i="16"/>
  <c r="C116" i="16"/>
  <c r="B116" i="16"/>
  <c r="A116" i="16"/>
  <c r="S115" i="16"/>
  <c r="J115" i="16"/>
  <c r="D115" i="16"/>
  <c r="C115" i="16"/>
  <c r="B115" i="16"/>
  <c r="A115" i="16"/>
  <c r="S114" i="16"/>
  <c r="P114" i="16"/>
  <c r="J114" i="16"/>
  <c r="D114" i="16"/>
  <c r="C114" i="16"/>
  <c r="B114" i="16"/>
  <c r="A114" i="16"/>
  <c r="S113" i="16"/>
  <c r="J113" i="16"/>
  <c r="D113" i="16"/>
  <c r="C113" i="16"/>
  <c r="B113" i="16"/>
  <c r="A113" i="16"/>
  <c r="S112" i="16"/>
  <c r="J112" i="16"/>
  <c r="P112" i="16" s="1"/>
  <c r="D112" i="16"/>
  <c r="C112" i="16"/>
  <c r="B112" i="16"/>
  <c r="A112" i="16"/>
  <c r="S111" i="16"/>
  <c r="J111" i="16"/>
  <c r="K111" i="16" s="1"/>
  <c r="D111" i="16"/>
  <c r="C111" i="16"/>
  <c r="B111" i="16"/>
  <c r="A111" i="16"/>
  <c r="S110" i="16"/>
  <c r="P110" i="16"/>
  <c r="J110" i="16"/>
  <c r="K110" i="16" s="1"/>
  <c r="D110" i="16"/>
  <c r="C110" i="16"/>
  <c r="B110" i="16"/>
  <c r="A110" i="16"/>
  <c r="S109" i="16"/>
  <c r="J109" i="16"/>
  <c r="K109" i="16" s="1"/>
  <c r="D109" i="16"/>
  <c r="C109" i="16"/>
  <c r="B109" i="16"/>
  <c r="A109" i="16"/>
  <c r="S108" i="16"/>
  <c r="J108" i="16"/>
  <c r="D108" i="16"/>
  <c r="C108" i="16"/>
  <c r="B108" i="16"/>
  <c r="A108" i="16"/>
  <c r="S107" i="16"/>
  <c r="J107" i="16"/>
  <c r="D107" i="16"/>
  <c r="C107" i="16"/>
  <c r="B107" i="16"/>
  <c r="A107" i="16"/>
  <c r="S106" i="16"/>
  <c r="P106" i="16"/>
  <c r="J106" i="16"/>
  <c r="D106" i="16"/>
  <c r="C106" i="16"/>
  <c r="B106" i="16"/>
  <c r="A106" i="16"/>
  <c r="S105" i="16"/>
  <c r="J105" i="16"/>
  <c r="D105" i="16"/>
  <c r="C105" i="16"/>
  <c r="B105" i="16"/>
  <c r="A105" i="16"/>
  <c r="S104" i="16"/>
  <c r="J104" i="16"/>
  <c r="P104" i="16" s="1"/>
  <c r="D104" i="16"/>
  <c r="C104" i="16"/>
  <c r="B104" i="16"/>
  <c r="A104" i="16"/>
  <c r="S103" i="16"/>
  <c r="J103" i="16"/>
  <c r="K103" i="16" s="1"/>
  <c r="D103" i="16"/>
  <c r="C103" i="16"/>
  <c r="B103" i="16"/>
  <c r="A103" i="16"/>
  <c r="S102" i="16"/>
  <c r="P102" i="16"/>
  <c r="J102" i="16"/>
  <c r="K102" i="16" s="1"/>
  <c r="D102" i="16"/>
  <c r="C102" i="16"/>
  <c r="B102" i="16"/>
  <c r="A102" i="16"/>
  <c r="S101" i="16"/>
  <c r="J101" i="16"/>
  <c r="K101" i="16" s="1"/>
  <c r="D101" i="16"/>
  <c r="C101" i="16"/>
  <c r="B101" i="16"/>
  <c r="A101" i="16"/>
  <c r="S100" i="16"/>
  <c r="J100" i="16"/>
  <c r="D100" i="16"/>
  <c r="C100" i="16"/>
  <c r="B100" i="16"/>
  <c r="A100" i="16"/>
  <c r="S99" i="16"/>
  <c r="J99" i="16"/>
  <c r="K99" i="16" s="1"/>
  <c r="D99" i="16"/>
  <c r="C99" i="16"/>
  <c r="B99" i="16"/>
  <c r="A99" i="16"/>
  <c r="S98" i="16"/>
  <c r="P98" i="16"/>
  <c r="J98" i="16"/>
  <c r="D98" i="16"/>
  <c r="C98" i="16"/>
  <c r="B98" i="16"/>
  <c r="A98" i="16"/>
  <c r="S97" i="16"/>
  <c r="J97" i="16"/>
  <c r="D97" i="16"/>
  <c r="C97" i="16"/>
  <c r="B97" i="16"/>
  <c r="A97" i="16"/>
  <c r="S96" i="16"/>
  <c r="J96" i="16"/>
  <c r="P96" i="16" s="1"/>
  <c r="D96" i="16"/>
  <c r="C96" i="16"/>
  <c r="B96" i="16"/>
  <c r="A96" i="16"/>
  <c r="S95" i="16"/>
  <c r="J95" i="16"/>
  <c r="K95" i="16" s="1"/>
  <c r="D95" i="16"/>
  <c r="C95" i="16"/>
  <c r="B95" i="16"/>
  <c r="A95" i="16"/>
  <c r="S94" i="16"/>
  <c r="P94" i="16"/>
  <c r="J94" i="16"/>
  <c r="K94" i="16" s="1"/>
  <c r="D94" i="16"/>
  <c r="C94" i="16"/>
  <c r="B94" i="16"/>
  <c r="A94" i="16"/>
  <c r="S93" i="16"/>
  <c r="J93" i="16"/>
  <c r="D93" i="16"/>
  <c r="C93" i="16"/>
  <c r="B93" i="16"/>
  <c r="A93" i="16"/>
  <c r="S92" i="16"/>
  <c r="J92" i="16"/>
  <c r="D92" i="16"/>
  <c r="C92" i="16"/>
  <c r="B92" i="16"/>
  <c r="A92" i="16"/>
  <c r="S91" i="16"/>
  <c r="J91" i="16"/>
  <c r="K91" i="16" s="1"/>
  <c r="D91" i="16"/>
  <c r="C91" i="16"/>
  <c r="B91" i="16"/>
  <c r="A91" i="16"/>
  <c r="S90" i="16"/>
  <c r="J90" i="16"/>
  <c r="D90" i="16"/>
  <c r="C90" i="16"/>
  <c r="B90" i="16"/>
  <c r="A90" i="16"/>
  <c r="S89" i="16"/>
  <c r="J89" i="16"/>
  <c r="D89" i="16"/>
  <c r="C89" i="16"/>
  <c r="B89" i="16"/>
  <c r="A89" i="16"/>
  <c r="S88" i="16"/>
  <c r="J88" i="16"/>
  <c r="P88" i="16" s="1"/>
  <c r="D88" i="16"/>
  <c r="C88" i="16"/>
  <c r="B88" i="16"/>
  <c r="A88" i="16"/>
  <c r="S87" i="16"/>
  <c r="J87" i="16"/>
  <c r="K87" i="16" s="1"/>
  <c r="D87" i="16"/>
  <c r="C87" i="16"/>
  <c r="B87" i="16"/>
  <c r="A87" i="16"/>
  <c r="S86" i="16"/>
  <c r="P86" i="16"/>
  <c r="J86" i="16"/>
  <c r="D86" i="16"/>
  <c r="C86" i="16"/>
  <c r="B86" i="16"/>
  <c r="A86" i="16"/>
  <c r="S85" i="16"/>
  <c r="J85" i="16"/>
  <c r="D85" i="16"/>
  <c r="C85" i="16"/>
  <c r="B85" i="16"/>
  <c r="A85" i="16"/>
  <c r="S84" i="16"/>
  <c r="J84" i="16"/>
  <c r="D84" i="16"/>
  <c r="C84" i="16"/>
  <c r="B84" i="16"/>
  <c r="A84" i="16"/>
  <c r="S83" i="16"/>
  <c r="J83" i="16"/>
  <c r="K83" i="16" s="1"/>
  <c r="D83" i="16"/>
  <c r="C83" i="16"/>
  <c r="B83" i="16"/>
  <c r="A83" i="16"/>
  <c r="S82" i="16"/>
  <c r="P82" i="16"/>
  <c r="J82" i="16"/>
  <c r="K82" i="16" s="1"/>
  <c r="D82" i="16"/>
  <c r="C82" i="16"/>
  <c r="B82" i="16"/>
  <c r="A82" i="16"/>
  <c r="S81" i="16"/>
  <c r="J81" i="16"/>
  <c r="D81" i="16"/>
  <c r="C81" i="16"/>
  <c r="B81" i="16"/>
  <c r="A81" i="16"/>
  <c r="S80" i="16"/>
  <c r="J80" i="16"/>
  <c r="P80" i="16" s="1"/>
  <c r="D80" i="16"/>
  <c r="C80" i="16"/>
  <c r="B80" i="16"/>
  <c r="A80" i="16"/>
  <c r="S79" i="16"/>
  <c r="J79" i="16"/>
  <c r="K79" i="16" s="1"/>
  <c r="D79" i="16"/>
  <c r="C79" i="16"/>
  <c r="B79" i="16"/>
  <c r="A79" i="16"/>
  <c r="S78" i="16"/>
  <c r="P78" i="16"/>
  <c r="K78" i="16"/>
  <c r="J78" i="16"/>
  <c r="D78" i="16"/>
  <c r="C78" i="16"/>
  <c r="B78" i="16"/>
  <c r="A78" i="16"/>
  <c r="S77" i="16"/>
  <c r="J77" i="16"/>
  <c r="D77" i="16"/>
  <c r="C77" i="16"/>
  <c r="B77" i="16"/>
  <c r="A77" i="16"/>
  <c r="S76" i="16"/>
  <c r="J76" i="16"/>
  <c r="D76" i="16"/>
  <c r="C76" i="16"/>
  <c r="B76" i="16"/>
  <c r="A76" i="16"/>
  <c r="S75" i="16"/>
  <c r="J75" i="16"/>
  <c r="D75" i="16"/>
  <c r="C75" i="16"/>
  <c r="B75" i="16"/>
  <c r="A75" i="16"/>
  <c r="S74" i="16"/>
  <c r="J74" i="16"/>
  <c r="K74" i="16" s="1"/>
  <c r="D74" i="16"/>
  <c r="C74" i="16"/>
  <c r="B74" i="16"/>
  <c r="A74" i="16"/>
  <c r="S73" i="16"/>
  <c r="J73" i="16"/>
  <c r="D73" i="16"/>
  <c r="C73" i="16"/>
  <c r="B73" i="16"/>
  <c r="A73" i="16"/>
  <c r="S72" i="16"/>
  <c r="J72" i="16"/>
  <c r="P72" i="16" s="1"/>
  <c r="D72" i="16"/>
  <c r="C72" i="16"/>
  <c r="B72" i="16"/>
  <c r="A72" i="16"/>
  <c r="S71" i="16"/>
  <c r="J71" i="16"/>
  <c r="K71" i="16" s="1"/>
  <c r="D71" i="16"/>
  <c r="C71" i="16"/>
  <c r="B71" i="16"/>
  <c r="A71" i="16"/>
  <c r="S70" i="16"/>
  <c r="P70" i="16"/>
  <c r="J70" i="16"/>
  <c r="K70" i="16" s="1"/>
  <c r="D70" i="16"/>
  <c r="C70" i="16"/>
  <c r="B70" i="16"/>
  <c r="A70" i="16"/>
  <c r="S69" i="16"/>
  <c r="J69" i="16"/>
  <c r="D69" i="16"/>
  <c r="C69" i="16"/>
  <c r="B69" i="16"/>
  <c r="A69" i="16"/>
  <c r="S68" i="16"/>
  <c r="J68" i="16"/>
  <c r="D68" i="16"/>
  <c r="C68" i="16"/>
  <c r="B68" i="16"/>
  <c r="A68" i="16"/>
  <c r="S67" i="16"/>
  <c r="J67" i="16"/>
  <c r="D67" i="16"/>
  <c r="C67" i="16"/>
  <c r="B67" i="16"/>
  <c r="A67" i="16"/>
  <c r="S66" i="16"/>
  <c r="J66" i="16"/>
  <c r="K66" i="16" s="1"/>
  <c r="D66" i="16"/>
  <c r="V66" i="16" s="1"/>
  <c r="C66" i="16"/>
  <c r="B66" i="16"/>
  <c r="A66" i="16"/>
  <c r="S65" i="16"/>
  <c r="J65" i="16"/>
  <c r="D65" i="16"/>
  <c r="V65" i="16" s="1"/>
  <c r="C65" i="16"/>
  <c r="B65" i="16"/>
  <c r="A65" i="16"/>
  <c r="S64" i="16"/>
  <c r="J64" i="16"/>
  <c r="K64" i="16" s="1"/>
  <c r="D64" i="16"/>
  <c r="C64" i="16"/>
  <c r="B64" i="16"/>
  <c r="A64" i="16"/>
  <c r="S63" i="16"/>
  <c r="J63" i="16"/>
  <c r="K63" i="16" s="1"/>
  <c r="D63" i="16"/>
  <c r="C63" i="16"/>
  <c r="B63" i="16"/>
  <c r="A63" i="16"/>
  <c r="S62" i="16"/>
  <c r="J62" i="16"/>
  <c r="P62" i="16" s="1"/>
  <c r="D62" i="16"/>
  <c r="C62" i="16"/>
  <c r="B62" i="16"/>
  <c r="A62" i="16"/>
  <c r="S61" i="16"/>
  <c r="K61" i="16"/>
  <c r="J61" i="16"/>
  <c r="D61" i="16"/>
  <c r="C61" i="16"/>
  <c r="B61" i="16"/>
  <c r="A61" i="16"/>
  <c r="S60" i="16"/>
  <c r="P60" i="16"/>
  <c r="J60" i="16"/>
  <c r="D60" i="16"/>
  <c r="C60" i="16"/>
  <c r="B60" i="16"/>
  <c r="A60" i="16"/>
  <c r="S59" i="16"/>
  <c r="P59" i="16"/>
  <c r="J59" i="16"/>
  <c r="K59" i="16" s="1"/>
  <c r="D59" i="16"/>
  <c r="C59" i="16"/>
  <c r="B59" i="16"/>
  <c r="A59" i="16"/>
  <c r="S58" i="16"/>
  <c r="J58" i="16"/>
  <c r="D58" i="16"/>
  <c r="C58" i="16"/>
  <c r="B58" i="16"/>
  <c r="A58" i="16"/>
  <c r="S57" i="16"/>
  <c r="J57" i="16"/>
  <c r="D57" i="16"/>
  <c r="C57" i="16"/>
  <c r="B57" i="16"/>
  <c r="A57" i="16"/>
  <c r="S56" i="16"/>
  <c r="J56" i="16"/>
  <c r="D56" i="16"/>
  <c r="C56" i="16"/>
  <c r="B56" i="16"/>
  <c r="A56" i="16"/>
  <c r="S55" i="16"/>
  <c r="J55" i="16"/>
  <c r="K55" i="16" s="1"/>
  <c r="D55" i="16"/>
  <c r="C55" i="16"/>
  <c r="B55" i="16"/>
  <c r="A55" i="16"/>
  <c r="S54" i="16"/>
  <c r="J54" i="16"/>
  <c r="P54" i="16" s="1"/>
  <c r="D54" i="16"/>
  <c r="C54" i="16"/>
  <c r="B54" i="16"/>
  <c r="A54" i="16"/>
  <c r="S53" i="16"/>
  <c r="J53" i="16"/>
  <c r="K53" i="16" s="1"/>
  <c r="D53" i="16"/>
  <c r="C53" i="16"/>
  <c r="B53" i="16"/>
  <c r="A53" i="16"/>
  <c r="S52" i="16"/>
  <c r="J52" i="16"/>
  <c r="D52" i="16"/>
  <c r="C52" i="16"/>
  <c r="B52" i="16"/>
  <c r="A52" i="16"/>
  <c r="S51" i="16"/>
  <c r="J51" i="16"/>
  <c r="K51" i="16" s="1"/>
  <c r="D51" i="16"/>
  <c r="C51" i="16"/>
  <c r="B51" i="16"/>
  <c r="A51" i="16"/>
  <c r="S50" i="16"/>
  <c r="J50" i="16"/>
  <c r="D50" i="16"/>
  <c r="C50" i="16"/>
  <c r="B50" i="16"/>
  <c r="A50" i="16"/>
  <c r="S49" i="16"/>
  <c r="J49" i="16"/>
  <c r="D49" i="16"/>
  <c r="C49" i="16"/>
  <c r="B49" i="16"/>
  <c r="A49" i="16"/>
  <c r="S48" i="16"/>
  <c r="K48" i="16"/>
  <c r="J48" i="16"/>
  <c r="D48" i="16"/>
  <c r="C48" i="16"/>
  <c r="B48" i="16"/>
  <c r="A48" i="16"/>
  <c r="S47" i="16"/>
  <c r="P47" i="16"/>
  <c r="J47" i="16"/>
  <c r="K47" i="16" s="1"/>
  <c r="D47" i="16"/>
  <c r="C47" i="16"/>
  <c r="B47" i="16"/>
  <c r="A47" i="16"/>
  <c r="S46" i="16"/>
  <c r="J46" i="16"/>
  <c r="P46" i="16" s="1"/>
  <c r="D46" i="16"/>
  <c r="C46" i="16"/>
  <c r="B46" i="16"/>
  <c r="A46" i="16"/>
  <c r="S45" i="16"/>
  <c r="J45" i="16"/>
  <c r="K45" i="16" s="1"/>
  <c r="D45" i="16"/>
  <c r="C45" i="16"/>
  <c r="B45" i="16"/>
  <c r="A45" i="16"/>
  <c r="S44" i="16"/>
  <c r="J44" i="16"/>
  <c r="P44" i="16" s="1"/>
  <c r="D44" i="16"/>
  <c r="C44" i="16"/>
  <c r="B44" i="16"/>
  <c r="A44" i="16"/>
  <c r="S43" i="16"/>
  <c r="P43" i="16"/>
  <c r="J43" i="16"/>
  <c r="K43" i="16" s="1"/>
  <c r="D43" i="16"/>
  <c r="C43" i="16"/>
  <c r="B43" i="16"/>
  <c r="A43" i="16"/>
  <c r="S42" i="16"/>
  <c r="J42" i="16"/>
  <c r="D42" i="16"/>
  <c r="C42" i="16"/>
  <c r="B42" i="16"/>
  <c r="A42" i="16"/>
  <c r="S41" i="16"/>
  <c r="J41" i="16"/>
  <c r="D41" i="16"/>
  <c r="C41" i="16"/>
  <c r="B41" i="16"/>
  <c r="A41" i="16"/>
  <c r="S40" i="16"/>
  <c r="J40" i="16"/>
  <c r="D40" i="16"/>
  <c r="C40" i="16"/>
  <c r="B40" i="16"/>
  <c r="A40" i="16"/>
  <c r="S39" i="16"/>
  <c r="J39" i="16"/>
  <c r="K39" i="16" s="1"/>
  <c r="D39" i="16"/>
  <c r="C39" i="16"/>
  <c r="B39" i="16"/>
  <c r="A39" i="16"/>
  <c r="S38" i="16"/>
  <c r="J38" i="16"/>
  <c r="P38" i="16" s="1"/>
  <c r="D38" i="16"/>
  <c r="C38" i="16"/>
  <c r="B38" i="16"/>
  <c r="A38" i="16"/>
  <c r="S37" i="16"/>
  <c r="J37" i="16"/>
  <c r="K37" i="16" s="1"/>
  <c r="D37" i="16"/>
  <c r="C37" i="16"/>
  <c r="B37" i="16"/>
  <c r="A37" i="16"/>
  <c r="S36" i="16"/>
  <c r="J36" i="16"/>
  <c r="D36" i="16"/>
  <c r="C36" i="16"/>
  <c r="B36" i="16"/>
  <c r="A36" i="16"/>
  <c r="S35" i="16"/>
  <c r="P35" i="16"/>
  <c r="J35" i="16"/>
  <c r="K35" i="16" s="1"/>
  <c r="D35" i="16"/>
  <c r="C35" i="16"/>
  <c r="B35" i="16"/>
  <c r="A35" i="16"/>
  <c r="S34" i="16"/>
  <c r="J34" i="16"/>
  <c r="D34" i="16"/>
  <c r="C34" i="16"/>
  <c r="B34" i="16"/>
  <c r="A34" i="16"/>
  <c r="S33" i="16"/>
  <c r="J33" i="16"/>
  <c r="D33" i="16"/>
  <c r="C33" i="16"/>
  <c r="B33" i="16"/>
  <c r="A33" i="16"/>
  <c r="S32" i="16"/>
  <c r="J32" i="16"/>
  <c r="K32" i="16" s="1"/>
  <c r="D32" i="16"/>
  <c r="C32" i="16"/>
  <c r="B32" i="16"/>
  <c r="A32" i="16"/>
  <c r="S31" i="16"/>
  <c r="J31" i="16"/>
  <c r="D31" i="16"/>
  <c r="C31" i="16"/>
  <c r="B31" i="16"/>
  <c r="A31" i="16"/>
  <c r="S30" i="16"/>
  <c r="J30" i="16"/>
  <c r="P30" i="16" s="1"/>
  <c r="D30" i="16"/>
  <c r="C30" i="16"/>
  <c r="B30" i="16"/>
  <c r="A30" i="16"/>
  <c r="S29" i="16"/>
  <c r="J29" i="16"/>
  <c r="K29" i="16" s="1"/>
  <c r="D29" i="16"/>
  <c r="C29" i="16"/>
  <c r="B29" i="16"/>
  <c r="A29" i="16"/>
  <c r="S28" i="16"/>
  <c r="J28" i="16"/>
  <c r="P28" i="16" s="1"/>
  <c r="D28" i="16"/>
  <c r="C28" i="16"/>
  <c r="B28" i="16"/>
  <c r="A28" i="16"/>
  <c r="S27" i="16"/>
  <c r="J27" i="16"/>
  <c r="D27" i="16"/>
  <c r="C27" i="16"/>
  <c r="B27" i="16"/>
  <c r="A27" i="16"/>
  <c r="S26" i="16"/>
  <c r="J26" i="16"/>
  <c r="D26" i="16"/>
  <c r="C26" i="16"/>
  <c r="B26" i="16"/>
  <c r="A26" i="16"/>
  <c r="S25" i="16"/>
  <c r="J25" i="16"/>
  <c r="D25" i="16"/>
  <c r="C25" i="16"/>
  <c r="B25" i="16"/>
  <c r="A25" i="16"/>
  <c r="S24" i="16"/>
  <c r="J24" i="16"/>
  <c r="D24" i="16"/>
  <c r="C24" i="16"/>
  <c r="B24" i="16"/>
  <c r="A24" i="16"/>
  <c r="S23" i="16"/>
  <c r="P23" i="16"/>
  <c r="J23" i="16"/>
  <c r="K23" i="16" s="1"/>
  <c r="D23" i="16"/>
  <c r="C23" i="16"/>
  <c r="B23" i="16"/>
  <c r="A23" i="16"/>
  <c r="S22" i="16"/>
  <c r="P22" i="16"/>
  <c r="J22" i="16"/>
  <c r="D22" i="16"/>
  <c r="C22" i="16"/>
  <c r="B22" i="16"/>
  <c r="A22" i="16"/>
  <c r="S21" i="16"/>
  <c r="K21" i="16"/>
  <c r="J21" i="16"/>
  <c r="D21" i="16"/>
  <c r="C21" i="16"/>
  <c r="B21" i="16"/>
  <c r="A21" i="16"/>
  <c r="S20" i="16"/>
  <c r="J20" i="16"/>
  <c r="D20" i="16"/>
  <c r="C20" i="16"/>
  <c r="B20" i="16"/>
  <c r="A20" i="16"/>
  <c r="S19" i="16"/>
  <c r="J19" i="16"/>
  <c r="D19" i="16"/>
  <c r="C19" i="16"/>
  <c r="B19" i="16"/>
  <c r="A19" i="16"/>
  <c r="S18" i="16"/>
  <c r="J18" i="16"/>
  <c r="D18" i="16"/>
  <c r="C18" i="16"/>
  <c r="B18" i="16"/>
  <c r="A18" i="16"/>
  <c r="S17" i="16"/>
  <c r="J17" i="16"/>
  <c r="D17" i="16"/>
  <c r="C17" i="16"/>
  <c r="B17" i="16"/>
  <c r="A17" i="16"/>
  <c r="S16" i="16"/>
  <c r="J16" i="16"/>
  <c r="D16" i="16"/>
  <c r="C16" i="16"/>
  <c r="B16" i="16"/>
  <c r="A16" i="16"/>
  <c r="S15" i="16"/>
  <c r="J15" i="16"/>
  <c r="K15" i="16" s="1"/>
  <c r="D15" i="16"/>
  <c r="C15" i="16"/>
  <c r="B15" i="16"/>
  <c r="A15" i="16"/>
  <c r="S14" i="16"/>
  <c r="P14" i="16"/>
  <c r="J14" i="16"/>
  <c r="K14" i="16" s="1"/>
  <c r="D14" i="16"/>
  <c r="C14" i="16"/>
  <c r="B14" i="16"/>
  <c r="A14" i="16"/>
  <c r="S13" i="16"/>
  <c r="P13" i="16"/>
  <c r="K13" i="16"/>
  <c r="D13" i="16"/>
  <c r="C13" i="16"/>
  <c r="B13" i="16"/>
  <c r="A13" i="16"/>
  <c r="S12" i="16"/>
  <c r="J12" i="16"/>
  <c r="D12" i="16"/>
  <c r="C12" i="16"/>
  <c r="B12" i="16"/>
  <c r="A12" i="16"/>
  <c r="S11" i="16"/>
  <c r="J11" i="16"/>
  <c r="D11" i="16"/>
  <c r="C11" i="16"/>
  <c r="B11" i="16"/>
  <c r="A11" i="16"/>
  <c r="S10" i="16"/>
  <c r="P10" i="16"/>
  <c r="J10" i="16"/>
  <c r="D10" i="16"/>
  <c r="C10" i="16"/>
  <c r="B10" i="16"/>
  <c r="A10" i="16"/>
  <c r="S9" i="16"/>
  <c r="J9" i="16"/>
  <c r="D9" i="16"/>
  <c r="C9" i="16"/>
  <c r="B9" i="16"/>
  <c r="A9" i="16"/>
  <c r="S8" i="16"/>
  <c r="J8" i="16"/>
  <c r="D8" i="16"/>
  <c r="C8" i="16"/>
  <c r="B8" i="16"/>
  <c r="A8" i="16"/>
  <c r="S7" i="16"/>
  <c r="J7" i="16"/>
  <c r="D7" i="16"/>
  <c r="C7" i="16"/>
  <c r="B7" i="16"/>
  <c r="A7" i="16"/>
  <c r="S500" i="15"/>
  <c r="J500" i="15"/>
  <c r="D500" i="15"/>
  <c r="C500" i="15"/>
  <c r="B500" i="15"/>
  <c r="A500" i="15"/>
  <c r="S499" i="15"/>
  <c r="P499" i="15"/>
  <c r="K499" i="15"/>
  <c r="J499" i="15"/>
  <c r="D499" i="15"/>
  <c r="C499" i="15"/>
  <c r="B499" i="15"/>
  <c r="A499" i="15"/>
  <c r="S498" i="15"/>
  <c r="J498" i="15"/>
  <c r="D498" i="15"/>
  <c r="C498" i="15"/>
  <c r="B498" i="15"/>
  <c r="A498" i="15"/>
  <c r="S497" i="15"/>
  <c r="J497" i="15"/>
  <c r="P497" i="15" s="1"/>
  <c r="D497" i="15"/>
  <c r="C497" i="15"/>
  <c r="B497" i="15"/>
  <c r="A497" i="15"/>
  <c r="S496" i="15"/>
  <c r="J496" i="15"/>
  <c r="D496" i="15"/>
  <c r="C496" i="15"/>
  <c r="B496" i="15"/>
  <c r="A496" i="15"/>
  <c r="S495" i="15"/>
  <c r="J495" i="15"/>
  <c r="D495" i="15"/>
  <c r="C495" i="15"/>
  <c r="B495" i="15"/>
  <c r="A495" i="15"/>
  <c r="S494" i="15"/>
  <c r="J494" i="15"/>
  <c r="D494" i="15"/>
  <c r="C494" i="15"/>
  <c r="B494" i="15"/>
  <c r="A494" i="15"/>
  <c r="S493" i="15"/>
  <c r="J493" i="15"/>
  <c r="D493" i="15"/>
  <c r="C493" i="15"/>
  <c r="B493" i="15"/>
  <c r="A493" i="15"/>
  <c r="S492" i="15"/>
  <c r="J492" i="15"/>
  <c r="D492" i="15"/>
  <c r="C492" i="15"/>
  <c r="B492" i="15"/>
  <c r="A492" i="15"/>
  <c r="S491" i="15"/>
  <c r="J491" i="15"/>
  <c r="D491" i="15"/>
  <c r="C491" i="15"/>
  <c r="B491" i="15"/>
  <c r="A491" i="15"/>
  <c r="S490" i="15"/>
  <c r="J490" i="15"/>
  <c r="D490" i="15"/>
  <c r="C490" i="15"/>
  <c r="B490" i="15"/>
  <c r="A490" i="15"/>
  <c r="S489" i="15"/>
  <c r="P489" i="15"/>
  <c r="K489" i="15"/>
  <c r="J489" i="15"/>
  <c r="D489" i="15"/>
  <c r="C489" i="15"/>
  <c r="B489" i="15"/>
  <c r="A489" i="15"/>
  <c r="S488" i="15"/>
  <c r="J488" i="15"/>
  <c r="D488" i="15"/>
  <c r="C488" i="15"/>
  <c r="B488" i="15"/>
  <c r="A488" i="15"/>
  <c r="S487" i="15"/>
  <c r="P487" i="15"/>
  <c r="J487" i="15"/>
  <c r="D487" i="15"/>
  <c r="C487" i="15"/>
  <c r="B487" i="15"/>
  <c r="A487" i="15"/>
  <c r="S486" i="15"/>
  <c r="J486" i="15"/>
  <c r="D486" i="15"/>
  <c r="C486" i="15"/>
  <c r="B486" i="15"/>
  <c r="A486" i="15"/>
  <c r="S485" i="15"/>
  <c r="J485" i="15"/>
  <c r="D485" i="15"/>
  <c r="C485" i="15"/>
  <c r="B485" i="15"/>
  <c r="A485" i="15"/>
  <c r="S484" i="15"/>
  <c r="J484" i="15"/>
  <c r="D484" i="15"/>
  <c r="C484" i="15"/>
  <c r="B484" i="15"/>
  <c r="A484" i="15"/>
  <c r="S483" i="15"/>
  <c r="P483" i="15"/>
  <c r="K483" i="15"/>
  <c r="J483" i="15"/>
  <c r="D483" i="15"/>
  <c r="C483" i="15"/>
  <c r="B483" i="15"/>
  <c r="A483" i="15"/>
  <c r="S482" i="15"/>
  <c r="J482" i="15"/>
  <c r="D482" i="15"/>
  <c r="C482" i="15"/>
  <c r="B482" i="15"/>
  <c r="A482" i="15"/>
  <c r="S481" i="15"/>
  <c r="J481" i="15"/>
  <c r="D481" i="15"/>
  <c r="C481" i="15"/>
  <c r="B481" i="15"/>
  <c r="A481" i="15"/>
  <c r="S480" i="15"/>
  <c r="J480" i="15"/>
  <c r="D480" i="15"/>
  <c r="C480" i="15"/>
  <c r="B480" i="15"/>
  <c r="A480" i="15"/>
  <c r="S479" i="15"/>
  <c r="J479" i="15"/>
  <c r="D479" i="15"/>
  <c r="C479" i="15"/>
  <c r="B479" i="15"/>
  <c r="A479" i="15"/>
  <c r="S478" i="15"/>
  <c r="J478" i="15"/>
  <c r="D478" i="15"/>
  <c r="C478" i="15"/>
  <c r="B478" i="15"/>
  <c r="A478" i="15"/>
  <c r="S477" i="15"/>
  <c r="K477" i="15"/>
  <c r="J477" i="15"/>
  <c r="D477" i="15"/>
  <c r="C477" i="15"/>
  <c r="B477" i="15"/>
  <c r="A477" i="15"/>
  <c r="S476" i="15"/>
  <c r="J476" i="15"/>
  <c r="D476" i="15"/>
  <c r="C476" i="15"/>
  <c r="B476" i="15"/>
  <c r="A476" i="15"/>
  <c r="S475" i="15"/>
  <c r="J475" i="15"/>
  <c r="K475" i="15" s="1"/>
  <c r="D475" i="15"/>
  <c r="C475" i="15"/>
  <c r="B475" i="15"/>
  <c r="A475" i="15"/>
  <c r="S474" i="15"/>
  <c r="J474" i="15"/>
  <c r="D474" i="15"/>
  <c r="C474" i="15"/>
  <c r="B474" i="15"/>
  <c r="A474" i="15"/>
  <c r="S473" i="15"/>
  <c r="P473" i="15"/>
  <c r="K473" i="15"/>
  <c r="J473" i="15"/>
  <c r="D473" i="15"/>
  <c r="C473" i="15"/>
  <c r="B473" i="15"/>
  <c r="A473" i="15"/>
  <c r="S472" i="15"/>
  <c r="J472" i="15"/>
  <c r="D472" i="15"/>
  <c r="C472" i="15"/>
  <c r="B472" i="15"/>
  <c r="A472" i="15"/>
  <c r="S471" i="15"/>
  <c r="P471" i="15"/>
  <c r="J471" i="15"/>
  <c r="D471" i="15"/>
  <c r="C471" i="15"/>
  <c r="B471" i="15"/>
  <c r="A471" i="15"/>
  <c r="S470" i="15"/>
  <c r="J470" i="15"/>
  <c r="D470" i="15"/>
  <c r="C470" i="15"/>
  <c r="B470" i="15"/>
  <c r="A470" i="15"/>
  <c r="S469" i="15"/>
  <c r="J469" i="15"/>
  <c r="D469" i="15"/>
  <c r="C469" i="15"/>
  <c r="B469" i="15"/>
  <c r="A469" i="15"/>
  <c r="S468" i="15"/>
  <c r="J468" i="15"/>
  <c r="D468" i="15"/>
  <c r="C468" i="15"/>
  <c r="B468" i="15"/>
  <c r="A468" i="15"/>
  <c r="S467" i="15"/>
  <c r="P467" i="15"/>
  <c r="K467" i="15"/>
  <c r="J467" i="15"/>
  <c r="D467" i="15"/>
  <c r="C467" i="15"/>
  <c r="B467" i="15"/>
  <c r="A467" i="15"/>
  <c r="S466" i="15"/>
  <c r="J466" i="15"/>
  <c r="D466" i="15"/>
  <c r="C466" i="15"/>
  <c r="B466" i="15"/>
  <c r="A466" i="15"/>
  <c r="S465" i="15"/>
  <c r="P465" i="15"/>
  <c r="J465" i="15"/>
  <c r="D465" i="15"/>
  <c r="C465" i="15"/>
  <c r="B465" i="15"/>
  <c r="A465" i="15"/>
  <c r="S464" i="15"/>
  <c r="J464" i="15"/>
  <c r="D464" i="15"/>
  <c r="C464" i="15"/>
  <c r="B464" i="15"/>
  <c r="A464" i="15"/>
  <c r="S463" i="15"/>
  <c r="J463" i="15"/>
  <c r="D463" i="15"/>
  <c r="C463" i="15"/>
  <c r="B463" i="15"/>
  <c r="A463" i="15"/>
  <c r="S462" i="15"/>
  <c r="J462" i="15"/>
  <c r="D462" i="15"/>
  <c r="C462" i="15"/>
  <c r="B462" i="15"/>
  <c r="A462" i="15"/>
  <c r="S461" i="15"/>
  <c r="K461" i="15"/>
  <c r="J461" i="15"/>
  <c r="D461" i="15"/>
  <c r="C461" i="15"/>
  <c r="B461" i="15"/>
  <c r="A461" i="15"/>
  <c r="S460" i="15"/>
  <c r="J460" i="15"/>
  <c r="D460" i="15"/>
  <c r="C460" i="15"/>
  <c r="B460" i="15"/>
  <c r="A460" i="15"/>
  <c r="S459" i="15"/>
  <c r="K459" i="15"/>
  <c r="J459" i="15"/>
  <c r="D459" i="15"/>
  <c r="C459" i="15"/>
  <c r="B459" i="15"/>
  <c r="A459" i="15"/>
  <c r="S458" i="15"/>
  <c r="J458" i="15"/>
  <c r="D458" i="15"/>
  <c r="C458" i="15"/>
  <c r="B458" i="15"/>
  <c r="A458" i="15"/>
  <c r="S457" i="15"/>
  <c r="P457" i="15"/>
  <c r="K457" i="15"/>
  <c r="J457" i="15"/>
  <c r="D457" i="15"/>
  <c r="C457" i="15"/>
  <c r="B457" i="15"/>
  <c r="A457" i="15"/>
  <c r="S456" i="15"/>
  <c r="J456" i="15"/>
  <c r="D456" i="15"/>
  <c r="C456" i="15"/>
  <c r="B456" i="15"/>
  <c r="A456" i="15"/>
  <c r="S455" i="15"/>
  <c r="P455" i="15"/>
  <c r="J455" i="15"/>
  <c r="D455" i="15"/>
  <c r="C455" i="15"/>
  <c r="B455" i="15"/>
  <c r="A455" i="15"/>
  <c r="S454" i="15"/>
  <c r="J454" i="15"/>
  <c r="D454" i="15"/>
  <c r="C454" i="15"/>
  <c r="B454" i="15"/>
  <c r="A454" i="15"/>
  <c r="S453" i="15"/>
  <c r="K453" i="15"/>
  <c r="J453" i="15"/>
  <c r="D453" i="15"/>
  <c r="C453" i="15"/>
  <c r="B453" i="15"/>
  <c r="A453" i="15"/>
  <c r="S452" i="15"/>
  <c r="J452" i="15"/>
  <c r="D452" i="15"/>
  <c r="C452" i="15"/>
  <c r="B452" i="15"/>
  <c r="A452" i="15"/>
  <c r="S451" i="15"/>
  <c r="P451" i="15"/>
  <c r="K451" i="15"/>
  <c r="J451" i="15"/>
  <c r="D451" i="15"/>
  <c r="C451" i="15"/>
  <c r="B451" i="15"/>
  <c r="A451" i="15"/>
  <c r="S450" i="15"/>
  <c r="J450" i="15"/>
  <c r="D450" i="15"/>
  <c r="C450" i="15"/>
  <c r="B450" i="15"/>
  <c r="A450" i="15"/>
  <c r="S449" i="15"/>
  <c r="P449" i="15"/>
  <c r="J449" i="15"/>
  <c r="D449" i="15"/>
  <c r="C449" i="15"/>
  <c r="B449" i="15"/>
  <c r="A449" i="15"/>
  <c r="S448" i="15"/>
  <c r="J448" i="15"/>
  <c r="D448" i="15"/>
  <c r="C448" i="15"/>
  <c r="B448" i="15"/>
  <c r="A448" i="15"/>
  <c r="S447" i="15"/>
  <c r="J447" i="15"/>
  <c r="D447" i="15"/>
  <c r="C447" i="15"/>
  <c r="B447" i="15"/>
  <c r="A447" i="15"/>
  <c r="S446" i="15"/>
  <c r="J446" i="15"/>
  <c r="D446" i="15"/>
  <c r="C446" i="15"/>
  <c r="B446" i="15"/>
  <c r="A446" i="15"/>
  <c r="S445" i="15"/>
  <c r="J445" i="15"/>
  <c r="D445" i="15"/>
  <c r="C445" i="15"/>
  <c r="B445" i="15"/>
  <c r="A445" i="15"/>
  <c r="S444" i="15"/>
  <c r="J444" i="15"/>
  <c r="D444" i="15"/>
  <c r="C444" i="15"/>
  <c r="B444" i="15"/>
  <c r="A444" i="15"/>
  <c r="S443" i="15"/>
  <c r="K443" i="15"/>
  <c r="J443" i="15"/>
  <c r="D443" i="15"/>
  <c r="C443" i="15"/>
  <c r="B443" i="15"/>
  <c r="A443" i="15"/>
  <c r="S442" i="15"/>
  <c r="J442" i="15"/>
  <c r="D442" i="15"/>
  <c r="C442" i="15"/>
  <c r="B442" i="15"/>
  <c r="A442" i="15"/>
  <c r="S441" i="15"/>
  <c r="P441" i="15"/>
  <c r="K441" i="15"/>
  <c r="J441" i="15"/>
  <c r="D441" i="15"/>
  <c r="C441" i="15"/>
  <c r="B441" i="15"/>
  <c r="A441" i="15"/>
  <c r="S440" i="15"/>
  <c r="J440" i="15"/>
  <c r="D440" i="15"/>
  <c r="C440" i="15"/>
  <c r="B440" i="15"/>
  <c r="A440" i="15"/>
  <c r="S439" i="15"/>
  <c r="P439" i="15"/>
  <c r="J439" i="15"/>
  <c r="D439" i="15"/>
  <c r="C439" i="15"/>
  <c r="B439" i="15"/>
  <c r="A439" i="15"/>
  <c r="S438" i="15"/>
  <c r="J438" i="15"/>
  <c r="D438" i="15"/>
  <c r="C438" i="15"/>
  <c r="B438" i="15"/>
  <c r="A438" i="15"/>
  <c r="S437" i="15"/>
  <c r="K437" i="15"/>
  <c r="J437" i="15"/>
  <c r="D437" i="15"/>
  <c r="C437" i="15"/>
  <c r="B437" i="15"/>
  <c r="A437" i="15"/>
  <c r="S436" i="15"/>
  <c r="J436" i="15"/>
  <c r="D436" i="15"/>
  <c r="C436" i="15"/>
  <c r="B436" i="15"/>
  <c r="A436" i="15"/>
  <c r="S435" i="15"/>
  <c r="P435" i="15"/>
  <c r="K435" i="15"/>
  <c r="J435" i="15"/>
  <c r="D435" i="15"/>
  <c r="C435" i="15"/>
  <c r="B435" i="15"/>
  <c r="A435" i="15"/>
  <c r="S434" i="15"/>
  <c r="J434" i="15"/>
  <c r="D434" i="15"/>
  <c r="C434" i="15"/>
  <c r="B434" i="15"/>
  <c r="A434" i="15"/>
  <c r="S433" i="15"/>
  <c r="J433" i="15"/>
  <c r="P433" i="15" s="1"/>
  <c r="D433" i="15"/>
  <c r="C433" i="15"/>
  <c r="B433" i="15"/>
  <c r="A433" i="15"/>
  <c r="S432" i="15"/>
  <c r="J432" i="15"/>
  <c r="D432" i="15"/>
  <c r="C432" i="15"/>
  <c r="B432" i="15"/>
  <c r="A432" i="15"/>
  <c r="S431" i="15"/>
  <c r="J431" i="15"/>
  <c r="D431" i="15"/>
  <c r="C431" i="15"/>
  <c r="B431" i="15"/>
  <c r="A431" i="15"/>
  <c r="S430" i="15"/>
  <c r="J430" i="15"/>
  <c r="D430" i="15"/>
  <c r="C430" i="15"/>
  <c r="B430" i="15"/>
  <c r="A430" i="15"/>
  <c r="S429" i="15"/>
  <c r="J429" i="15"/>
  <c r="D429" i="15"/>
  <c r="C429" i="15"/>
  <c r="B429" i="15"/>
  <c r="A429" i="15"/>
  <c r="S428" i="15"/>
  <c r="J428" i="15"/>
  <c r="D428" i="15"/>
  <c r="C428" i="15"/>
  <c r="B428" i="15"/>
  <c r="A428" i="15"/>
  <c r="S427" i="15"/>
  <c r="J427" i="15"/>
  <c r="K427" i="15" s="1"/>
  <c r="D427" i="15"/>
  <c r="C427" i="15"/>
  <c r="B427" i="15"/>
  <c r="A427" i="15"/>
  <c r="S426" i="15"/>
  <c r="J426" i="15"/>
  <c r="D426" i="15"/>
  <c r="C426" i="15"/>
  <c r="B426" i="15"/>
  <c r="A426" i="15"/>
  <c r="S425" i="15"/>
  <c r="P425" i="15"/>
  <c r="K425" i="15"/>
  <c r="J425" i="15"/>
  <c r="D425" i="15"/>
  <c r="C425" i="15"/>
  <c r="B425" i="15"/>
  <c r="A425" i="15"/>
  <c r="S424" i="15"/>
  <c r="J424" i="15"/>
  <c r="D424" i="15"/>
  <c r="C424" i="15"/>
  <c r="B424" i="15"/>
  <c r="A424" i="15"/>
  <c r="S423" i="15"/>
  <c r="P423" i="15"/>
  <c r="J423" i="15"/>
  <c r="D423" i="15"/>
  <c r="C423" i="15"/>
  <c r="B423" i="15"/>
  <c r="A423" i="15"/>
  <c r="S422" i="15"/>
  <c r="J422" i="15"/>
  <c r="D422" i="15"/>
  <c r="C422" i="15"/>
  <c r="B422" i="15"/>
  <c r="A422" i="15"/>
  <c r="S421" i="15"/>
  <c r="J421" i="15"/>
  <c r="D421" i="15"/>
  <c r="C421" i="15"/>
  <c r="B421" i="15"/>
  <c r="A421" i="15"/>
  <c r="S420" i="15"/>
  <c r="J420" i="15"/>
  <c r="D420" i="15"/>
  <c r="C420" i="15"/>
  <c r="B420" i="15"/>
  <c r="A420" i="15"/>
  <c r="S419" i="15"/>
  <c r="P419" i="15"/>
  <c r="K419" i="15"/>
  <c r="J419" i="15"/>
  <c r="D419" i="15"/>
  <c r="C419" i="15"/>
  <c r="B419" i="15"/>
  <c r="A419" i="15"/>
  <c r="S418" i="15"/>
  <c r="J418" i="15"/>
  <c r="D418" i="15"/>
  <c r="C418" i="15"/>
  <c r="B418" i="15"/>
  <c r="A418" i="15"/>
  <c r="S417" i="15"/>
  <c r="J417" i="15"/>
  <c r="D417" i="15"/>
  <c r="C417" i="15"/>
  <c r="B417" i="15"/>
  <c r="A417" i="15"/>
  <c r="S416" i="15"/>
  <c r="J416" i="15"/>
  <c r="D416" i="15"/>
  <c r="C416" i="15"/>
  <c r="B416" i="15"/>
  <c r="A416" i="15"/>
  <c r="S415" i="15"/>
  <c r="J415" i="15"/>
  <c r="D415" i="15"/>
  <c r="C415" i="15"/>
  <c r="B415" i="15"/>
  <c r="A415" i="15"/>
  <c r="S414" i="15"/>
  <c r="J414" i="15"/>
  <c r="D414" i="15"/>
  <c r="C414" i="15"/>
  <c r="B414" i="15"/>
  <c r="A414" i="15"/>
  <c r="S413" i="15"/>
  <c r="K413" i="15"/>
  <c r="J413" i="15"/>
  <c r="D413" i="15"/>
  <c r="C413" i="15"/>
  <c r="B413" i="15"/>
  <c r="A413" i="15"/>
  <c r="S412" i="15"/>
  <c r="J412" i="15"/>
  <c r="D412" i="15"/>
  <c r="C412" i="15"/>
  <c r="B412" i="15"/>
  <c r="A412" i="15"/>
  <c r="S411" i="15"/>
  <c r="J411" i="15"/>
  <c r="D411" i="15"/>
  <c r="C411" i="15"/>
  <c r="B411" i="15"/>
  <c r="A411" i="15"/>
  <c r="S410" i="15"/>
  <c r="J410" i="15"/>
  <c r="D410" i="15"/>
  <c r="C410" i="15"/>
  <c r="B410" i="15"/>
  <c r="A410" i="15"/>
  <c r="S409" i="15"/>
  <c r="P409" i="15"/>
  <c r="K409" i="15"/>
  <c r="J409" i="15"/>
  <c r="D409" i="15"/>
  <c r="C409" i="15"/>
  <c r="B409" i="15"/>
  <c r="A409" i="15"/>
  <c r="S408" i="15"/>
  <c r="J408" i="15"/>
  <c r="D408" i="15"/>
  <c r="C408" i="15"/>
  <c r="B408" i="15"/>
  <c r="A408" i="15"/>
  <c r="S407" i="15"/>
  <c r="P407" i="15"/>
  <c r="J407" i="15"/>
  <c r="D407" i="15"/>
  <c r="C407" i="15"/>
  <c r="B407" i="15"/>
  <c r="A407" i="15"/>
  <c r="S406" i="15"/>
  <c r="J406" i="15"/>
  <c r="D406" i="15"/>
  <c r="C406" i="15"/>
  <c r="B406" i="15"/>
  <c r="A406" i="15"/>
  <c r="S405" i="15"/>
  <c r="J405" i="15"/>
  <c r="K405" i="15" s="1"/>
  <c r="D405" i="15"/>
  <c r="C405" i="15"/>
  <c r="B405" i="15"/>
  <c r="A405" i="15"/>
  <c r="S404" i="15"/>
  <c r="J404" i="15"/>
  <c r="D404" i="15"/>
  <c r="C404" i="15"/>
  <c r="B404" i="15"/>
  <c r="A404" i="15"/>
  <c r="S403" i="15"/>
  <c r="P403" i="15"/>
  <c r="K403" i="15"/>
  <c r="J403" i="15"/>
  <c r="D403" i="15"/>
  <c r="C403" i="15"/>
  <c r="B403" i="15"/>
  <c r="A403" i="15"/>
  <c r="S402" i="15"/>
  <c r="J402" i="15"/>
  <c r="D402" i="15"/>
  <c r="C402" i="15"/>
  <c r="B402" i="15"/>
  <c r="A402" i="15"/>
  <c r="S401" i="15"/>
  <c r="P401" i="15"/>
  <c r="J401" i="15"/>
  <c r="D401" i="15"/>
  <c r="C401" i="15"/>
  <c r="B401" i="15"/>
  <c r="A401" i="15"/>
  <c r="S400" i="15"/>
  <c r="J400" i="15"/>
  <c r="D400" i="15"/>
  <c r="C400" i="15"/>
  <c r="B400" i="15"/>
  <c r="A400" i="15"/>
  <c r="S399" i="15"/>
  <c r="J399" i="15"/>
  <c r="D399" i="15"/>
  <c r="C399" i="15"/>
  <c r="B399" i="15"/>
  <c r="A399" i="15"/>
  <c r="S398" i="15"/>
  <c r="J398" i="15"/>
  <c r="D398" i="15"/>
  <c r="C398" i="15"/>
  <c r="B398" i="15"/>
  <c r="A398" i="15"/>
  <c r="S397" i="15"/>
  <c r="K397" i="15"/>
  <c r="J397" i="15"/>
  <c r="D397" i="15"/>
  <c r="C397" i="15"/>
  <c r="B397" i="15"/>
  <c r="A397" i="15"/>
  <c r="S396" i="15"/>
  <c r="J396" i="15"/>
  <c r="D396" i="15"/>
  <c r="C396" i="15"/>
  <c r="B396" i="15"/>
  <c r="A396" i="15"/>
  <c r="S395" i="15"/>
  <c r="K395" i="15"/>
  <c r="J395" i="15"/>
  <c r="D395" i="15"/>
  <c r="C395" i="15"/>
  <c r="B395" i="15"/>
  <c r="A395" i="15"/>
  <c r="S394" i="15"/>
  <c r="J394" i="15"/>
  <c r="D394" i="15"/>
  <c r="C394" i="15"/>
  <c r="B394" i="15"/>
  <c r="A394" i="15"/>
  <c r="S393" i="15"/>
  <c r="P393" i="15"/>
  <c r="K393" i="15"/>
  <c r="J393" i="15"/>
  <c r="D393" i="15"/>
  <c r="C393" i="15"/>
  <c r="B393" i="15"/>
  <c r="A393" i="15"/>
  <c r="S392" i="15"/>
  <c r="J392" i="15"/>
  <c r="D392" i="15"/>
  <c r="C392" i="15"/>
  <c r="B392" i="15"/>
  <c r="A392" i="15"/>
  <c r="S391" i="15"/>
  <c r="P391" i="15"/>
  <c r="J391" i="15"/>
  <c r="D391" i="15"/>
  <c r="C391" i="15"/>
  <c r="B391" i="15"/>
  <c r="A391" i="15"/>
  <c r="S390" i="15"/>
  <c r="J390" i="15"/>
  <c r="D390" i="15"/>
  <c r="C390" i="15"/>
  <c r="B390" i="15"/>
  <c r="A390" i="15"/>
  <c r="S389" i="15"/>
  <c r="K389" i="15"/>
  <c r="J389" i="15"/>
  <c r="D389" i="15"/>
  <c r="C389" i="15"/>
  <c r="B389" i="15"/>
  <c r="A389" i="15"/>
  <c r="S388" i="15"/>
  <c r="J388" i="15"/>
  <c r="D388" i="15"/>
  <c r="C388" i="15"/>
  <c r="B388" i="15"/>
  <c r="A388" i="15"/>
  <c r="S387" i="15"/>
  <c r="P387" i="15"/>
  <c r="K387" i="15"/>
  <c r="J387" i="15"/>
  <c r="D387" i="15"/>
  <c r="C387" i="15"/>
  <c r="B387" i="15"/>
  <c r="A387" i="15"/>
  <c r="S386" i="15"/>
  <c r="J386" i="15"/>
  <c r="D386" i="15"/>
  <c r="C386" i="15"/>
  <c r="B386" i="15"/>
  <c r="A386" i="15"/>
  <c r="S385" i="15"/>
  <c r="P385" i="15"/>
  <c r="J385" i="15"/>
  <c r="D385" i="15"/>
  <c r="C385" i="15"/>
  <c r="B385" i="15"/>
  <c r="A385" i="15"/>
  <c r="S384" i="15"/>
  <c r="J384" i="15"/>
  <c r="D384" i="15"/>
  <c r="C384" i="15"/>
  <c r="B384" i="15"/>
  <c r="A384" i="15"/>
  <c r="S383" i="15"/>
  <c r="J383" i="15"/>
  <c r="D383" i="15"/>
  <c r="C383" i="15"/>
  <c r="B383" i="15"/>
  <c r="A383" i="15"/>
  <c r="S382" i="15"/>
  <c r="J382" i="15"/>
  <c r="D382" i="15"/>
  <c r="C382" i="15"/>
  <c r="B382" i="15"/>
  <c r="A382" i="15"/>
  <c r="S381" i="15"/>
  <c r="J381" i="15"/>
  <c r="K381" i="15" s="1"/>
  <c r="D381" i="15"/>
  <c r="C381" i="15"/>
  <c r="B381" i="15"/>
  <c r="A381" i="15"/>
  <c r="S380" i="15"/>
  <c r="J380" i="15"/>
  <c r="D380" i="15"/>
  <c r="C380" i="15"/>
  <c r="B380" i="15"/>
  <c r="A380" i="15"/>
  <c r="S379" i="15"/>
  <c r="K379" i="15"/>
  <c r="J379" i="15"/>
  <c r="D379" i="15"/>
  <c r="C379" i="15"/>
  <c r="B379" i="15"/>
  <c r="A379" i="15"/>
  <c r="S378" i="15"/>
  <c r="J378" i="15"/>
  <c r="D378" i="15"/>
  <c r="C378" i="15"/>
  <c r="B378" i="15"/>
  <c r="A378" i="15"/>
  <c r="S377" i="15"/>
  <c r="P377" i="15"/>
  <c r="K377" i="15"/>
  <c r="J377" i="15"/>
  <c r="D377" i="15"/>
  <c r="C377" i="15"/>
  <c r="B377" i="15"/>
  <c r="A377" i="15"/>
  <c r="S376" i="15"/>
  <c r="J376" i="15"/>
  <c r="D376" i="15"/>
  <c r="C376" i="15"/>
  <c r="B376" i="15"/>
  <c r="A376" i="15"/>
  <c r="S375" i="15"/>
  <c r="P375" i="15"/>
  <c r="J375" i="15"/>
  <c r="D375" i="15"/>
  <c r="C375" i="15"/>
  <c r="B375" i="15"/>
  <c r="A375" i="15"/>
  <c r="S374" i="15"/>
  <c r="J374" i="15"/>
  <c r="D374" i="15"/>
  <c r="C374" i="15"/>
  <c r="B374" i="15"/>
  <c r="A374" i="15"/>
  <c r="S373" i="15"/>
  <c r="K373" i="15"/>
  <c r="J373" i="15"/>
  <c r="D373" i="15"/>
  <c r="C373" i="15"/>
  <c r="B373" i="15"/>
  <c r="A373" i="15"/>
  <c r="S372" i="15"/>
  <c r="J372" i="15"/>
  <c r="D372" i="15"/>
  <c r="C372" i="15"/>
  <c r="B372" i="15"/>
  <c r="A372" i="15"/>
  <c r="S371" i="15"/>
  <c r="P371" i="15"/>
  <c r="K371" i="15"/>
  <c r="J371" i="15"/>
  <c r="D371" i="15"/>
  <c r="C371" i="15"/>
  <c r="B371" i="15"/>
  <c r="A371" i="15"/>
  <c r="S370" i="15"/>
  <c r="J370" i="15"/>
  <c r="D370" i="15"/>
  <c r="C370" i="15"/>
  <c r="B370" i="15"/>
  <c r="A370" i="15"/>
  <c r="S369" i="15"/>
  <c r="J369" i="15"/>
  <c r="P369" i="15" s="1"/>
  <c r="D369" i="15"/>
  <c r="C369" i="15"/>
  <c r="B369" i="15"/>
  <c r="A369" i="15"/>
  <c r="S368" i="15"/>
  <c r="J368" i="15"/>
  <c r="D368" i="15"/>
  <c r="C368" i="15"/>
  <c r="B368" i="15"/>
  <c r="A368" i="15"/>
  <c r="S367" i="15"/>
  <c r="J367" i="15"/>
  <c r="D367" i="15"/>
  <c r="C367" i="15"/>
  <c r="B367" i="15"/>
  <c r="A367" i="15"/>
  <c r="S366" i="15"/>
  <c r="J366" i="15"/>
  <c r="D366" i="15"/>
  <c r="C366" i="15"/>
  <c r="B366" i="15"/>
  <c r="A366" i="15"/>
  <c r="S365" i="15"/>
  <c r="J365" i="15"/>
  <c r="D365" i="15"/>
  <c r="C365" i="15"/>
  <c r="B365" i="15"/>
  <c r="A365" i="15"/>
  <c r="S364" i="15"/>
  <c r="J364" i="15"/>
  <c r="D364" i="15"/>
  <c r="C364" i="15"/>
  <c r="B364" i="15"/>
  <c r="A364" i="15"/>
  <c r="S363" i="15"/>
  <c r="J363" i="15"/>
  <c r="D363" i="15"/>
  <c r="C363" i="15"/>
  <c r="B363" i="15"/>
  <c r="A363" i="15"/>
  <c r="S362" i="15"/>
  <c r="J362" i="15"/>
  <c r="D362" i="15"/>
  <c r="C362" i="15"/>
  <c r="B362" i="15"/>
  <c r="A362" i="15"/>
  <c r="S361" i="15"/>
  <c r="P361" i="15"/>
  <c r="K361" i="15"/>
  <c r="J361" i="15"/>
  <c r="D361" i="15"/>
  <c r="C361" i="15"/>
  <c r="B361" i="15"/>
  <c r="A361" i="15"/>
  <c r="S360" i="15"/>
  <c r="J360" i="15"/>
  <c r="D360" i="15"/>
  <c r="C360" i="15"/>
  <c r="B360" i="15"/>
  <c r="A360" i="15"/>
  <c r="S359" i="15"/>
  <c r="P359" i="15"/>
  <c r="J359" i="15"/>
  <c r="D359" i="15"/>
  <c r="C359" i="15"/>
  <c r="B359" i="15"/>
  <c r="A359" i="15"/>
  <c r="S358" i="15"/>
  <c r="J358" i="15"/>
  <c r="D358" i="15"/>
  <c r="C358" i="15"/>
  <c r="B358" i="15"/>
  <c r="A358" i="15"/>
  <c r="S357" i="15"/>
  <c r="J357" i="15"/>
  <c r="D357" i="15"/>
  <c r="C357" i="15"/>
  <c r="B357" i="15"/>
  <c r="A357" i="15"/>
  <c r="S356" i="15"/>
  <c r="J356" i="15"/>
  <c r="D356" i="15"/>
  <c r="C356" i="15"/>
  <c r="B356" i="15"/>
  <c r="A356" i="15"/>
  <c r="S355" i="15"/>
  <c r="P355" i="15"/>
  <c r="K355" i="15"/>
  <c r="J355" i="15"/>
  <c r="D355" i="15"/>
  <c r="C355" i="15"/>
  <c r="B355" i="15"/>
  <c r="A355" i="15"/>
  <c r="S354" i="15"/>
  <c r="J354" i="15"/>
  <c r="D354" i="15"/>
  <c r="C354" i="15"/>
  <c r="B354" i="15"/>
  <c r="A354" i="15"/>
  <c r="S353" i="15"/>
  <c r="J353" i="15"/>
  <c r="D353" i="15"/>
  <c r="C353" i="15"/>
  <c r="B353" i="15"/>
  <c r="A353" i="15"/>
  <c r="S352" i="15"/>
  <c r="J352" i="15"/>
  <c r="D352" i="15"/>
  <c r="C352" i="15"/>
  <c r="B352" i="15"/>
  <c r="A352" i="15"/>
  <c r="S351" i="15"/>
  <c r="J351" i="15"/>
  <c r="D351" i="15"/>
  <c r="C351" i="15"/>
  <c r="B351" i="15"/>
  <c r="A351" i="15"/>
  <c r="S350" i="15"/>
  <c r="J350" i="15"/>
  <c r="D350" i="15"/>
  <c r="C350" i="15"/>
  <c r="B350" i="15"/>
  <c r="A350" i="15"/>
  <c r="S349" i="15"/>
  <c r="K349" i="15"/>
  <c r="J349" i="15"/>
  <c r="D349" i="15"/>
  <c r="C349" i="15"/>
  <c r="B349" i="15"/>
  <c r="A349" i="15"/>
  <c r="S348" i="15"/>
  <c r="J348" i="15"/>
  <c r="D348" i="15"/>
  <c r="C348" i="15"/>
  <c r="B348" i="15"/>
  <c r="A348" i="15"/>
  <c r="S347" i="15"/>
  <c r="J347" i="15"/>
  <c r="D347" i="15"/>
  <c r="C347" i="15"/>
  <c r="B347" i="15"/>
  <c r="A347" i="15"/>
  <c r="S346" i="15"/>
  <c r="J346" i="15"/>
  <c r="D346" i="15"/>
  <c r="C346" i="15"/>
  <c r="B346" i="15"/>
  <c r="A346" i="15"/>
  <c r="S345" i="15"/>
  <c r="P345" i="15"/>
  <c r="K345" i="15"/>
  <c r="J345" i="15"/>
  <c r="D345" i="15"/>
  <c r="C345" i="15"/>
  <c r="B345" i="15"/>
  <c r="A345" i="15"/>
  <c r="S344" i="15"/>
  <c r="J344" i="15"/>
  <c r="D344" i="15"/>
  <c r="C344" i="15"/>
  <c r="B344" i="15"/>
  <c r="A344" i="15"/>
  <c r="S343" i="15"/>
  <c r="P343" i="15"/>
  <c r="J343" i="15"/>
  <c r="D343" i="15"/>
  <c r="C343" i="15"/>
  <c r="B343" i="15"/>
  <c r="A343" i="15"/>
  <c r="S342" i="15"/>
  <c r="J342" i="15"/>
  <c r="D342" i="15"/>
  <c r="C342" i="15"/>
  <c r="B342" i="15"/>
  <c r="A342" i="15"/>
  <c r="S341" i="15"/>
  <c r="J341" i="15"/>
  <c r="K341" i="15" s="1"/>
  <c r="D341" i="15"/>
  <c r="C341" i="15"/>
  <c r="B341" i="15"/>
  <c r="A341" i="15"/>
  <c r="S340" i="15"/>
  <c r="J340" i="15"/>
  <c r="D340" i="15"/>
  <c r="C340" i="15"/>
  <c r="B340" i="15"/>
  <c r="A340" i="15"/>
  <c r="S339" i="15"/>
  <c r="P339" i="15"/>
  <c r="K339" i="15"/>
  <c r="J339" i="15"/>
  <c r="D339" i="15"/>
  <c r="C339" i="15"/>
  <c r="B339" i="15"/>
  <c r="A339" i="15"/>
  <c r="S338" i="15"/>
  <c r="J338" i="15"/>
  <c r="D338" i="15"/>
  <c r="C338" i="15"/>
  <c r="B338" i="15"/>
  <c r="A338" i="15"/>
  <c r="S337" i="15"/>
  <c r="P337" i="15"/>
  <c r="J337" i="15"/>
  <c r="D337" i="15"/>
  <c r="C337" i="15"/>
  <c r="B337" i="15"/>
  <c r="A337" i="15"/>
  <c r="S336" i="15"/>
  <c r="J336" i="15"/>
  <c r="D336" i="15"/>
  <c r="C336" i="15"/>
  <c r="B336" i="15"/>
  <c r="A336" i="15"/>
  <c r="S335" i="15"/>
  <c r="J335" i="15"/>
  <c r="D335" i="15"/>
  <c r="C335" i="15"/>
  <c r="B335" i="15"/>
  <c r="A335" i="15"/>
  <c r="S334" i="15"/>
  <c r="J334" i="15"/>
  <c r="D334" i="15"/>
  <c r="C334" i="15"/>
  <c r="B334" i="15"/>
  <c r="A334" i="15"/>
  <c r="S333" i="15"/>
  <c r="K333" i="15"/>
  <c r="J333" i="15"/>
  <c r="D333" i="15"/>
  <c r="C333" i="15"/>
  <c r="B333" i="15"/>
  <c r="A333" i="15"/>
  <c r="S332" i="15"/>
  <c r="J332" i="15"/>
  <c r="D332" i="15"/>
  <c r="C332" i="15"/>
  <c r="B332" i="15"/>
  <c r="A332" i="15"/>
  <c r="S331" i="15"/>
  <c r="K331" i="15"/>
  <c r="J331" i="15"/>
  <c r="D331" i="15"/>
  <c r="C331" i="15"/>
  <c r="B331" i="15"/>
  <c r="A331" i="15"/>
  <c r="S330" i="15"/>
  <c r="J330" i="15"/>
  <c r="D330" i="15"/>
  <c r="C330" i="15"/>
  <c r="B330" i="15"/>
  <c r="A330" i="15"/>
  <c r="S329" i="15"/>
  <c r="P329" i="15"/>
  <c r="K329" i="15"/>
  <c r="J329" i="15"/>
  <c r="D329" i="15"/>
  <c r="C329" i="15"/>
  <c r="B329" i="15"/>
  <c r="A329" i="15"/>
  <c r="S328" i="15"/>
  <c r="J328" i="15"/>
  <c r="D328" i="15"/>
  <c r="C328" i="15"/>
  <c r="B328" i="15"/>
  <c r="A328" i="15"/>
  <c r="S327" i="15"/>
  <c r="P327" i="15"/>
  <c r="J327" i="15"/>
  <c r="D327" i="15"/>
  <c r="C327" i="15"/>
  <c r="B327" i="15"/>
  <c r="A327" i="15"/>
  <c r="S326" i="15"/>
  <c r="J326" i="15"/>
  <c r="D326" i="15"/>
  <c r="C326" i="15"/>
  <c r="B326" i="15"/>
  <c r="A326" i="15"/>
  <c r="S325" i="15"/>
  <c r="K325" i="15"/>
  <c r="J325" i="15"/>
  <c r="D325" i="15"/>
  <c r="C325" i="15"/>
  <c r="B325" i="15"/>
  <c r="A325" i="15"/>
  <c r="S324" i="15"/>
  <c r="J324" i="15"/>
  <c r="D324" i="15"/>
  <c r="C324" i="15"/>
  <c r="B324" i="15"/>
  <c r="A324" i="15"/>
  <c r="S323" i="15"/>
  <c r="P323" i="15"/>
  <c r="K323" i="15"/>
  <c r="J323" i="15"/>
  <c r="D323" i="15"/>
  <c r="C323" i="15"/>
  <c r="B323" i="15"/>
  <c r="A323" i="15"/>
  <c r="S322" i="15"/>
  <c r="J322" i="15"/>
  <c r="D322" i="15"/>
  <c r="C322" i="15"/>
  <c r="B322" i="15"/>
  <c r="A322" i="15"/>
  <c r="S321" i="15"/>
  <c r="P321" i="15"/>
  <c r="J321" i="15"/>
  <c r="D321" i="15"/>
  <c r="C321" i="15"/>
  <c r="B321" i="15"/>
  <c r="A321" i="15"/>
  <c r="S320" i="15"/>
  <c r="J320" i="15"/>
  <c r="D320" i="15"/>
  <c r="C320" i="15"/>
  <c r="B320" i="15"/>
  <c r="A320" i="15"/>
  <c r="S319" i="15"/>
  <c r="J319" i="15"/>
  <c r="D319" i="15"/>
  <c r="C319" i="15"/>
  <c r="B319" i="15"/>
  <c r="A319" i="15"/>
  <c r="S318" i="15"/>
  <c r="J318" i="15"/>
  <c r="D318" i="15"/>
  <c r="C318" i="15"/>
  <c r="B318" i="15"/>
  <c r="A318" i="15"/>
  <c r="S317" i="15"/>
  <c r="J317" i="15"/>
  <c r="D317" i="15"/>
  <c r="C317" i="15"/>
  <c r="B317" i="15"/>
  <c r="A317" i="15"/>
  <c r="S316" i="15"/>
  <c r="J316" i="15"/>
  <c r="D316" i="15"/>
  <c r="C316" i="15"/>
  <c r="B316" i="15"/>
  <c r="A316" i="15"/>
  <c r="S315" i="15"/>
  <c r="P315" i="15"/>
  <c r="K315" i="15"/>
  <c r="J315" i="15"/>
  <c r="D315" i="15"/>
  <c r="C315" i="15"/>
  <c r="B315" i="15"/>
  <c r="A315" i="15"/>
  <c r="S314" i="15"/>
  <c r="J314" i="15"/>
  <c r="D314" i="15"/>
  <c r="C314" i="15"/>
  <c r="B314" i="15"/>
  <c r="A314" i="15"/>
  <c r="S313" i="15"/>
  <c r="P313" i="15"/>
  <c r="J313" i="15"/>
  <c r="K313" i="15" s="1"/>
  <c r="D313" i="15"/>
  <c r="C313" i="15"/>
  <c r="B313" i="15"/>
  <c r="A313" i="15"/>
  <c r="S312" i="15"/>
  <c r="J312" i="15"/>
  <c r="D312" i="15"/>
  <c r="C312" i="15"/>
  <c r="B312" i="15"/>
  <c r="A312" i="15"/>
  <c r="S311" i="15"/>
  <c r="J311" i="15"/>
  <c r="D311" i="15"/>
  <c r="C311" i="15"/>
  <c r="B311" i="15"/>
  <c r="A311" i="15"/>
  <c r="S310" i="15"/>
  <c r="J310" i="15"/>
  <c r="D310" i="15"/>
  <c r="C310" i="15"/>
  <c r="B310" i="15"/>
  <c r="A310" i="15"/>
  <c r="S309" i="15"/>
  <c r="K309" i="15"/>
  <c r="J309" i="15"/>
  <c r="D309" i="15"/>
  <c r="C309" i="15"/>
  <c r="B309" i="15"/>
  <c r="A309" i="15"/>
  <c r="S308" i="15"/>
  <c r="J308" i="15"/>
  <c r="D308" i="15"/>
  <c r="C308" i="15"/>
  <c r="B308" i="15"/>
  <c r="A308" i="15"/>
  <c r="S307" i="15"/>
  <c r="P307" i="15"/>
  <c r="K307" i="15"/>
  <c r="J307" i="15"/>
  <c r="D307" i="15"/>
  <c r="C307" i="15"/>
  <c r="B307" i="15"/>
  <c r="A307" i="15"/>
  <c r="S306" i="15"/>
  <c r="J306" i="15"/>
  <c r="D306" i="15"/>
  <c r="C306" i="15"/>
  <c r="B306" i="15"/>
  <c r="A306" i="15"/>
  <c r="S305" i="15"/>
  <c r="P305" i="15"/>
  <c r="J305" i="15"/>
  <c r="D305" i="15"/>
  <c r="C305" i="15"/>
  <c r="B305" i="15"/>
  <c r="A305" i="15"/>
  <c r="S304" i="15"/>
  <c r="J304" i="15"/>
  <c r="D304" i="15"/>
  <c r="C304" i="15"/>
  <c r="B304" i="15"/>
  <c r="A304" i="15"/>
  <c r="S303" i="15"/>
  <c r="J303" i="15"/>
  <c r="D303" i="15"/>
  <c r="C303" i="15"/>
  <c r="B303" i="15"/>
  <c r="A303" i="15"/>
  <c r="S302" i="15"/>
  <c r="J302" i="15"/>
  <c r="D302" i="15"/>
  <c r="C302" i="15"/>
  <c r="B302" i="15"/>
  <c r="A302" i="15"/>
  <c r="S301" i="15"/>
  <c r="J301" i="15"/>
  <c r="D301" i="15"/>
  <c r="C301" i="15"/>
  <c r="B301" i="15"/>
  <c r="A301" i="15"/>
  <c r="S300" i="15"/>
  <c r="J300" i="15"/>
  <c r="D300" i="15"/>
  <c r="C300" i="15"/>
  <c r="B300" i="15"/>
  <c r="A300" i="15"/>
  <c r="S299" i="15"/>
  <c r="J299" i="15"/>
  <c r="D299" i="15"/>
  <c r="C299" i="15"/>
  <c r="B299" i="15"/>
  <c r="A299" i="15"/>
  <c r="S298" i="15"/>
  <c r="J298" i="15"/>
  <c r="D298" i="15"/>
  <c r="C298" i="15"/>
  <c r="B298" i="15"/>
  <c r="A298" i="15"/>
  <c r="S297" i="15"/>
  <c r="P297" i="15"/>
  <c r="K297" i="15"/>
  <c r="J297" i="15"/>
  <c r="D297" i="15"/>
  <c r="C297" i="15"/>
  <c r="B297" i="15"/>
  <c r="A297" i="15"/>
  <c r="S296" i="15"/>
  <c r="J296" i="15"/>
  <c r="P296" i="15" s="1"/>
  <c r="D296" i="15"/>
  <c r="C296" i="15"/>
  <c r="B296" i="15"/>
  <c r="A296" i="15"/>
  <c r="S295" i="15"/>
  <c r="J295" i="15"/>
  <c r="D295" i="15"/>
  <c r="C295" i="15"/>
  <c r="B295" i="15"/>
  <c r="A295" i="15"/>
  <c r="S294" i="15"/>
  <c r="J294" i="15"/>
  <c r="D294" i="15"/>
  <c r="C294" i="15"/>
  <c r="B294" i="15"/>
  <c r="A294" i="15"/>
  <c r="S293" i="15"/>
  <c r="J293" i="15"/>
  <c r="D293" i="15"/>
  <c r="C293" i="15"/>
  <c r="B293" i="15"/>
  <c r="A293" i="15"/>
  <c r="S292" i="15"/>
  <c r="J292" i="15"/>
  <c r="P292" i="15" s="1"/>
  <c r="D292" i="15"/>
  <c r="C292" i="15"/>
  <c r="B292" i="15"/>
  <c r="A292" i="15"/>
  <c r="S291" i="15"/>
  <c r="J291" i="15"/>
  <c r="K291" i="15" s="1"/>
  <c r="D291" i="15"/>
  <c r="C291" i="15"/>
  <c r="B291" i="15"/>
  <c r="A291" i="15"/>
  <c r="S290" i="15"/>
  <c r="J290" i="15"/>
  <c r="D290" i="15"/>
  <c r="C290" i="15"/>
  <c r="B290" i="15"/>
  <c r="A290" i="15"/>
  <c r="S289" i="15"/>
  <c r="P289" i="15"/>
  <c r="K289" i="15"/>
  <c r="J289" i="15"/>
  <c r="D289" i="15"/>
  <c r="C289" i="15"/>
  <c r="B289" i="15"/>
  <c r="A289" i="15"/>
  <c r="S288" i="15"/>
  <c r="P288" i="15"/>
  <c r="J288" i="15"/>
  <c r="D288" i="15"/>
  <c r="C288" i="15"/>
  <c r="B288" i="15"/>
  <c r="A288" i="15"/>
  <c r="S287" i="15"/>
  <c r="P287" i="15"/>
  <c r="J287" i="15"/>
  <c r="D287" i="15"/>
  <c r="C287" i="15"/>
  <c r="B287" i="15"/>
  <c r="A287" i="15"/>
  <c r="S286" i="15"/>
  <c r="J286" i="15"/>
  <c r="D286" i="15"/>
  <c r="C286" i="15"/>
  <c r="B286" i="15"/>
  <c r="A286" i="15"/>
  <c r="S285" i="15"/>
  <c r="P285" i="15"/>
  <c r="K285" i="15"/>
  <c r="J285" i="15"/>
  <c r="D285" i="15"/>
  <c r="C285" i="15"/>
  <c r="B285" i="15"/>
  <c r="A285" i="15"/>
  <c r="S284" i="15"/>
  <c r="P284" i="15"/>
  <c r="J284" i="15"/>
  <c r="K284" i="15" s="1"/>
  <c r="D284" i="15"/>
  <c r="C284" i="15"/>
  <c r="B284" i="15"/>
  <c r="A284" i="15"/>
  <c r="S283" i="15"/>
  <c r="J283" i="15"/>
  <c r="K283" i="15" s="1"/>
  <c r="D283" i="15"/>
  <c r="C283" i="15"/>
  <c r="B283" i="15"/>
  <c r="A283" i="15"/>
  <c r="S282" i="15"/>
  <c r="J282" i="15"/>
  <c r="D282" i="15"/>
  <c r="C282" i="15"/>
  <c r="B282" i="15"/>
  <c r="A282" i="15"/>
  <c r="S281" i="15"/>
  <c r="J281" i="15"/>
  <c r="D281" i="15"/>
  <c r="C281" i="15"/>
  <c r="B281" i="15"/>
  <c r="A281" i="15"/>
  <c r="S280" i="15"/>
  <c r="J280" i="15"/>
  <c r="P280" i="15" s="1"/>
  <c r="D280" i="15"/>
  <c r="C280" i="15"/>
  <c r="B280" i="15"/>
  <c r="A280" i="15"/>
  <c r="S279" i="15"/>
  <c r="J279" i="15"/>
  <c r="D279" i="15"/>
  <c r="C279" i="15"/>
  <c r="B279" i="15"/>
  <c r="A279" i="15"/>
  <c r="S278" i="15"/>
  <c r="J278" i="15"/>
  <c r="K278" i="15" s="1"/>
  <c r="D278" i="15"/>
  <c r="C278" i="15"/>
  <c r="B278" i="15"/>
  <c r="A278" i="15"/>
  <c r="S277" i="15"/>
  <c r="J277" i="15"/>
  <c r="D277" i="15"/>
  <c r="C277" i="15"/>
  <c r="B277" i="15"/>
  <c r="A277" i="15"/>
  <c r="S276" i="15"/>
  <c r="K276" i="15"/>
  <c r="J276" i="15"/>
  <c r="D276" i="15"/>
  <c r="C276" i="15"/>
  <c r="B276" i="15"/>
  <c r="A276" i="15"/>
  <c r="S275" i="15"/>
  <c r="P275" i="15"/>
  <c r="J275" i="15"/>
  <c r="K275" i="15" s="1"/>
  <c r="D275" i="15"/>
  <c r="C275" i="15"/>
  <c r="B275" i="15"/>
  <c r="A275" i="15"/>
  <c r="S274" i="15"/>
  <c r="J274" i="15"/>
  <c r="D274" i="15"/>
  <c r="C274" i="15"/>
  <c r="B274" i="15"/>
  <c r="A274" i="15"/>
  <c r="S273" i="15"/>
  <c r="J273" i="15"/>
  <c r="D273" i="15"/>
  <c r="C273" i="15"/>
  <c r="B273" i="15"/>
  <c r="A273" i="15"/>
  <c r="S272" i="15"/>
  <c r="J272" i="15"/>
  <c r="P272" i="15" s="1"/>
  <c r="D272" i="15"/>
  <c r="C272" i="15"/>
  <c r="B272" i="15"/>
  <c r="A272" i="15"/>
  <c r="S271" i="15"/>
  <c r="J271" i="15"/>
  <c r="D271" i="15"/>
  <c r="C271" i="15"/>
  <c r="B271" i="15"/>
  <c r="A271" i="15"/>
  <c r="S270" i="15"/>
  <c r="J270" i="15"/>
  <c r="D270" i="15"/>
  <c r="C270" i="15"/>
  <c r="B270" i="15"/>
  <c r="A270" i="15"/>
  <c r="S269" i="15"/>
  <c r="P269" i="15"/>
  <c r="K269" i="15"/>
  <c r="J269" i="15"/>
  <c r="D269" i="15"/>
  <c r="C269" i="15"/>
  <c r="B269" i="15"/>
  <c r="A269" i="15"/>
  <c r="S268" i="15"/>
  <c r="J268" i="15"/>
  <c r="D268" i="15"/>
  <c r="C268" i="15"/>
  <c r="B268" i="15"/>
  <c r="A268" i="15"/>
  <c r="S267" i="15"/>
  <c r="P267" i="15"/>
  <c r="K267" i="15"/>
  <c r="J267" i="15"/>
  <c r="D267" i="15"/>
  <c r="C267" i="15"/>
  <c r="B267" i="15"/>
  <c r="A267" i="15"/>
  <c r="S266" i="15"/>
  <c r="J266" i="15"/>
  <c r="D266" i="15"/>
  <c r="C266" i="15"/>
  <c r="B266" i="15"/>
  <c r="A266" i="15"/>
  <c r="S265" i="15"/>
  <c r="P265" i="15"/>
  <c r="J265" i="15"/>
  <c r="K265" i="15" s="1"/>
  <c r="D265" i="15"/>
  <c r="C265" i="15"/>
  <c r="B265" i="15"/>
  <c r="A265" i="15"/>
  <c r="S264" i="15"/>
  <c r="J264" i="15"/>
  <c r="D264" i="15"/>
  <c r="C264" i="15"/>
  <c r="B264" i="15"/>
  <c r="A264" i="15"/>
  <c r="S263" i="15"/>
  <c r="P263" i="15"/>
  <c r="J263" i="15"/>
  <c r="D263" i="15"/>
  <c r="C263" i="15"/>
  <c r="B263" i="15"/>
  <c r="A263" i="15"/>
  <c r="S262" i="15"/>
  <c r="J262" i="15"/>
  <c r="D262" i="15"/>
  <c r="C262" i="15"/>
  <c r="B262" i="15"/>
  <c r="A262" i="15"/>
  <c r="S261" i="15"/>
  <c r="J261" i="15"/>
  <c r="D261" i="15"/>
  <c r="C261" i="15"/>
  <c r="B261" i="15"/>
  <c r="A261" i="15"/>
  <c r="S260" i="15"/>
  <c r="J260" i="15"/>
  <c r="D260" i="15"/>
  <c r="C260" i="15"/>
  <c r="B260" i="15"/>
  <c r="A260" i="15"/>
  <c r="S259" i="15"/>
  <c r="K259" i="15"/>
  <c r="J259" i="15"/>
  <c r="D259" i="15"/>
  <c r="C259" i="15"/>
  <c r="B259" i="15"/>
  <c r="A259" i="15"/>
  <c r="S258" i="15"/>
  <c r="J258" i="15"/>
  <c r="D258" i="15"/>
  <c r="C258" i="15"/>
  <c r="B258" i="15"/>
  <c r="A258" i="15"/>
  <c r="S257" i="15"/>
  <c r="P257" i="15"/>
  <c r="J257" i="15"/>
  <c r="K257" i="15" s="1"/>
  <c r="D257" i="15"/>
  <c r="C257" i="15"/>
  <c r="B257" i="15"/>
  <c r="A257" i="15"/>
  <c r="S256" i="15"/>
  <c r="J256" i="15"/>
  <c r="D256" i="15"/>
  <c r="C256" i="15"/>
  <c r="B256" i="15"/>
  <c r="A256" i="15"/>
  <c r="S255" i="15"/>
  <c r="P255" i="15"/>
  <c r="J255" i="15"/>
  <c r="D255" i="15"/>
  <c r="C255" i="15"/>
  <c r="B255" i="15"/>
  <c r="A255" i="15"/>
  <c r="S254" i="15"/>
  <c r="J254" i="15"/>
  <c r="D254" i="15"/>
  <c r="C254" i="15"/>
  <c r="B254" i="15"/>
  <c r="A254" i="15"/>
  <c r="S253" i="15"/>
  <c r="P253" i="15"/>
  <c r="J253" i="15"/>
  <c r="D253" i="15"/>
  <c r="C253" i="15"/>
  <c r="B253" i="15"/>
  <c r="A253" i="15"/>
  <c r="S252" i="15"/>
  <c r="J252" i="15"/>
  <c r="D252" i="15"/>
  <c r="C252" i="15"/>
  <c r="B252" i="15"/>
  <c r="A252" i="15"/>
  <c r="S251" i="15"/>
  <c r="J251" i="15"/>
  <c r="D251" i="15"/>
  <c r="C251" i="15"/>
  <c r="B251" i="15"/>
  <c r="A251" i="15"/>
  <c r="S250" i="15"/>
  <c r="J250" i="15"/>
  <c r="D250" i="15"/>
  <c r="C250" i="15"/>
  <c r="B250" i="15"/>
  <c r="A250" i="15"/>
  <c r="S249" i="15"/>
  <c r="K249" i="15"/>
  <c r="J249" i="15"/>
  <c r="D249" i="15"/>
  <c r="C249" i="15"/>
  <c r="B249" i="15"/>
  <c r="A249" i="15"/>
  <c r="S248" i="15"/>
  <c r="J248" i="15"/>
  <c r="D248" i="15"/>
  <c r="C248" i="15"/>
  <c r="B248" i="15"/>
  <c r="A248" i="15"/>
  <c r="S247" i="15"/>
  <c r="K247" i="15"/>
  <c r="J247" i="15"/>
  <c r="D247" i="15"/>
  <c r="C247" i="15"/>
  <c r="B247" i="15"/>
  <c r="A247" i="15"/>
  <c r="S246" i="15"/>
  <c r="J246" i="15"/>
  <c r="D246" i="15"/>
  <c r="C246" i="15"/>
  <c r="B246" i="15"/>
  <c r="A246" i="15"/>
  <c r="S245" i="15"/>
  <c r="P245" i="15"/>
  <c r="K245" i="15"/>
  <c r="J245" i="15"/>
  <c r="D245" i="15"/>
  <c r="C245" i="15"/>
  <c r="B245" i="15"/>
  <c r="A245" i="15"/>
  <c r="S244" i="15"/>
  <c r="J244" i="15"/>
  <c r="D244" i="15"/>
  <c r="C244" i="15"/>
  <c r="B244" i="15"/>
  <c r="A244" i="15"/>
  <c r="S243" i="15"/>
  <c r="P243" i="15"/>
  <c r="J243" i="15"/>
  <c r="D243" i="15"/>
  <c r="C243" i="15"/>
  <c r="B243" i="15"/>
  <c r="A243" i="15"/>
  <c r="S242" i="15"/>
  <c r="J242" i="15"/>
  <c r="D242" i="15"/>
  <c r="C242" i="15"/>
  <c r="B242" i="15"/>
  <c r="A242" i="15"/>
  <c r="S241" i="15"/>
  <c r="J241" i="15"/>
  <c r="D241" i="15"/>
  <c r="C241" i="15"/>
  <c r="B241" i="15"/>
  <c r="A241" i="15"/>
  <c r="S240" i="15"/>
  <c r="J240" i="15"/>
  <c r="D240" i="15"/>
  <c r="C240" i="15"/>
  <c r="B240" i="15"/>
  <c r="A240" i="15"/>
  <c r="S239" i="15"/>
  <c r="P239" i="15"/>
  <c r="K239" i="15"/>
  <c r="J239" i="15"/>
  <c r="D239" i="15"/>
  <c r="C239" i="15"/>
  <c r="B239" i="15"/>
  <c r="A239" i="15"/>
  <c r="S238" i="15"/>
  <c r="J238" i="15"/>
  <c r="D238" i="15"/>
  <c r="C238" i="15"/>
  <c r="B238" i="15"/>
  <c r="A238" i="15"/>
  <c r="S237" i="15"/>
  <c r="P237" i="15"/>
  <c r="K237" i="15"/>
  <c r="J237" i="15"/>
  <c r="D237" i="15"/>
  <c r="C237" i="15"/>
  <c r="B237" i="15"/>
  <c r="A237" i="15"/>
  <c r="S236" i="15"/>
  <c r="J236" i="15"/>
  <c r="D236" i="15"/>
  <c r="C236" i="15"/>
  <c r="B236" i="15"/>
  <c r="A236" i="15"/>
  <c r="S235" i="15"/>
  <c r="P235" i="15"/>
  <c r="J235" i="15"/>
  <c r="K235" i="15" s="1"/>
  <c r="D235" i="15"/>
  <c r="C235" i="15"/>
  <c r="B235" i="15"/>
  <c r="A235" i="15"/>
  <c r="S234" i="15"/>
  <c r="J234" i="15"/>
  <c r="D234" i="15"/>
  <c r="C234" i="15"/>
  <c r="B234" i="15"/>
  <c r="A234" i="15"/>
  <c r="S233" i="15"/>
  <c r="P233" i="15"/>
  <c r="J233" i="15"/>
  <c r="D233" i="15"/>
  <c r="C233" i="15"/>
  <c r="B233" i="15"/>
  <c r="A233" i="15"/>
  <c r="S232" i="15"/>
  <c r="J232" i="15"/>
  <c r="D232" i="15"/>
  <c r="C232" i="15"/>
  <c r="B232" i="15"/>
  <c r="A232" i="15"/>
  <c r="S231" i="15"/>
  <c r="J231" i="15"/>
  <c r="P231" i="15" s="1"/>
  <c r="D231" i="15"/>
  <c r="C231" i="15"/>
  <c r="B231" i="15"/>
  <c r="A231" i="15"/>
  <c r="S230" i="15"/>
  <c r="J230" i="15"/>
  <c r="D230" i="15"/>
  <c r="C230" i="15"/>
  <c r="B230" i="15"/>
  <c r="A230" i="15"/>
  <c r="S229" i="15"/>
  <c r="J229" i="15"/>
  <c r="D229" i="15"/>
  <c r="C229" i="15"/>
  <c r="B229" i="15"/>
  <c r="A229" i="15"/>
  <c r="S228" i="15"/>
  <c r="J228" i="15"/>
  <c r="D228" i="15"/>
  <c r="C228" i="15"/>
  <c r="B228" i="15"/>
  <c r="A228" i="15"/>
  <c r="S227" i="15"/>
  <c r="J227" i="15"/>
  <c r="K227" i="15" s="1"/>
  <c r="D227" i="15"/>
  <c r="C227" i="15"/>
  <c r="B227" i="15"/>
  <c r="A227" i="15"/>
  <c r="S226" i="15"/>
  <c r="J226" i="15"/>
  <c r="D226" i="15"/>
  <c r="C226" i="15"/>
  <c r="B226" i="15"/>
  <c r="A226" i="15"/>
  <c r="S225" i="15"/>
  <c r="P225" i="15"/>
  <c r="K225" i="15"/>
  <c r="J225" i="15"/>
  <c r="D225" i="15"/>
  <c r="C225" i="15"/>
  <c r="B225" i="15"/>
  <c r="A225" i="15"/>
  <c r="S224" i="15"/>
  <c r="J224" i="15"/>
  <c r="D224" i="15"/>
  <c r="C224" i="15"/>
  <c r="B224" i="15"/>
  <c r="A224" i="15"/>
  <c r="S223" i="15"/>
  <c r="P223" i="15"/>
  <c r="J223" i="15"/>
  <c r="D223" i="15"/>
  <c r="C223" i="15"/>
  <c r="B223" i="15"/>
  <c r="A223" i="15"/>
  <c r="S222" i="15"/>
  <c r="J222" i="15"/>
  <c r="D222" i="15"/>
  <c r="C222" i="15"/>
  <c r="B222" i="15"/>
  <c r="A222" i="15"/>
  <c r="S221" i="15"/>
  <c r="J221" i="15"/>
  <c r="D221" i="15"/>
  <c r="C221" i="15"/>
  <c r="B221" i="15"/>
  <c r="A221" i="15"/>
  <c r="S220" i="15"/>
  <c r="J220" i="15"/>
  <c r="D220" i="15"/>
  <c r="C220" i="15"/>
  <c r="B220" i="15"/>
  <c r="A220" i="15"/>
  <c r="S219" i="15"/>
  <c r="K219" i="15"/>
  <c r="J219" i="15"/>
  <c r="D219" i="15"/>
  <c r="C219" i="15"/>
  <c r="B219" i="15"/>
  <c r="A219" i="15"/>
  <c r="S218" i="15"/>
  <c r="J218" i="15"/>
  <c r="D218" i="15"/>
  <c r="C218" i="15"/>
  <c r="B218" i="15"/>
  <c r="A218" i="15"/>
  <c r="S217" i="15"/>
  <c r="K217" i="15"/>
  <c r="J217" i="15"/>
  <c r="D217" i="15"/>
  <c r="C217" i="15"/>
  <c r="B217" i="15"/>
  <c r="A217" i="15"/>
  <c r="S216" i="15"/>
  <c r="J216" i="15"/>
  <c r="D216" i="15"/>
  <c r="C216" i="15"/>
  <c r="B216" i="15"/>
  <c r="A216" i="15"/>
  <c r="S215" i="15"/>
  <c r="P215" i="15"/>
  <c r="K215" i="15"/>
  <c r="J215" i="15"/>
  <c r="D215" i="15"/>
  <c r="C215" i="15"/>
  <c r="B215" i="15"/>
  <c r="A215" i="15"/>
  <c r="S214" i="15"/>
  <c r="J214" i="15"/>
  <c r="D214" i="15"/>
  <c r="C214" i="15"/>
  <c r="B214" i="15"/>
  <c r="A214" i="15"/>
  <c r="S213" i="15"/>
  <c r="P213" i="15"/>
  <c r="K213" i="15"/>
  <c r="J213" i="15"/>
  <c r="D213" i="15"/>
  <c r="C213" i="15"/>
  <c r="B213" i="15"/>
  <c r="A213" i="15"/>
  <c r="S212" i="15"/>
  <c r="J212" i="15"/>
  <c r="D212" i="15"/>
  <c r="C212" i="15"/>
  <c r="B212" i="15"/>
  <c r="A212" i="15"/>
  <c r="S211" i="15"/>
  <c r="P211" i="15"/>
  <c r="J211" i="15"/>
  <c r="K211" i="15" s="1"/>
  <c r="D211" i="15"/>
  <c r="C211" i="15"/>
  <c r="B211" i="15"/>
  <c r="A211" i="15"/>
  <c r="S210" i="15"/>
  <c r="J210" i="15"/>
  <c r="D210" i="15"/>
  <c r="C210" i="15"/>
  <c r="B210" i="15"/>
  <c r="A210" i="15"/>
  <c r="S209" i="15"/>
  <c r="J209" i="15"/>
  <c r="D209" i="15"/>
  <c r="C209" i="15"/>
  <c r="B209" i="15"/>
  <c r="A209" i="15"/>
  <c r="S208" i="15"/>
  <c r="J208" i="15"/>
  <c r="D208" i="15"/>
  <c r="C208" i="15"/>
  <c r="B208" i="15"/>
  <c r="A208" i="15"/>
  <c r="S207" i="15"/>
  <c r="P207" i="15"/>
  <c r="K207" i="15"/>
  <c r="J207" i="15"/>
  <c r="D207" i="15"/>
  <c r="C207" i="15"/>
  <c r="B207" i="15"/>
  <c r="A207" i="15"/>
  <c r="S206" i="15"/>
  <c r="J206" i="15"/>
  <c r="D206" i="15"/>
  <c r="C206" i="15"/>
  <c r="B206" i="15"/>
  <c r="A206" i="15"/>
  <c r="S205" i="15"/>
  <c r="P205" i="15"/>
  <c r="K205" i="15"/>
  <c r="J205" i="15"/>
  <c r="D205" i="15"/>
  <c r="C205" i="15"/>
  <c r="B205" i="15"/>
  <c r="A205" i="15"/>
  <c r="S204" i="15"/>
  <c r="J204" i="15"/>
  <c r="D204" i="15"/>
  <c r="C204" i="15"/>
  <c r="B204" i="15"/>
  <c r="A204" i="15"/>
  <c r="S203" i="15"/>
  <c r="P203" i="15"/>
  <c r="J203" i="15"/>
  <c r="K203" i="15" s="1"/>
  <c r="D203" i="15"/>
  <c r="C203" i="15"/>
  <c r="B203" i="15"/>
  <c r="A203" i="15"/>
  <c r="S202" i="15"/>
  <c r="J202" i="15"/>
  <c r="D202" i="15"/>
  <c r="C202" i="15"/>
  <c r="B202" i="15"/>
  <c r="A202" i="15"/>
  <c r="S201" i="15"/>
  <c r="P201" i="15"/>
  <c r="J201" i="15"/>
  <c r="D201" i="15"/>
  <c r="C201" i="15"/>
  <c r="B201" i="15"/>
  <c r="A201" i="15"/>
  <c r="S200" i="15"/>
  <c r="J200" i="15"/>
  <c r="D200" i="15"/>
  <c r="C200" i="15"/>
  <c r="B200" i="15"/>
  <c r="A200" i="15"/>
  <c r="S199" i="15"/>
  <c r="J199" i="15"/>
  <c r="P199" i="15" s="1"/>
  <c r="D199" i="15"/>
  <c r="C199" i="15"/>
  <c r="B199" i="15"/>
  <c r="A199" i="15"/>
  <c r="S198" i="15"/>
  <c r="J198" i="15"/>
  <c r="D198" i="15"/>
  <c r="C198" i="15"/>
  <c r="B198" i="15"/>
  <c r="A198" i="15"/>
  <c r="S197" i="15"/>
  <c r="J197" i="15"/>
  <c r="D197" i="15"/>
  <c r="C197" i="15"/>
  <c r="B197" i="15"/>
  <c r="A197" i="15"/>
  <c r="S196" i="15"/>
  <c r="J196" i="15"/>
  <c r="D196" i="15"/>
  <c r="C196" i="15"/>
  <c r="B196" i="15"/>
  <c r="A196" i="15"/>
  <c r="S195" i="15"/>
  <c r="J195" i="15"/>
  <c r="D195" i="15"/>
  <c r="C195" i="15"/>
  <c r="B195" i="15"/>
  <c r="A195" i="15"/>
  <c r="S194" i="15"/>
  <c r="J194" i="15"/>
  <c r="D194" i="15"/>
  <c r="C194" i="15"/>
  <c r="B194" i="15"/>
  <c r="A194" i="15"/>
  <c r="S193" i="15"/>
  <c r="P193" i="15"/>
  <c r="K193" i="15"/>
  <c r="J193" i="15"/>
  <c r="D193" i="15"/>
  <c r="C193" i="15"/>
  <c r="B193" i="15"/>
  <c r="A193" i="15"/>
  <c r="S192" i="15"/>
  <c r="J192" i="15"/>
  <c r="D192" i="15"/>
  <c r="C192" i="15"/>
  <c r="B192" i="15"/>
  <c r="A192" i="15"/>
  <c r="S191" i="15"/>
  <c r="P191" i="15"/>
  <c r="J191" i="15"/>
  <c r="D191" i="15"/>
  <c r="C191" i="15"/>
  <c r="B191" i="15"/>
  <c r="A191" i="15"/>
  <c r="S190" i="15"/>
  <c r="J190" i="15"/>
  <c r="D190" i="15"/>
  <c r="C190" i="15"/>
  <c r="B190" i="15"/>
  <c r="A190" i="15"/>
  <c r="S189" i="15"/>
  <c r="J189" i="15"/>
  <c r="D189" i="15"/>
  <c r="C189" i="15"/>
  <c r="B189" i="15"/>
  <c r="A189" i="15"/>
  <c r="S188" i="15"/>
  <c r="J188" i="15"/>
  <c r="D188" i="15"/>
  <c r="C188" i="15"/>
  <c r="B188" i="15"/>
  <c r="A188" i="15"/>
  <c r="S187" i="15"/>
  <c r="K187" i="15"/>
  <c r="J187" i="15"/>
  <c r="D187" i="15"/>
  <c r="C187" i="15"/>
  <c r="B187" i="15"/>
  <c r="A187" i="15"/>
  <c r="S186" i="15"/>
  <c r="J186" i="15"/>
  <c r="D186" i="15"/>
  <c r="C186" i="15"/>
  <c r="B186" i="15"/>
  <c r="A186" i="15"/>
  <c r="S185" i="15"/>
  <c r="K185" i="15"/>
  <c r="J185" i="15"/>
  <c r="D185" i="15"/>
  <c r="C185" i="15"/>
  <c r="B185" i="15"/>
  <c r="A185" i="15"/>
  <c r="S184" i="15"/>
  <c r="J184" i="15"/>
  <c r="D184" i="15"/>
  <c r="C184" i="15"/>
  <c r="B184" i="15"/>
  <c r="A184" i="15"/>
  <c r="S183" i="15"/>
  <c r="P183" i="15"/>
  <c r="K183" i="15"/>
  <c r="J183" i="15"/>
  <c r="D183" i="15"/>
  <c r="C183" i="15"/>
  <c r="B183" i="15"/>
  <c r="A183" i="15"/>
  <c r="S182" i="15"/>
  <c r="J182" i="15"/>
  <c r="D182" i="15"/>
  <c r="C182" i="15"/>
  <c r="B182" i="15"/>
  <c r="A182" i="15"/>
  <c r="S181" i="15"/>
  <c r="P181" i="15"/>
  <c r="K181" i="15"/>
  <c r="J181" i="15"/>
  <c r="D181" i="15"/>
  <c r="C181" i="15"/>
  <c r="B181" i="15"/>
  <c r="A181" i="15"/>
  <c r="S180" i="15"/>
  <c r="J180" i="15"/>
  <c r="D180" i="15"/>
  <c r="C180" i="15"/>
  <c r="B180" i="15"/>
  <c r="A180" i="15"/>
  <c r="S179" i="15"/>
  <c r="P179" i="15"/>
  <c r="J179" i="15"/>
  <c r="K179" i="15" s="1"/>
  <c r="D179" i="15"/>
  <c r="C179" i="15"/>
  <c r="B179" i="15"/>
  <c r="A179" i="15"/>
  <c r="S178" i="15"/>
  <c r="J178" i="15"/>
  <c r="D178" i="15"/>
  <c r="C178" i="15"/>
  <c r="B178" i="15"/>
  <c r="A178" i="15"/>
  <c r="S177" i="15"/>
  <c r="J177" i="15"/>
  <c r="D177" i="15"/>
  <c r="C177" i="15"/>
  <c r="B177" i="15"/>
  <c r="A177" i="15"/>
  <c r="S176" i="15"/>
  <c r="J176" i="15"/>
  <c r="D176" i="15"/>
  <c r="C176" i="15"/>
  <c r="B176" i="15"/>
  <c r="A176" i="15"/>
  <c r="S175" i="15"/>
  <c r="P175" i="15"/>
  <c r="K175" i="15"/>
  <c r="J175" i="15"/>
  <c r="D175" i="15"/>
  <c r="C175" i="15"/>
  <c r="B175" i="15"/>
  <c r="A175" i="15"/>
  <c r="S174" i="15"/>
  <c r="J174" i="15"/>
  <c r="D174" i="15"/>
  <c r="C174" i="15"/>
  <c r="B174" i="15"/>
  <c r="A174" i="15"/>
  <c r="S173" i="15"/>
  <c r="J173" i="15"/>
  <c r="D173" i="15"/>
  <c r="C173" i="15"/>
  <c r="B173" i="15"/>
  <c r="A173" i="15"/>
  <c r="S172" i="15"/>
  <c r="J172" i="15"/>
  <c r="D172" i="15"/>
  <c r="C172" i="15"/>
  <c r="B172" i="15"/>
  <c r="A172" i="15"/>
  <c r="S171" i="15"/>
  <c r="P171" i="15"/>
  <c r="K171" i="15"/>
  <c r="J171" i="15"/>
  <c r="D171" i="15"/>
  <c r="C171" i="15"/>
  <c r="B171" i="15"/>
  <c r="A171" i="15"/>
  <c r="S170" i="15"/>
  <c r="P170" i="15"/>
  <c r="J170" i="15"/>
  <c r="K170" i="15" s="1"/>
  <c r="D170" i="15"/>
  <c r="C170" i="15"/>
  <c r="B170" i="15"/>
  <c r="A170" i="15"/>
  <c r="S169" i="15"/>
  <c r="P169" i="15"/>
  <c r="J169" i="15"/>
  <c r="D169" i="15"/>
  <c r="C169" i="15"/>
  <c r="B169" i="15"/>
  <c r="A169" i="15"/>
  <c r="S168" i="15"/>
  <c r="J168" i="15"/>
  <c r="D168" i="15"/>
  <c r="C168" i="15"/>
  <c r="B168" i="15"/>
  <c r="A168" i="15"/>
  <c r="S167" i="15"/>
  <c r="J167" i="15"/>
  <c r="D167" i="15"/>
  <c r="C167" i="15"/>
  <c r="B167" i="15"/>
  <c r="A167" i="15"/>
  <c r="S166" i="15"/>
  <c r="J166" i="15"/>
  <c r="D166" i="15"/>
  <c r="C166" i="15"/>
  <c r="B166" i="15"/>
  <c r="A166" i="15"/>
  <c r="S165" i="15"/>
  <c r="J165" i="15"/>
  <c r="D165" i="15"/>
  <c r="C165" i="15"/>
  <c r="B165" i="15"/>
  <c r="A165" i="15"/>
  <c r="S164" i="15"/>
  <c r="P164" i="15"/>
  <c r="J164" i="15"/>
  <c r="D164" i="15"/>
  <c r="C164" i="15"/>
  <c r="B164" i="15"/>
  <c r="A164" i="15"/>
  <c r="S163" i="15"/>
  <c r="J163" i="15"/>
  <c r="D163" i="15"/>
  <c r="C163" i="15"/>
  <c r="B163" i="15"/>
  <c r="A163" i="15"/>
  <c r="S162" i="15"/>
  <c r="P162" i="15"/>
  <c r="J162" i="15"/>
  <c r="D162" i="15"/>
  <c r="C162" i="15"/>
  <c r="B162" i="15"/>
  <c r="A162" i="15"/>
  <c r="S161" i="15"/>
  <c r="J161" i="15"/>
  <c r="D161" i="15"/>
  <c r="C161" i="15"/>
  <c r="B161" i="15"/>
  <c r="A161" i="15"/>
  <c r="S160" i="15"/>
  <c r="P160" i="15"/>
  <c r="K160" i="15"/>
  <c r="J160" i="15"/>
  <c r="D160" i="15"/>
  <c r="C160" i="15"/>
  <c r="B160" i="15"/>
  <c r="A160" i="15"/>
  <c r="S159" i="15"/>
  <c r="P159" i="15"/>
  <c r="J159" i="15"/>
  <c r="K159" i="15" s="1"/>
  <c r="D159" i="15"/>
  <c r="C159" i="15"/>
  <c r="B159" i="15"/>
  <c r="A159" i="15"/>
  <c r="S158" i="15"/>
  <c r="J158" i="15"/>
  <c r="D158" i="15"/>
  <c r="C158" i="15"/>
  <c r="B158" i="15"/>
  <c r="A158" i="15"/>
  <c r="S157" i="15"/>
  <c r="J157" i="15"/>
  <c r="D157" i="15"/>
  <c r="C157" i="15"/>
  <c r="B157" i="15"/>
  <c r="A157" i="15"/>
  <c r="S156" i="15"/>
  <c r="J156" i="15"/>
  <c r="D156" i="15"/>
  <c r="C156" i="15"/>
  <c r="B156" i="15"/>
  <c r="A156" i="15"/>
  <c r="S155" i="15"/>
  <c r="J155" i="15"/>
  <c r="D155" i="15"/>
  <c r="C155" i="15"/>
  <c r="B155" i="15"/>
  <c r="A155" i="15"/>
  <c r="S154" i="15"/>
  <c r="J154" i="15"/>
  <c r="D154" i="15"/>
  <c r="C154" i="15"/>
  <c r="B154" i="15"/>
  <c r="A154" i="15"/>
  <c r="S153" i="15"/>
  <c r="J153" i="15"/>
  <c r="D153" i="15"/>
  <c r="C153" i="15"/>
  <c r="B153" i="15"/>
  <c r="A153" i="15"/>
  <c r="S152" i="15"/>
  <c r="P152" i="15"/>
  <c r="K152" i="15"/>
  <c r="J152" i="15"/>
  <c r="D152" i="15"/>
  <c r="C152" i="15"/>
  <c r="B152" i="15"/>
  <c r="A152" i="15"/>
  <c r="S151" i="15"/>
  <c r="P151" i="15"/>
  <c r="J151" i="15"/>
  <c r="K151" i="15" s="1"/>
  <c r="D151" i="15"/>
  <c r="C151" i="15"/>
  <c r="B151" i="15"/>
  <c r="A151" i="15"/>
  <c r="S150" i="15"/>
  <c r="J150" i="15"/>
  <c r="D150" i="15"/>
  <c r="C150" i="15"/>
  <c r="B150" i="15"/>
  <c r="A150" i="15"/>
  <c r="S149" i="15"/>
  <c r="J149" i="15"/>
  <c r="D149" i="15"/>
  <c r="C149" i="15"/>
  <c r="B149" i="15"/>
  <c r="A149" i="15"/>
  <c r="S148" i="15"/>
  <c r="J148" i="15"/>
  <c r="P148" i="15" s="1"/>
  <c r="D148" i="15"/>
  <c r="C148" i="15"/>
  <c r="B148" i="15"/>
  <c r="A148" i="15"/>
  <c r="S147" i="15"/>
  <c r="J147" i="15"/>
  <c r="D147" i="15"/>
  <c r="C147" i="15"/>
  <c r="B147" i="15"/>
  <c r="A147" i="15"/>
  <c r="S146" i="15"/>
  <c r="J146" i="15"/>
  <c r="D146" i="15"/>
  <c r="C146" i="15"/>
  <c r="B146" i="15"/>
  <c r="A146" i="15"/>
  <c r="S145" i="15"/>
  <c r="J145" i="15"/>
  <c r="D145" i="15"/>
  <c r="C145" i="15"/>
  <c r="B145" i="15"/>
  <c r="A145" i="15"/>
  <c r="S144" i="15"/>
  <c r="P144" i="15"/>
  <c r="K144" i="15"/>
  <c r="J144" i="15"/>
  <c r="D144" i="15"/>
  <c r="C144" i="15"/>
  <c r="B144" i="15"/>
  <c r="A144" i="15"/>
  <c r="S143" i="15"/>
  <c r="P143" i="15"/>
  <c r="J143" i="15"/>
  <c r="K143" i="15" s="1"/>
  <c r="D143" i="15"/>
  <c r="C143" i="15"/>
  <c r="B143" i="15"/>
  <c r="A143" i="15"/>
  <c r="S142" i="15"/>
  <c r="J142" i="15"/>
  <c r="D142" i="15"/>
  <c r="C142" i="15"/>
  <c r="B142" i="15"/>
  <c r="A142" i="15"/>
  <c r="S141" i="15"/>
  <c r="J141" i="15"/>
  <c r="D141" i="15"/>
  <c r="C141" i="15"/>
  <c r="B141" i="15"/>
  <c r="A141" i="15"/>
  <c r="S140" i="15"/>
  <c r="P140" i="15"/>
  <c r="J140" i="15"/>
  <c r="D140" i="15"/>
  <c r="C140" i="15"/>
  <c r="B140" i="15"/>
  <c r="A140" i="15"/>
  <c r="S139" i="15"/>
  <c r="J139" i="15"/>
  <c r="D139" i="15"/>
  <c r="C139" i="15"/>
  <c r="B139" i="15"/>
  <c r="A139" i="15"/>
  <c r="S138" i="15"/>
  <c r="P138" i="15"/>
  <c r="J138" i="15"/>
  <c r="D138" i="15"/>
  <c r="C138" i="15"/>
  <c r="B138" i="15"/>
  <c r="A138" i="15"/>
  <c r="S137" i="15"/>
  <c r="J137" i="15"/>
  <c r="D137" i="15"/>
  <c r="C137" i="15"/>
  <c r="B137" i="15"/>
  <c r="A137" i="15"/>
  <c r="S136" i="15"/>
  <c r="P136" i="15"/>
  <c r="K136" i="15"/>
  <c r="J136" i="15"/>
  <c r="D136" i="15"/>
  <c r="C136" i="15"/>
  <c r="B136" i="15"/>
  <c r="A136" i="15"/>
  <c r="S135" i="15"/>
  <c r="P135" i="15"/>
  <c r="J135" i="15"/>
  <c r="K135" i="15" s="1"/>
  <c r="D135" i="15"/>
  <c r="C135" i="15"/>
  <c r="B135" i="15"/>
  <c r="A135" i="15"/>
  <c r="S134" i="15"/>
  <c r="J134" i="15"/>
  <c r="D134" i="15"/>
  <c r="C134" i="15"/>
  <c r="B134" i="15"/>
  <c r="A134" i="15"/>
  <c r="S133" i="15"/>
  <c r="J133" i="15"/>
  <c r="D133" i="15"/>
  <c r="C133" i="15"/>
  <c r="B133" i="15"/>
  <c r="A133" i="15"/>
  <c r="S132" i="15"/>
  <c r="P132" i="15"/>
  <c r="J132" i="15"/>
  <c r="D132" i="15"/>
  <c r="C132" i="15"/>
  <c r="B132" i="15"/>
  <c r="A132" i="15"/>
  <c r="S131" i="15"/>
  <c r="J131" i="15"/>
  <c r="D131" i="15"/>
  <c r="C131" i="15"/>
  <c r="B131" i="15"/>
  <c r="A131" i="15"/>
  <c r="S130" i="15"/>
  <c r="P130" i="15"/>
  <c r="J130" i="15"/>
  <c r="D130" i="15"/>
  <c r="C130" i="15"/>
  <c r="B130" i="15"/>
  <c r="A130" i="15"/>
  <c r="S129" i="15"/>
  <c r="J129" i="15"/>
  <c r="D129" i="15"/>
  <c r="C129" i="15"/>
  <c r="B129" i="15"/>
  <c r="A129" i="15"/>
  <c r="S128" i="15"/>
  <c r="P128" i="15"/>
  <c r="K128" i="15"/>
  <c r="J128" i="15"/>
  <c r="D128" i="15"/>
  <c r="C128" i="15"/>
  <c r="B128" i="15"/>
  <c r="A128" i="15"/>
  <c r="S127" i="15"/>
  <c r="P127" i="15"/>
  <c r="J127" i="15"/>
  <c r="K127" i="15" s="1"/>
  <c r="D127" i="15"/>
  <c r="C127" i="15"/>
  <c r="B127" i="15"/>
  <c r="A127" i="15"/>
  <c r="S126" i="15"/>
  <c r="J126" i="15"/>
  <c r="D126" i="15"/>
  <c r="C126" i="15"/>
  <c r="B126" i="15"/>
  <c r="A126" i="15"/>
  <c r="S125" i="15"/>
  <c r="J125" i="15"/>
  <c r="D125" i="15"/>
  <c r="C125" i="15"/>
  <c r="B125" i="15"/>
  <c r="A125" i="15"/>
  <c r="S124" i="15"/>
  <c r="J124" i="15"/>
  <c r="D124" i="15"/>
  <c r="C124" i="15"/>
  <c r="B124" i="15"/>
  <c r="A124" i="15"/>
  <c r="S123" i="15"/>
  <c r="J123" i="15"/>
  <c r="D123" i="15"/>
  <c r="C123" i="15"/>
  <c r="B123" i="15"/>
  <c r="A123" i="15"/>
  <c r="S122" i="15"/>
  <c r="J122" i="15"/>
  <c r="D122" i="15"/>
  <c r="C122" i="15"/>
  <c r="B122" i="15"/>
  <c r="A122" i="15"/>
  <c r="S121" i="15"/>
  <c r="J121" i="15"/>
  <c r="D121" i="15"/>
  <c r="C121" i="15"/>
  <c r="B121" i="15"/>
  <c r="A121" i="15"/>
  <c r="S120" i="15"/>
  <c r="P120" i="15"/>
  <c r="K120" i="15"/>
  <c r="J120" i="15"/>
  <c r="D120" i="15"/>
  <c r="C120" i="15"/>
  <c r="B120" i="15"/>
  <c r="A120" i="15"/>
  <c r="S119" i="15"/>
  <c r="P119" i="15"/>
  <c r="J119" i="15"/>
  <c r="K119" i="15" s="1"/>
  <c r="D119" i="15"/>
  <c r="C119" i="15"/>
  <c r="B119" i="15"/>
  <c r="A119" i="15"/>
  <c r="S118" i="15"/>
  <c r="J118" i="15"/>
  <c r="D118" i="15"/>
  <c r="C118" i="15"/>
  <c r="B118" i="15"/>
  <c r="A118" i="15"/>
  <c r="S117" i="15"/>
  <c r="J117" i="15"/>
  <c r="D117" i="15"/>
  <c r="C117" i="15"/>
  <c r="B117" i="15"/>
  <c r="A117" i="15"/>
  <c r="S116" i="15"/>
  <c r="J116" i="15"/>
  <c r="D116" i="15"/>
  <c r="C116" i="15"/>
  <c r="B116" i="15"/>
  <c r="A116" i="15"/>
  <c r="S115" i="15"/>
  <c r="J115" i="15"/>
  <c r="D115" i="15"/>
  <c r="C115" i="15"/>
  <c r="B115" i="15"/>
  <c r="A115" i="15"/>
  <c r="S114" i="15"/>
  <c r="J114" i="15"/>
  <c r="D114" i="15"/>
  <c r="C114" i="15"/>
  <c r="B114" i="15"/>
  <c r="A114" i="15"/>
  <c r="S113" i="15"/>
  <c r="J113" i="15"/>
  <c r="D113" i="15"/>
  <c r="C113" i="15"/>
  <c r="B113" i="15"/>
  <c r="A113" i="15"/>
  <c r="S112" i="15"/>
  <c r="P112" i="15"/>
  <c r="K112" i="15"/>
  <c r="J112" i="15"/>
  <c r="D112" i="15"/>
  <c r="C112" i="15"/>
  <c r="B112" i="15"/>
  <c r="A112" i="15"/>
  <c r="S111" i="15"/>
  <c r="P111" i="15"/>
  <c r="J111" i="15"/>
  <c r="K111" i="15" s="1"/>
  <c r="D111" i="15"/>
  <c r="C111" i="15"/>
  <c r="B111" i="15"/>
  <c r="A111" i="15"/>
  <c r="S110" i="15"/>
  <c r="J110" i="15"/>
  <c r="D110" i="15"/>
  <c r="C110" i="15"/>
  <c r="B110" i="15"/>
  <c r="A110" i="15"/>
  <c r="S109" i="15"/>
  <c r="J109" i="15"/>
  <c r="D109" i="15"/>
  <c r="C109" i="15"/>
  <c r="B109" i="15"/>
  <c r="A109" i="15"/>
  <c r="S108" i="15"/>
  <c r="P108" i="15"/>
  <c r="J108" i="15"/>
  <c r="D108" i="15"/>
  <c r="C108" i="15"/>
  <c r="B108" i="15"/>
  <c r="A108" i="15"/>
  <c r="S107" i="15"/>
  <c r="J107" i="15"/>
  <c r="D107" i="15"/>
  <c r="C107" i="15"/>
  <c r="B107" i="15"/>
  <c r="A107" i="15"/>
  <c r="S106" i="15"/>
  <c r="P106" i="15"/>
  <c r="J106" i="15"/>
  <c r="D106" i="15"/>
  <c r="C106" i="15"/>
  <c r="B106" i="15"/>
  <c r="A106" i="15"/>
  <c r="S105" i="15"/>
  <c r="J105" i="15"/>
  <c r="D105" i="15"/>
  <c r="C105" i="15"/>
  <c r="B105" i="15"/>
  <c r="A105" i="15"/>
  <c r="S104" i="15"/>
  <c r="P104" i="15"/>
  <c r="K104" i="15"/>
  <c r="J104" i="15"/>
  <c r="D104" i="15"/>
  <c r="C104" i="15"/>
  <c r="B104" i="15"/>
  <c r="A104" i="15"/>
  <c r="S103" i="15"/>
  <c r="P103" i="15"/>
  <c r="J103" i="15"/>
  <c r="K103" i="15" s="1"/>
  <c r="D103" i="15"/>
  <c r="C103" i="15"/>
  <c r="B103" i="15"/>
  <c r="A103" i="15"/>
  <c r="S102" i="15"/>
  <c r="J102" i="15"/>
  <c r="D102" i="15"/>
  <c r="C102" i="15"/>
  <c r="B102" i="15"/>
  <c r="A102" i="15"/>
  <c r="S101" i="15"/>
  <c r="J101" i="15"/>
  <c r="D101" i="15"/>
  <c r="C101" i="15"/>
  <c r="B101" i="15"/>
  <c r="A101" i="15"/>
  <c r="S100" i="15"/>
  <c r="P100" i="15"/>
  <c r="J100" i="15"/>
  <c r="D100" i="15"/>
  <c r="C100" i="15"/>
  <c r="B100" i="15"/>
  <c r="A100" i="15"/>
  <c r="S99" i="15"/>
  <c r="J99" i="15"/>
  <c r="D99" i="15"/>
  <c r="C99" i="15"/>
  <c r="B99" i="15"/>
  <c r="A99" i="15"/>
  <c r="S98" i="15"/>
  <c r="P98" i="15"/>
  <c r="J98" i="15"/>
  <c r="D98" i="15"/>
  <c r="C98" i="15"/>
  <c r="B98" i="15"/>
  <c r="A98" i="15"/>
  <c r="S97" i="15"/>
  <c r="J97" i="15"/>
  <c r="D97" i="15"/>
  <c r="C97" i="15"/>
  <c r="B97" i="15"/>
  <c r="A97" i="15"/>
  <c r="S96" i="15"/>
  <c r="P96" i="15"/>
  <c r="K96" i="15"/>
  <c r="J96" i="15"/>
  <c r="D96" i="15"/>
  <c r="C96" i="15"/>
  <c r="B96" i="15"/>
  <c r="A96" i="15"/>
  <c r="S95" i="15"/>
  <c r="P95" i="15"/>
  <c r="J95" i="15"/>
  <c r="K95" i="15" s="1"/>
  <c r="D95" i="15"/>
  <c r="C95" i="15"/>
  <c r="B95" i="15"/>
  <c r="A95" i="15"/>
  <c r="S94" i="15"/>
  <c r="J94" i="15"/>
  <c r="D94" i="15"/>
  <c r="C94" i="15"/>
  <c r="B94" i="15"/>
  <c r="A94" i="15"/>
  <c r="S93" i="15"/>
  <c r="J93" i="15"/>
  <c r="D93" i="15"/>
  <c r="C93" i="15"/>
  <c r="B93" i="15"/>
  <c r="A93" i="15"/>
  <c r="S92" i="15"/>
  <c r="J92" i="15"/>
  <c r="D92" i="15"/>
  <c r="C92" i="15"/>
  <c r="B92" i="15"/>
  <c r="A92" i="15"/>
  <c r="S91" i="15"/>
  <c r="J91" i="15"/>
  <c r="D91" i="15"/>
  <c r="C91" i="15"/>
  <c r="B91" i="15"/>
  <c r="A91" i="15"/>
  <c r="S90" i="15"/>
  <c r="J90" i="15"/>
  <c r="D90" i="15"/>
  <c r="C90" i="15"/>
  <c r="B90" i="15"/>
  <c r="A90" i="15"/>
  <c r="S89" i="15"/>
  <c r="J89" i="15"/>
  <c r="D89" i="15"/>
  <c r="C89" i="15"/>
  <c r="B89" i="15"/>
  <c r="A89" i="15"/>
  <c r="S88" i="15"/>
  <c r="P88" i="15"/>
  <c r="K88" i="15"/>
  <c r="J88" i="15"/>
  <c r="D88" i="15"/>
  <c r="C88" i="15"/>
  <c r="B88" i="15"/>
  <c r="A88" i="15"/>
  <c r="S87" i="15"/>
  <c r="P87" i="15"/>
  <c r="J87" i="15"/>
  <c r="K87" i="15" s="1"/>
  <c r="D87" i="15"/>
  <c r="C87" i="15"/>
  <c r="B87" i="15"/>
  <c r="A87" i="15"/>
  <c r="S86" i="15"/>
  <c r="J86" i="15"/>
  <c r="D86" i="15"/>
  <c r="C86" i="15"/>
  <c r="B86" i="15"/>
  <c r="A86" i="15"/>
  <c r="S85" i="15"/>
  <c r="J85" i="15"/>
  <c r="D85" i="15"/>
  <c r="C85" i="15"/>
  <c r="B85" i="15"/>
  <c r="A85" i="15"/>
  <c r="S84" i="15"/>
  <c r="J84" i="15"/>
  <c r="D84" i="15"/>
  <c r="C84" i="15"/>
  <c r="B84" i="15"/>
  <c r="A84" i="15"/>
  <c r="S83" i="15"/>
  <c r="J83" i="15"/>
  <c r="D83" i="15"/>
  <c r="C83" i="15"/>
  <c r="B83" i="15"/>
  <c r="A83" i="15"/>
  <c r="S82" i="15"/>
  <c r="J82" i="15"/>
  <c r="D82" i="15"/>
  <c r="C82" i="15"/>
  <c r="B82" i="15"/>
  <c r="A82" i="15"/>
  <c r="S81" i="15"/>
  <c r="J81" i="15"/>
  <c r="D81" i="15"/>
  <c r="C81" i="15"/>
  <c r="B81" i="15"/>
  <c r="A81" i="15"/>
  <c r="S80" i="15"/>
  <c r="P80" i="15"/>
  <c r="K80" i="15"/>
  <c r="J80" i="15"/>
  <c r="D80" i="15"/>
  <c r="C80" i="15"/>
  <c r="B80" i="15"/>
  <c r="A80" i="15"/>
  <c r="S79" i="15"/>
  <c r="P79" i="15"/>
  <c r="J79" i="15"/>
  <c r="K79" i="15" s="1"/>
  <c r="D79" i="15"/>
  <c r="C79" i="15"/>
  <c r="B79" i="15"/>
  <c r="A79" i="15"/>
  <c r="S78" i="15"/>
  <c r="J78" i="15"/>
  <c r="D78" i="15"/>
  <c r="C78" i="15"/>
  <c r="B78" i="15"/>
  <c r="A78" i="15"/>
  <c r="S77" i="15"/>
  <c r="J77" i="15"/>
  <c r="D77" i="15"/>
  <c r="C77" i="15"/>
  <c r="B77" i="15"/>
  <c r="A77" i="15"/>
  <c r="S76" i="15"/>
  <c r="P76" i="15"/>
  <c r="J76" i="15"/>
  <c r="D76" i="15"/>
  <c r="C76" i="15"/>
  <c r="B76" i="15"/>
  <c r="A76" i="15"/>
  <c r="S75" i="15"/>
  <c r="J75" i="15"/>
  <c r="D75" i="15"/>
  <c r="C75" i="15"/>
  <c r="B75" i="15"/>
  <c r="A75" i="15"/>
  <c r="S74" i="15"/>
  <c r="P74" i="15"/>
  <c r="J74" i="15"/>
  <c r="D74" i="15"/>
  <c r="C74" i="15"/>
  <c r="B74" i="15"/>
  <c r="A74" i="15"/>
  <c r="S73" i="15"/>
  <c r="J73" i="15"/>
  <c r="D73" i="15"/>
  <c r="C73" i="15"/>
  <c r="B73" i="15"/>
  <c r="A73" i="15"/>
  <c r="S72" i="15"/>
  <c r="P72" i="15"/>
  <c r="K72" i="15"/>
  <c r="J72" i="15"/>
  <c r="D72" i="15"/>
  <c r="C72" i="15"/>
  <c r="B72" i="15"/>
  <c r="A72" i="15"/>
  <c r="S71" i="15"/>
  <c r="P71" i="15"/>
  <c r="J71" i="15"/>
  <c r="K71" i="15" s="1"/>
  <c r="D71" i="15"/>
  <c r="C71" i="15"/>
  <c r="B71" i="15"/>
  <c r="A71" i="15"/>
  <c r="S70" i="15"/>
  <c r="J70" i="15"/>
  <c r="D70" i="15"/>
  <c r="C70" i="15"/>
  <c r="B70" i="15"/>
  <c r="A70" i="15"/>
  <c r="S69" i="15"/>
  <c r="J69" i="15"/>
  <c r="D69" i="15"/>
  <c r="C69" i="15"/>
  <c r="B69" i="15"/>
  <c r="A69" i="15"/>
  <c r="S68" i="15"/>
  <c r="P68" i="15"/>
  <c r="J68" i="15"/>
  <c r="D68" i="15"/>
  <c r="C68" i="15"/>
  <c r="B68" i="15"/>
  <c r="A68" i="15"/>
  <c r="S67" i="15"/>
  <c r="J67" i="15"/>
  <c r="D67" i="15"/>
  <c r="C67" i="15"/>
  <c r="B67" i="15"/>
  <c r="A67" i="15"/>
  <c r="S66" i="15"/>
  <c r="P66" i="15"/>
  <c r="J66" i="15"/>
  <c r="K66" i="15" s="1"/>
  <c r="D66" i="15"/>
  <c r="V66" i="15" s="1"/>
  <c r="C66" i="15"/>
  <c r="B66" i="15"/>
  <c r="A66" i="15"/>
  <c r="S65" i="15"/>
  <c r="P65" i="15"/>
  <c r="J65" i="15"/>
  <c r="K65" i="15" s="1"/>
  <c r="D65" i="15"/>
  <c r="V65" i="15" s="1"/>
  <c r="C65" i="15"/>
  <c r="B65" i="15"/>
  <c r="A65" i="15"/>
  <c r="S64" i="15"/>
  <c r="J64" i="15"/>
  <c r="D64" i="15"/>
  <c r="C64" i="15"/>
  <c r="B64" i="15"/>
  <c r="A64" i="15"/>
  <c r="S63" i="15"/>
  <c r="K63" i="15"/>
  <c r="J63" i="15"/>
  <c r="D63" i="15"/>
  <c r="C63" i="15"/>
  <c r="B63" i="15"/>
  <c r="A63" i="15"/>
  <c r="S62" i="15"/>
  <c r="P62" i="15"/>
  <c r="J62" i="15"/>
  <c r="D62" i="15"/>
  <c r="C62" i="15"/>
  <c r="B62" i="15"/>
  <c r="A62" i="15"/>
  <c r="S61" i="15"/>
  <c r="J61" i="15"/>
  <c r="D61" i="15"/>
  <c r="C61" i="15"/>
  <c r="B61" i="15"/>
  <c r="A61" i="15"/>
  <c r="S60" i="15"/>
  <c r="J60" i="15"/>
  <c r="P60" i="15" s="1"/>
  <c r="D60" i="15"/>
  <c r="C60" i="15"/>
  <c r="B60" i="15"/>
  <c r="A60" i="15"/>
  <c r="S59" i="15"/>
  <c r="J59" i="15"/>
  <c r="D59" i="15"/>
  <c r="C59" i="15"/>
  <c r="B59" i="15"/>
  <c r="A59" i="15"/>
  <c r="S58" i="15"/>
  <c r="P58" i="15"/>
  <c r="J58" i="15"/>
  <c r="D58" i="15"/>
  <c r="C58" i="15"/>
  <c r="B58" i="15"/>
  <c r="A58" i="15"/>
  <c r="S57" i="15"/>
  <c r="J57" i="15"/>
  <c r="K57" i="15" s="1"/>
  <c r="D57" i="15"/>
  <c r="C57" i="15"/>
  <c r="B57" i="15"/>
  <c r="A57" i="15"/>
  <c r="S56" i="15"/>
  <c r="J56" i="15"/>
  <c r="D56" i="15"/>
  <c r="C56" i="15"/>
  <c r="B56" i="15"/>
  <c r="A56" i="15"/>
  <c r="S55" i="15"/>
  <c r="J55" i="15"/>
  <c r="K55" i="15" s="1"/>
  <c r="D55" i="15"/>
  <c r="C55" i="15"/>
  <c r="B55" i="15"/>
  <c r="A55" i="15"/>
  <c r="S54" i="15"/>
  <c r="J54" i="15"/>
  <c r="K54" i="15" s="1"/>
  <c r="D54" i="15"/>
  <c r="C54" i="15"/>
  <c r="B54" i="15"/>
  <c r="A54" i="15"/>
  <c r="S53" i="15"/>
  <c r="J53" i="15"/>
  <c r="K53" i="15" s="1"/>
  <c r="D53" i="15"/>
  <c r="C53" i="15"/>
  <c r="B53" i="15"/>
  <c r="A53" i="15"/>
  <c r="S52" i="15"/>
  <c r="J52" i="15"/>
  <c r="P52" i="15" s="1"/>
  <c r="D52" i="15"/>
  <c r="C52" i="15"/>
  <c r="B52" i="15"/>
  <c r="A52" i="15"/>
  <c r="S51" i="15"/>
  <c r="J51" i="15"/>
  <c r="D51" i="15"/>
  <c r="C51" i="15"/>
  <c r="B51" i="15"/>
  <c r="A51" i="15"/>
  <c r="S50" i="15"/>
  <c r="J50" i="15"/>
  <c r="P50" i="15" s="1"/>
  <c r="D50" i="15"/>
  <c r="C50" i="15"/>
  <c r="B50" i="15"/>
  <c r="A50" i="15"/>
  <c r="S49" i="15"/>
  <c r="P49" i="15"/>
  <c r="J49" i="15"/>
  <c r="K49" i="15" s="1"/>
  <c r="D49" i="15"/>
  <c r="C49" i="15"/>
  <c r="B49" i="15"/>
  <c r="A49" i="15"/>
  <c r="S48" i="15"/>
  <c r="J48" i="15"/>
  <c r="D48" i="15"/>
  <c r="C48" i="15"/>
  <c r="B48" i="15"/>
  <c r="A48" i="15"/>
  <c r="S47" i="15"/>
  <c r="J47" i="15"/>
  <c r="K47" i="15" s="1"/>
  <c r="D47" i="15"/>
  <c r="C47" i="15"/>
  <c r="B47" i="15"/>
  <c r="A47" i="15"/>
  <c r="S46" i="15"/>
  <c r="J46" i="15"/>
  <c r="D46" i="15"/>
  <c r="C46" i="15"/>
  <c r="B46" i="15"/>
  <c r="A46" i="15"/>
  <c r="S45" i="15"/>
  <c r="J45" i="15"/>
  <c r="K45" i="15" s="1"/>
  <c r="D45" i="15"/>
  <c r="C45" i="15"/>
  <c r="B45" i="15"/>
  <c r="A45" i="15"/>
  <c r="S44" i="15"/>
  <c r="J44" i="15"/>
  <c r="P44" i="15" s="1"/>
  <c r="D44" i="15"/>
  <c r="C44" i="15"/>
  <c r="B44" i="15"/>
  <c r="A44" i="15"/>
  <c r="S43" i="15"/>
  <c r="J43" i="15"/>
  <c r="D43" i="15"/>
  <c r="C43" i="15"/>
  <c r="B43" i="15"/>
  <c r="A43" i="15"/>
  <c r="S42" i="15"/>
  <c r="J42" i="15"/>
  <c r="D42" i="15"/>
  <c r="C42" i="15"/>
  <c r="B42" i="15"/>
  <c r="A42" i="15"/>
  <c r="S41" i="15"/>
  <c r="J41" i="15"/>
  <c r="D41" i="15"/>
  <c r="C41" i="15"/>
  <c r="B41" i="15"/>
  <c r="A41" i="15"/>
  <c r="S40" i="15"/>
  <c r="J40" i="15"/>
  <c r="D40" i="15"/>
  <c r="C40" i="15"/>
  <c r="B40" i="15"/>
  <c r="A40" i="15"/>
  <c r="S39" i="15"/>
  <c r="J39" i="15"/>
  <c r="K39" i="15" s="1"/>
  <c r="D39" i="15"/>
  <c r="C39" i="15"/>
  <c r="B39" i="15"/>
  <c r="A39" i="15"/>
  <c r="S38" i="15"/>
  <c r="J38" i="15"/>
  <c r="D38" i="15"/>
  <c r="C38" i="15"/>
  <c r="B38" i="15"/>
  <c r="A38" i="15"/>
  <c r="S37" i="15"/>
  <c r="J37" i="15"/>
  <c r="D37" i="15"/>
  <c r="C37" i="15"/>
  <c r="B37" i="15"/>
  <c r="A37" i="15"/>
  <c r="S36" i="15"/>
  <c r="J36" i="15"/>
  <c r="P36" i="15" s="1"/>
  <c r="D36" i="15"/>
  <c r="C36" i="15"/>
  <c r="B36" i="15"/>
  <c r="A36" i="15"/>
  <c r="S35" i="15"/>
  <c r="J35" i="15"/>
  <c r="D35" i="15"/>
  <c r="C35" i="15"/>
  <c r="B35" i="15"/>
  <c r="A35" i="15"/>
  <c r="S34" i="15"/>
  <c r="J34" i="15"/>
  <c r="D34" i="15"/>
  <c r="C34" i="15"/>
  <c r="B34" i="15"/>
  <c r="A34" i="15"/>
  <c r="S33" i="15"/>
  <c r="J33" i="15"/>
  <c r="K33" i="15" s="1"/>
  <c r="D33" i="15"/>
  <c r="C33" i="15"/>
  <c r="B33" i="15"/>
  <c r="A33" i="15"/>
  <c r="S32" i="15"/>
  <c r="J32" i="15"/>
  <c r="D32" i="15"/>
  <c r="C32" i="15"/>
  <c r="B32" i="15"/>
  <c r="A32" i="15"/>
  <c r="S31" i="15"/>
  <c r="J31" i="15"/>
  <c r="K31" i="15" s="1"/>
  <c r="D31" i="15"/>
  <c r="C31" i="15"/>
  <c r="B31" i="15"/>
  <c r="A31" i="15"/>
  <c r="S30" i="15"/>
  <c r="J30" i="15"/>
  <c r="P30" i="15" s="1"/>
  <c r="D30" i="15"/>
  <c r="C30" i="15"/>
  <c r="B30" i="15"/>
  <c r="A30" i="15"/>
  <c r="S29" i="15"/>
  <c r="J29" i="15"/>
  <c r="D29" i="15"/>
  <c r="C29" i="15"/>
  <c r="B29" i="15"/>
  <c r="A29" i="15"/>
  <c r="S28" i="15"/>
  <c r="J28" i="15"/>
  <c r="P28" i="15" s="1"/>
  <c r="D28" i="15"/>
  <c r="C28" i="15"/>
  <c r="B28" i="15"/>
  <c r="A28" i="15"/>
  <c r="S27" i="15"/>
  <c r="J27" i="15"/>
  <c r="D27" i="15"/>
  <c r="C27" i="15"/>
  <c r="B27" i="15"/>
  <c r="A27" i="15"/>
  <c r="S26" i="15"/>
  <c r="P26" i="15"/>
  <c r="J26" i="15"/>
  <c r="D26" i="15"/>
  <c r="C26" i="15"/>
  <c r="B26" i="15"/>
  <c r="A26" i="15"/>
  <c r="S25" i="15"/>
  <c r="J25" i="15"/>
  <c r="K25" i="15" s="1"/>
  <c r="D25" i="15"/>
  <c r="C25" i="15"/>
  <c r="B25" i="15"/>
  <c r="A25" i="15"/>
  <c r="S24" i="15"/>
  <c r="J24" i="15"/>
  <c r="D24" i="15"/>
  <c r="C24" i="15"/>
  <c r="B24" i="15"/>
  <c r="A24" i="15"/>
  <c r="S23" i="15"/>
  <c r="J23" i="15"/>
  <c r="K23" i="15" s="1"/>
  <c r="D23" i="15"/>
  <c r="C23" i="15"/>
  <c r="B23" i="15"/>
  <c r="A23" i="15"/>
  <c r="S22" i="15"/>
  <c r="K22" i="15"/>
  <c r="J22" i="15"/>
  <c r="D22" i="15"/>
  <c r="C22" i="15"/>
  <c r="B22" i="15"/>
  <c r="A22" i="15"/>
  <c r="S21" i="15"/>
  <c r="J21" i="15"/>
  <c r="K21" i="15" s="1"/>
  <c r="D21" i="15"/>
  <c r="C21" i="15"/>
  <c r="B21" i="15"/>
  <c r="A21" i="15"/>
  <c r="S20" i="15"/>
  <c r="J20" i="15"/>
  <c r="K20" i="15" s="1"/>
  <c r="D20" i="15"/>
  <c r="C20" i="15"/>
  <c r="B20" i="15"/>
  <c r="A20" i="15"/>
  <c r="S19" i="15"/>
  <c r="J19" i="15"/>
  <c r="D19" i="15"/>
  <c r="C19" i="15"/>
  <c r="B19" i="15"/>
  <c r="A19" i="15"/>
  <c r="S18" i="15"/>
  <c r="J18" i="15"/>
  <c r="D18" i="15"/>
  <c r="C18" i="15"/>
  <c r="B18" i="15"/>
  <c r="A18" i="15"/>
  <c r="S17" i="15"/>
  <c r="J17" i="15"/>
  <c r="D17" i="15"/>
  <c r="C17" i="15"/>
  <c r="B17" i="15"/>
  <c r="A17" i="15"/>
  <c r="S16" i="15"/>
  <c r="J16" i="15"/>
  <c r="D16" i="15"/>
  <c r="C16" i="15"/>
  <c r="B16" i="15"/>
  <c r="A16" i="15"/>
  <c r="S15" i="15"/>
  <c r="J15" i="15"/>
  <c r="K15" i="15" s="1"/>
  <c r="D15" i="15"/>
  <c r="C15" i="15"/>
  <c r="B15" i="15"/>
  <c r="A15" i="15"/>
  <c r="S14" i="15"/>
  <c r="J14" i="15"/>
  <c r="K14" i="15" s="1"/>
  <c r="D14" i="15"/>
  <c r="C14" i="15"/>
  <c r="B14" i="15"/>
  <c r="A14" i="15"/>
  <c r="S13" i="15"/>
  <c r="P13" i="15"/>
  <c r="K13" i="15"/>
  <c r="D13" i="15"/>
  <c r="C13" i="15"/>
  <c r="B13" i="15"/>
  <c r="A13" i="15"/>
  <c r="S12" i="15"/>
  <c r="J12" i="15"/>
  <c r="D12" i="15"/>
  <c r="C12" i="15"/>
  <c r="B12" i="15"/>
  <c r="A12" i="15"/>
  <c r="S11" i="15"/>
  <c r="J11" i="15"/>
  <c r="D11" i="15"/>
  <c r="C11" i="15"/>
  <c r="B11" i="15"/>
  <c r="A11" i="15"/>
  <c r="S10" i="15"/>
  <c r="J10" i="15"/>
  <c r="D10" i="15"/>
  <c r="C10" i="15"/>
  <c r="B10" i="15"/>
  <c r="A10" i="15"/>
  <c r="S9" i="15"/>
  <c r="J9" i="15"/>
  <c r="D9" i="15"/>
  <c r="C9" i="15"/>
  <c r="B9" i="15"/>
  <c r="A9" i="15"/>
  <c r="S8" i="15"/>
  <c r="D8" i="15"/>
  <c r="C8" i="15"/>
  <c r="B8" i="15"/>
  <c r="A8" i="15"/>
  <c r="S7" i="15"/>
  <c r="J7" i="15"/>
  <c r="K11" i="3" s="1"/>
  <c r="D7" i="15"/>
  <c r="C7" i="15"/>
  <c r="B7" i="15"/>
  <c r="A7" i="15"/>
  <c r="S500" i="14"/>
  <c r="J500" i="14"/>
  <c r="D500" i="14"/>
  <c r="C500" i="14"/>
  <c r="B500" i="14"/>
  <c r="A500" i="14"/>
  <c r="S499" i="14"/>
  <c r="J499" i="14"/>
  <c r="D499" i="14"/>
  <c r="C499" i="14"/>
  <c r="B499" i="14"/>
  <c r="A499" i="14"/>
  <c r="S498" i="14"/>
  <c r="J498" i="14"/>
  <c r="N498" i="14" s="1"/>
  <c r="D498" i="14"/>
  <c r="C498" i="14"/>
  <c r="B498" i="14"/>
  <c r="A498" i="14"/>
  <c r="S497" i="14"/>
  <c r="P497" i="14"/>
  <c r="K497" i="14"/>
  <c r="J497" i="14"/>
  <c r="N497" i="14" s="1"/>
  <c r="D497" i="14"/>
  <c r="C497" i="14"/>
  <c r="B497" i="14"/>
  <c r="A497" i="14"/>
  <c r="S496" i="14"/>
  <c r="N496" i="14"/>
  <c r="J496" i="14"/>
  <c r="D496" i="14"/>
  <c r="C496" i="14"/>
  <c r="B496" i="14"/>
  <c r="A496" i="14"/>
  <c r="S495" i="14"/>
  <c r="J495" i="14"/>
  <c r="D495" i="14"/>
  <c r="C495" i="14"/>
  <c r="B495" i="14"/>
  <c r="A495" i="14"/>
  <c r="S494" i="14"/>
  <c r="J494" i="14"/>
  <c r="N494" i="14" s="1"/>
  <c r="D494" i="14"/>
  <c r="C494" i="14"/>
  <c r="B494" i="14"/>
  <c r="A494" i="14"/>
  <c r="S493" i="14"/>
  <c r="J493" i="14"/>
  <c r="D493" i="14"/>
  <c r="C493" i="14"/>
  <c r="B493" i="14"/>
  <c r="A493" i="14"/>
  <c r="S492" i="14"/>
  <c r="J492" i="14"/>
  <c r="N492" i="14" s="1"/>
  <c r="D492" i="14"/>
  <c r="C492" i="14"/>
  <c r="B492" i="14"/>
  <c r="A492" i="14"/>
  <c r="S491" i="14"/>
  <c r="P491" i="14"/>
  <c r="N491" i="14"/>
  <c r="J491" i="14"/>
  <c r="K491" i="14" s="1"/>
  <c r="D491" i="14"/>
  <c r="C491" i="14"/>
  <c r="B491" i="14"/>
  <c r="A491" i="14"/>
  <c r="S490" i="14"/>
  <c r="J490" i="14"/>
  <c r="D490" i="14"/>
  <c r="C490" i="14"/>
  <c r="B490" i="14"/>
  <c r="A490" i="14"/>
  <c r="S489" i="14"/>
  <c r="P489" i="14"/>
  <c r="J489" i="14"/>
  <c r="N489" i="14" s="1"/>
  <c r="D489" i="14"/>
  <c r="C489" i="14"/>
  <c r="B489" i="14"/>
  <c r="A489" i="14"/>
  <c r="S488" i="14"/>
  <c r="J488" i="14"/>
  <c r="D488" i="14"/>
  <c r="C488" i="14"/>
  <c r="B488" i="14"/>
  <c r="A488" i="14"/>
  <c r="S487" i="14"/>
  <c r="J487" i="14"/>
  <c r="D487" i="14"/>
  <c r="C487" i="14"/>
  <c r="B487" i="14"/>
  <c r="A487" i="14"/>
  <c r="S486" i="14"/>
  <c r="J486" i="14"/>
  <c r="D486" i="14"/>
  <c r="C486" i="14"/>
  <c r="B486" i="14"/>
  <c r="A486" i="14"/>
  <c r="S485" i="14"/>
  <c r="J485" i="14"/>
  <c r="D485" i="14"/>
  <c r="C485" i="14"/>
  <c r="B485" i="14"/>
  <c r="A485" i="14"/>
  <c r="S484" i="14"/>
  <c r="J484" i="14"/>
  <c r="D484" i="14"/>
  <c r="C484" i="14"/>
  <c r="B484" i="14"/>
  <c r="A484" i="14"/>
  <c r="S483" i="14"/>
  <c r="J483" i="14"/>
  <c r="K483" i="14" s="1"/>
  <c r="D483" i="14"/>
  <c r="C483" i="14"/>
  <c r="B483" i="14"/>
  <c r="A483" i="14"/>
  <c r="S482" i="14"/>
  <c r="J482" i="14"/>
  <c r="N482" i="14" s="1"/>
  <c r="D482" i="14"/>
  <c r="C482" i="14"/>
  <c r="B482" i="14"/>
  <c r="A482" i="14"/>
  <c r="S481" i="14"/>
  <c r="P481" i="14"/>
  <c r="K481" i="14"/>
  <c r="J481" i="14"/>
  <c r="N481" i="14" s="1"/>
  <c r="D481" i="14"/>
  <c r="C481" i="14"/>
  <c r="B481" i="14"/>
  <c r="A481" i="14"/>
  <c r="S480" i="14"/>
  <c r="N480" i="14"/>
  <c r="J480" i="14"/>
  <c r="D480" i="14"/>
  <c r="C480" i="14"/>
  <c r="B480" i="14"/>
  <c r="A480" i="14"/>
  <c r="S479" i="14"/>
  <c r="J479" i="14"/>
  <c r="P479" i="14" s="1"/>
  <c r="D479" i="14"/>
  <c r="C479" i="14"/>
  <c r="B479" i="14"/>
  <c r="A479" i="14"/>
  <c r="S478" i="14"/>
  <c r="J478" i="14"/>
  <c r="N478" i="14" s="1"/>
  <c r="D478" i="14"/>
  <c r="C478" i="14"/>
  <c r="B478" i="14"/>
  <c r="A478" i="14"/>
  <c r="S477" i="14"/>
  <c r="J477" i="14"/>
  <c r="D477" i="14"/>
  <c r="C477" i="14"/>
  <c r="B477" i="14"/>
  <c r="A477" i="14"/>
  <c r="S476" i="14"/>
  <c r="J476" i="14"/>
  <c r="N476" i="14" s="1"/>
  <c r="D476" i="14"/>
  <c r="C476" i="14"/>
  <c r="B476" i="14"/>
  <c r="A476" i="14"/>
  <c r="S475" i="14"/>
  <c r="P475" i="14"/>
  <c r="N475" i="14"/>
  <c r="J475" i="14"/>
  <c r="K475" i="14" s="1"/>
  <c r="D475" i="14"/>
  <c r="C475" i="14"/>
  <c r="B475" i="14"/>
  <c r="A475" i="14"/>
  <c r="S474" i="14"/>
  <c r="J474" i="14"/>
  <c r="D474" i="14"/>
  <c r="C474" i="14"/>
  <c r="B474" i="14"/>
  <c r="A474" i="14"/>
  <c r="S473" i="14"/>
  <c r="P473" i="14"/>
  <c r="J473" i="14"/>
  <c r="N473" i="14" s="1"/>
  <c r="D473" i="14"/>
  <c r="C473" i="14"/>
  <c r="B473" i="14"/>
  <c r="A473" i="14"/>
  <c r="S472" i="14"/>
  <c r="J472" i="14"/>
  <c r="D472" i="14"/>
  <c r="C472" i="14"/>
  <c r="B472" i="14"/>
  <c r="A472" i="14"/>
  <c r="S471" i="14"/>
  <c r="J471" i="14"/>
  <c r="D471" i="14"/>
  <c r="C471" i="14"/>
  <c r="B471" i="14"/>
  <c r="A471" i="14"/>
  <c r="S470" i="14"/>
  <c r="J470" i="14"/>
  <c r="D470" i="14"/>
  <c r="C470" i="14"/>
  <c r="B470" i="14"/>
  <c r="A470" i="14"/>
  <c r="S469" i="14"/>
  <c r="J469" i="14"/>
  <c r="D469" i="14"/>
  <c r="C469" i="14"/>
  <c r="B469" i="14"/>
  <c r="A469" i="14"/>
  <c r="S468" i="14"/>
  <c r="J468" i="14"/>
  <c r="D468" i="14"/>
  <c r="C468" i="14"/>
  <c r="B468" i="14"/>
  <c r="A468" i="14"/>
  <c r="S467" i="14"/>
  <c r="J467" i="14"/>
  <c r="D467" i="14"/>
  <c r="C467" i="14"/>
  <c r="B467" i="14"/>
  <c r="A467" i="14"/>
  <c r="S466" i="14"/>
  <c r="J466" i="14"/>
  <c r="N466" i="14" s="1"/>
  <c r="D466" i="14"/>
  <c r="C466" i="14"/>
  <c r="B466" i="14"/>
  <c r="A466" i="14"/>
  <c r="S465" i="14"/>
  <c r="P465" i="14"/>
  <c r="K465" i="14"/>
  <c r="J465" i="14"/>
  <c r="N465" i="14" s="1"/>
  <c r="D465" i="14"/>
  <c r="C465" i="14"/>
  <c r="B465" i="14"/>
  <c r="A465" i="14"/>
  <c r="S464" i="14"/>
  <c r="N464" i="14"/>
  <c r="J464" i="14"/>
  <c r="D464" i="14"/>
  <c r="C464" i="14"/>
  <c r="B464" i="14"/>
  <c r="A464" i="14"/>
  <c r="S463" i="14"/>
  <c r="J463" i="14"/>
  <c r="P463" i="14" s="1"/>
  <c r="D463" i="14"/>
  <c r="C463" i="14"/>
  <c r="B463" i="14"/>
  <c r="A463" i="14"/>
  <c r="S462" i="14"/>
  <c r="J462" i="14"/>
  <c r="N462" i="14" s="1"/>
  <c r="D462" i="14"/>
  <c r="C462" i="14"/>
  <c r="B462" i="14"/>
  <c r="A462" i="14"/>
  <c r="S461" i="14"/>
  <c r="J461" i="14"/>
  <c r="K461" i="14" s="1"/>
  <c r="D461" i="14"/>
  <c r="C461" i="14"/>
  <c r="B461" i="14"/>
  <c r="A461" i="14"/>
  <c r="S460" i="14"/>
  <c r="J460" i="14"/>
  <c r="N460" i="14" s="1"/>
  <c r="D460" i="14"/>
  <c r="C460" i="14"/>
  <c r="B460" i="14"/>
  <c r="A460" i="14"/>
  <c r="S459" i="14"/>
  <c r="P459" i="14"/>
  <c r="N459" i="14"/>
  <c r="J459" i="14"/>
  <c r="K459" i="14" s="1"/>
  <c r="D459" i="14"/>
  <c r="C459" i="14"/>
  <c r="B459" i="14"/>
  <c r="A459" i="14"/>
  <c r="S458" i="14"/>
  <c r="J458" i="14"/>
  <c r="D458" i="14"/>
  <c r="C458" i="14"/>
  <c r="B458" i="14"/>
  <c r="A458" i="14"/>
  <c r="S457" i="14"/>
  <c r="P457" i="14"/>
  <c r="J457" i="14"/>
  <c r="N457" i="14" s="1"/>
  <c r="D457" i="14"/>
  <c r="C457" i="14"/>
  <c r="B457" i="14"/>
  <c r="A457" i="14"/>
  <c r="S456" i="14"/>
  <c r="J456" i="14"/>
  <c r="D456" i="14"/>
  <c r="C456" i="14"/>
  <c r="B456" i="14"/>
  <c r="A456" i="14"/>
  <c r="S455" i="14"/>
  <c r="J455" i="14"/>
  <c r="D455" i="14"/>
  <c r="C455" i="14"/>
  <c r="B455" i="14"/>
  <c r="A455" i="14"/>
  <c r="S454" i="14"/>
  <c r="J454" i="14"/>
  <c r="D454" i="14"/>
  <c r="C454" i="14"/>
  <c r="B454" i="14"/>
  <c r="A454" i="14"/>
  <c r="S453" i="14"/>
  <c r="J453" i="14"/>
  <c r="D453" i="14"/>
  <c r="C453" i="14"/>
  <c r="B453" i="14"/>
  <c r="A453" i="14"/>
  <c r="S452" i="14"/>
  <c r="J452" i="14"/>
  <c r="D452" i="14"/>
  <c r="C452" i="14"/>
  <c r="B452" i="14"/>
  <c r="A452" i="14"/>
  <c r="S451" i="14"/>
  <c r="J451" i="14"/>
  <c r="D451" i="14"/>
  <c r="C451" i="14"/>
  <c r="B451" i="14"/>
  <c r="A451" i="14"/>
  <c r="S450" i="14"/>
  <c r="J450" i="14"/>
  <c r="N450" i="14" s="1"/>
  <c r="D450" i="14"/>
  <c r="C450" i="14"/>
  <c r="B450" i="14"/>
  <c r="A450" i="14"/>
  <c r="S449" i="14"/>
  <c r="P449" i="14"/>
  <c r="K449" i="14"/>
  <c r="J449" i="14"/>
  <c r="N449" i="14" s="1"/>
  <c r="D449" i="14"/>
  <c r="C449" i="14"/>
  <c r="B449" i="14"/>
  <c r="A449" i="14"/>
  <c r="S448" i="14"/>
  <c r="N448" i="14"/>
  <c r="J448" i="14"/>
  <c r="D448" i="14"/>
  <c r="C448" i="14"/>
  <c r="B448" i="14"/>
  <c r="A448" i="14"/>
  <c r="S447" i="14"/>
  <c r="J447" i="14"/>
  <c r="D447" i="14"/>
  <c r="C447" i="14"/>
  <c r="B447" i="14"/>
  <c r="A447" i="14"/>
  <c r="S446" i="14"/>
  <c r="J446" i="14"/>
  <c r="N446" i="14" s="1"/>
  <c r="D446" i="14"/>
  <c r="C446" i="14"/>
  <c r="B446" i="14"/>
  <c r="A446" i="14"/>
  <c r="S445" i="14"/>
  <c r="J445" i="14"/>
  <c r="K445" i="14" s="1"/>
  <c r="D445" i="14"/>
  <c r="C445" i="14"/>
  <c r="B445" i="14"/>
  <c r="A445" i="14"/>
  <c r="S444" i="14"/>
  <c r="J444" i="14"/>
  <c r="N444" i="14" s="1"/>
  <c r="D444" i="14"/>
  <c r="C444" i="14"/>
  <c r="B444" i="14"/>
  <c r="A444" i="14"/>
  <c r="S443" i="14"/>
  <c r="P443" i="14"/>
  <c r="N443" i="14"/>
  <c r="J443" i="14"/>
  <c r="K443" i="14" s="1"/>
  <c r="D443" i="14"/>
  <c r="C443" i="14"/>
  <c r="B443" i="14"/>
  <c r="A443" i="14"/>
  <c r="S442" i="14"/>
  <c r="J442" i="14"/>
  <c r="D442" i="14"/>
  <c r="C442" i="14"/>
  <c r="B442" i="14"/>
  <c r="A442" i="14"/>
  <c r="S441" i="14"/>
  <c r="P441" i="14"/>
  <c r="J441" i="14"/>
  <c r="N441" i="14" s="1"/>
  <c r="D441" i="14"/>
  <c r="C441" i="14"/>
  <c r="B441" i="14"/>
  <c r="A441" i="14"/>
  <c r="S440" i="14"/>
  <c r="J440" i="14"/>
  <c r="D440" i="14"/>
  <c r="C440" i="14"/>
  <c r="B440" i="14"/>
  <c r="A440" i="14"/>
  <c r="S439" i="14"/>
  <c r="J439" i="14"/>
  <c r="D439" i="14"/>
  <c r="C439" i="14"/>
  <c r="B439" i="14"/>
  <c r="A439" i="14"/>
  <c r="S438" i="14"/>
  <c r="J438" i="14"/>
  <c r="D438" i="14"/>
  <c r="C438" i="14"/>
  <c r="B438" i="14"/>
  <c r="A438" i="14"/>
  <c r="S437" i="14"/>
  <c r="J437" i="14"/>
  <c r="D437" i="14"/>
  <c r="C437" i="14"/>
  <c r="B437" i="14"/>
  <c r="A437" i="14"/>
  <c r="S436" i="14"/>
  <c r="J436" i="14"/>
  <c r="D436" i="14"/>
  <c r="C436" i="14"/>
  <c r="B436" i="14"/>
  <c r="A436" i="14"/>
  <c r="S435" i="14"/>
  <c r="J435" i="14"/>
  <c r="D435" i="14"/>
  <c r="C435" i="14"/>
  <c r="B435" i="14"/>
  <c r="A435" i="14"/>
  <c r="S434" i="14"/>
  <c r="J434" i="14"/>
  <c r="N434" i="14" s="1"/>
  <c r="D434" i="14"/>
  <c r="C434" i="14"/>
  <c r="B434" i="14"/>
  <c r="A434" i="14"/>
  <c r="S433" i="14"/>
  <c r="P433" i="14"/>
  <c r="K433" i="14"/>
  <c r="J433" i="14"/>
  <c r="N433" i="14" s="1"/>
  <c r="D433" i="14"/>
  <c r="C433" i="14"/>
  <c r="B433" i="14"/>
  <c r="A433" i="14"/>
  <c r="S432" i="14"/>
  <c r="N432" i="14"/>
  <c r="J432" i="14"/>
  <c r="D432" i="14"/>
  <c r="C432" i="14"/>
  <c r="B432" i="14"/>
  <c r="A432" i="14"/>
  <c r="S431" i="14"/>
  <c r="J431" i="14"/>
  <c r="D431" i="14"/>
  <c r="C431" i="14"/>
  <c r="B431" i="14"/>
  <c r="A431" i="14"/>
  <c r="S430" i="14"/>
  <c r="J430" i="14"/>
  <c r="N430" i="14" s="1"/>
  <c r="D430" i="14"/>
  <c r="C430" i="14"/>
  <c r="B430" i="14"/>
  <c r="A430" i="14"/>
  <c r="S429" i="14"/>
  <c r="J429" i="14"/>
  <c r="K429" i="14" s="1"/>
  <c r="D429" i="14"/>
  <c r="C429" i="14"/>
  <c r="B429" i="14"/>
  <c r="A429" i="14"/>
  <c r="S428" i="14"/>
  <c r="J428" i="14"/>
  <c r="N428" i="14" s="1"/>
  <c r="D428" i="14"/>
  <c r="C428" i="14"/>
  <c r="B428" i="14"/>
  <c r="A428" i="14"/>
  <c r="S427" i="14"/>
  <c r="P427" i="14"/>
  <c r="N427" i="14"/>
  <c r="J427" i="14"/>
  <c r="K427" i="14" s="1"/>
  <c r="D427" i="14"/>
  <c r="C427" i="14"/>
  <c r="B427" i="14"/>
  <c r="A427" i="14"/>
  <c r="S426" i="14"/>
  <c r="J426" i="14"/>
  <c r="D426" i="14"/>
  <c r="C426" i="14"/>
  <c r="B426" i="14"/>
  <c r="A426" i="14"/>
  <c r="S425" i="14"/>
  <c r="P425" i="14"/>
  <c r="J425" i="14"/>
  <c r="N425" i="14" s="1"/>
  <c r="D425" i="14"/>
  <c r="C425" i="14"/>
  <c r="B425" i="14"/>
  <c r="A425" i="14"/>
  <c r="S424" i="14"/>
  <c r="J424" i="14"/>
  <c r="D424" i="14"/>
  <c r="C424" i="14"/>
  <c r="B424" i="14"/>
  <c r="A424" i="14"/>
  <c r="S423" i="14"/>
  <c r="J423" i="14"/>
  <c r="D423" i="14"/>
  <c r="C423" i="14"/>
  <c r="B423" i="14"/>
  <c r="A423" i="14"/>
  <c r="S422" i="14"/>
  <c r="J422" i="14"/>
  <c r="D422" i="14"/>
  <c r="C422" i="14"/>
  <c r="B422" i="14"/>
  <c r="A422" i="14"/>
  <c r="S421" i="14"/>
  <c r="J421" i="14"/>
  <c r="D421" i="14"/>
  <c r="C421" i="14"/>
  <c r="B421" i="14"/>
  <c r="A421" i="14"/>
  <c r="S420" i="14"/>
  <c r="J420" i="14"/>
  <c r="D420" i="14"/>
  <c r="C420" i="14"/>
  <c r="B420" i="14"/>
  <c r="A420" i="14"/>
  <c r="S419" i="14"/>
  <c r="J419" i="14"/>
  <c r="K419" i="14" s="1"/>
  <c r="D419" i="14"/>
  <c r="C419" i="14"/>
  <c r="B419" i="14"/>
  <c r="A419" i="14"/>
  <c r="S418" i="14"/>
  <c r="J418" i="14"/>
  <c r="N418" i="14" s="1"/>
  <c r="D418" i="14"/>
  <c r="C418" i="14"/>
  <c r="B418" i="14"/>
  <c r="A418" i="14"/>
  <c r="S417" i="14"/>
  <c r="P417" i="14"/>
  <c r="K417" i="14"/>
  <c r="J417" i="14"/>
  <c r="N417" i="14" s="1"/>
  <c r="D417" i="14"/>
  <c r="C417" i="14"/>
  <c r="B417" i="14"/>
  <c r="A417" i="14"/>
  <c r="S416" i="14"/>
  <c r="N416" i="14"/>
  <c r="J416" i="14"/>
  <c r="D416" i="14"/>
  <c r="C416" i="14"/>
  <c r="B416" i="14"/>
  <c r="A416" i="14"/>
  <c r="S415" i="14"/>
  <c r="J415" i="14"/>
  <c r="D415" i="14"/>
  <c r="C415" i="14"/>
  <c r="B415" i="14"/>
  <c r="A415" i="14"/>
  <c r="S414" i="14"/>
  <c r="J414" i="14"/>
  <c r="N414" i="14" s="1"/>
  <c r="D414" i="14"/>
  <c r="C414" i="14"/>
  <c r="B414" i="14"/>
  <c r="A414" i="14"/>
  <c r="S413" i="14"/>
  <c r="J413" i="14"/>
  <c r="D413" i="14"/>
  <c r="C413" i="14"/>
  <c r="B413" i="14"/>
  <c r="A413" i="14"/>
  <c r="S412" i="14"/>
  <c r="J412" i="14"/>
  <c r="N412" i="14" s="1"/>
  <c r="D412" i="14"/>
  <c r="C412" i="14"/>
  <c r="B412" i="14"/>
  <c r="A412" i="14"/>
  <c r="S411" i="14"/>
  <c r="P411" i="14"/>
  <c r="N411" i="14"/>
  <c r="J411" i="14"/>
  <c r="K411" i="14" s="1"/>
  <c r="D411" i="14"/>
  <c r="C411" i="14"/>
  <c r="B411" i="14"/>
  <c r="A411" i="14"/>
  <c r="S410" i="14"/>
  <c r="J410" i="14"/>
  <c r="D410" i="14"/>
  <c r="C410" i="14"/>
  <c r="B410" i="14"/>
  <c r="A410" i="14"/>
  <c r="S409" i="14"/>
  <c r="P409" i="14"/>
  <c r="J409" i="14"/>
  <c r="N409" i="14" s="1"/>
  <c r="D409" i="14"/>
  <c r="C409" i="14"/>
  <c r="B409" i="14"/>
  <c r="A409" i="14"/>
  <c r="S408" i="14"/>
  <c r="J408" i="14"/>
  <c r="D408" i="14"/>
  <c r="C408" i="14"/>
  <c r="B408" i="14"/>
  <c r="A408" i="14"/>
  <c r="S407" i="14"/>
  <c r="J407" i="14"/>
  <c r="D407" i="14"/>
  <c r="C407" i="14"/>
  <c r="B407" i="14"/>
  <c r="A407" i="14"/>
  <c r="S406" i="14"/>
  <c r="J406" i="14"/>
  <c r="D406" i="14"/>
  <c r="C406" i="14"/>
  <c r="B406" i="14"/>
  <c r="A406" i="14"/>
  <c r="S405" i="14"/>
  <c r="J405" i="14"/>
  <c r="D405" i="14"/>
  <c r="C405" i="14"/>
  <c r="B405" i="14"/>
  <c r="A405" i="14"/>
  <c r="S404" i="14"/>
  <c r="J404" i="14"/>
  <c r="D404" i="14"/>
  <c r="C404" i="14"/>
  <c r="B404" i="14"/>
  <c r="A404" i="14"/>
  <c r="S403" i="14"/>
  <c r="J403" i="14"/>
  <c r="K403" i="14" s="1"/>
  <c r="D403" i="14"/>
  <c r="C403" i="14"/>
  <c r="B403" i="14"/>
  <c r="A403" i="14"/>
  <c r="S402" i="14"/>
  <c r="J402" i="14"/>
  <c r="N402" i="14" s="1"/>
  <c r="D402" i="14"/>
  <c r="C402" i="14"/>
  <c r="B402" i="14"/>
  <c r="A402" i="14"/>
  <c r="S401" i="14"/>
  <c r="P401" i="14"/>
  <c r="K401" i="14"/>
  <c r="J401" i="14"/>
  <c r="N401" i="14" s="1"/>
  <c r="D401" i="14"/>
  <c r="C401" i="14"/>
  <c r="B401" i="14"/>
  <c r="A401" i="14"/>
  <c r="S400" i="14"/>
  <c r="N400" i="14"/>
  <c r="J400" i="14"/>
  <c r="D400" i="14"/>
  <c r="C400" i="14"/>
  <c r="B400" i="14"/>
  <c r="A400" i="14"/>
  <c r="S399" i="14"/>
  <c r="J399" i="14"/>
  <c r="P399" i="14" s="1"/>
  <c r="D399" i="14"/>
  <c r="C399" i="14"/>
  <c r="B399" i="14"/>
  <c r="A399" i="14"/>
  <c r="S398" i="14"/>
  <c r="J398" i="14"/>
  <c r="N398" i="14" s="1"/>
  <c r="D398" i="14"/>
  <c r="C398" i="14"/>
  <c r="B398" i="14"/>
  <c r="A398" i="14"/>
  <c r="S397" i="14"/>
  <c r="J397" i="14"/>
  <c r="K397" i="14" s="1"/>
  <c r="D397" i="14"/>
  <c r="C397" i="14"/>
  <c r="B397" i="14"/>
  <c r="A397" i="14"/>
  <c r="S396" i="14"/>
  <c r="J396" i="14"/>
  <c r="N396" i="14" s="1"/>
  <c r="D396" i="14"/>
  <c r="C396" i="14"/>
  <c r="B396" i="14"/>
  <c r="A396" i="14"/>
  <c r="S395" i="14"/>
  <c r="P395" i="14"/>
  <c r="N395" i="14"/>
  <c r="J395" i="14"/>
  <c r="K395" i="14" s="1"/>
  <c r="D395" i="14"/>
  <c r="C395" i="14"/>
  <c r="B395" i="14"/>
  <c r="A395" i="14"/>
  <c r="S394" i="14"/>
  <c r="J394" i="14"/>
  <c r="D394" i="14"/>
  <c r="C394" i="14"/>
  <c r="B394" i="14"/>
  <c r="A394" i="14"/>
  <c r="S393" i="14"/>
  <c r="P393" i="14"/>
  <c r="J393" i="14"/>
  <c r="N393" i="14" s="1"/>
  <c r="D393" i="14"/>
  <c r="C393" i="14"/>
  <c r="B393" i="14"/>
  <c r="A393" i="14"/>
  <c r="S392" i="14"/>
  <c r="J392" i="14"/>
  <c r="D392" i="14"/>
  <c r="C392" i="14"/>
  <c r="B392" i="14"/>
  <c r="A392" i="14"/>
  <c r="S391" i="14"/>
  <c r="J391" i="14"/>
  <c r="D391" i="14"/>
  <c r="C391" i="14"/>
  <c r="B391" i="14"/>
  <c r="A391" i="14"/>
  <c r="S390" i="14"/>
  <c r="J390" i="14"/>
  <c r="D390" i="14"/>
  <c r="C390" i="14"/>
  <c r="B390" i="14"/>
  <c r="A390" i="14"/>
  <c r="S389" i="14"/>
  <c r="J389" i="14"/>
  <c r="D389" i="14"/>
  <c r="C389" i="14"/>
  <c r="B389" i="14"/>
  <c r="A389" i="14"/>
  <c r="S388" i="14"/>
  <c r="N388" i="14"/>
  <c r="J388" i="14"/>
  <c r="P388" i="14" s="1"/>
  <c r="D388" i="14"/>
  <c r="C388" i="14"/>
  <c r="B388" i="14"/>
  <c r="A388" i="14"/>
  <c r="S387" i="14"/>
  <c r="J387" i="14"/>
  <c r="D387" i="14"/>
  <c r="C387" i="14"/>
  <c r="B387" i="14"/>
  <c r="A387" i="14"/>
  <c r="S386" i="14"/>
  <c r="P386" i="14"/>
  <c r="N386" i="14"/>
  <c r="J386" i="14"/>
  <c r="K386" i="14" s="1"/>
  <c r="D386" i="14"/>
  <c r="C386" i="14"/>
  <c r="B386" i="14"/>
  <c r="A386" i="14"/>
  <c r="S385" i="14"/>
  <c r="P385" i="14"/>
  <c r="J385" i="14"/>
  <c r="N385" i="14" s="1"/>
  <c r="D385" i="14"/>
  <c r="C385" i="14"/>
  <c r="B385" i="14"/>
  <c r="A385" i="14"/>
  <c r="S384" i="14"/>
  <c r="J384" i="14"/>
  <c r="D384" i="14"/>
  <c r="C384" i="14"/>
  <c r="B384" i="14"/>
  <c r="A384" i="14"/>
  <c r="S383" i="14"/>
  <c r="J383" i="14"/>
  <c r="D383" i="14"/>
  <c r="C383" i="14"/>
  <c r="B383" i="14"/>
  <c r="A383" i="14"/>
  <c r="S382" i="14"/>
  <c r="J382" i="14"/>
  <c r="D382" i="14"/>
  <c r="C382" i="14"/>
  <c r="B382" i="14"/>
  <c r="A382" i="14"/>
  <c r="S381" i="14"/>
  <c r="J381" i="14"/>
  <c r="D381" i="14"/>
  <c r="C381" i="14"/>
  <c r="B381" i="14"/>
  <c r="A381" i="14"/>
  <c r="S380" i="14"/>
  <c r="N380" i="14"/>
  <c r="J380" i="14"/>
  <c r="P380" i="14" s="1"/>
  <c r="D380" i="14"/>
  <c r="C380" i="14"/>
  <c r="B380" i="14"/>
  <c r="A380" i="14"/>
  <c r="S379" i="14"/>
  <c r="J379" i="14"/>
  <c r="D379" i="14"/>
  <c r="C379" i="14"/>
  <c r="B379" i="14"/>
  <c r="A379" i="14"/>
  <c r="S378" i="14"/>
  <c r="P378" i="14"/>
  <c r="N378" i="14"/>
  <c r="J378" i="14"/>
  <c r="K378" i="14" s="1"/>
  <c r="D378" i="14"/>
  <c r="C378" i="14"/>
  <c r="B378" i="14"/>
  <c r="A378" i="14"/>
  <c r="S377" i="14"/>
  <c r="P377" i="14"/>
  <c r="J377" i="14"/>
  <c r="N377" i="14" s="1"/>
  <c r="D377" i="14"/>
  <c r="C377" i="14"/>
  <c r="B377" i="14"/>
  <c r="A377" i="14"/>
  <c r="S376" i="14"/>
  <c r="J376" i="14"/>
  <c r="D376" i="14"/>
  <c r="C376" i="14"/>
  <c r="B376" i="14"/>
  <c r="A376" i="14"/>
  <c r="S375" i="14"/>
  <c r="J375" i="14"/>
  <c r="D375" i="14"/>
  <c r="C375" i="14"/>
  <c r="B375" i="14"/>
  <c r="A375" i="14"/>
  <c r="S374" i="14"/>
  <c r="J374" i="14"/>
  <c r="D374" i="14"/>
  <c r="C374" i="14"/>
  <c r="B374" i="14"/>
  <c r="A374" i="14"/>
  <c r="S373" i="14"/>
  <c r="J373" i="14"/>
  <c r="D373" i="14"/>
  <c r="C373" i="14"/>
  <c r="B373" i="14"/>
  <c r="A373" i="14"/>
  <c r="S372" i="14"/>
  <c r="N372" i="14"/>
  <c r="J372" i="14"/>
  <c r="P372" i="14" s="1"/>
  <c r="D372" i="14"/>
  <c r="C372" i="14"/>
  <c r="B372" i="14"/>
  <c r="A372" i="14"/>
  <c r="S371" i="14"/>
  <c r="J371" i="14"/>
  <c r="D371" i="14"/>
  <c r="C371" i="14"/>
  <c r="B371" i="14"/>
  <c r="A371" i="14"/>
  <c r="S370" i="14"/>
  <c r="P370" i="14"/>
  <c r="N370" i="14"/>
  <c r="J370" i="14"/>
  <c r="K370" i="14" s="1"/>
  <c r="D370" i="14"/>
  <c r="C370" i="14"/>
  <c r="B370" i="14"/>
  <c r="A370" i="14"/>
  <c r="S369" i="14"/>
  <c r="P369" i="14"/>
  <c r="J369" i="14"/>
  <c r="N369" i="14" s="1"/>
  <c r="D369" i="14"/>
  <c r="C369" i="14"/>
  <c r="B369" i="14"/>
  <c r="A369" i="14"/>
  <c r="S368" i="14"/>
  <c r="J368" i="14"/>
  <c r="D368" i="14"/>
  <c r="C368" i="14"/>
  <c r="B368" i="14"/>
  <c r="A368" i="14"/>
  <c r="S367" i="14"/>
  <c r="J367" i="14"/>
  <c r="D367" i="14"/>
  <c r="C367" i="14"/>
  <c r="B367" i="14"/>
  <c r="A367" i="14"/>
  <c r="S366" i="14"/>
  <c r="J366" i="14"/>
  <c r="D366" i="14"/>
  <c r="C366" i="14"/>
  <c r="B366" i="14"/>
  <c r="A366" i="14"/>
  <c r="S365" i="14"/>
  <c r="J365" i="14"/>
  <c r="D365" i="14"/>
  <c r="C365" i="14"/>
  <c r="B365" i="14"/>
  <c r="A365" i="14"/>
  <c r="S364" i="14"/>
  <c r="N364" i="14"/>
  <c r="J364" i="14"/>
  <c r="P364" i="14" s="1"/>
  <c r="D364" i="14"/>
  <c r="C364" i="14"/>
  <c r="B364" i="14"/>
  <c r="A364" i="14"/>
  <c r="S363" i="14"/>
  <c r="J363" i="14"/>
  <c r="D363" i="14"/>
  <c r="C363" i="14"/>
  <c r="B363" i="14"/>
  <c r="A363" i="14"/>
  <c r="S362" i="14"/>
  <c r="P362" i="14"/>
  <c r="N362" i="14"/>
  <c r="J362" i="14"/>
  <c r="K362" i="14" s="1"/>
  <c r="D362" i="14"/>
  <c r="C362" i="14"/>
  <c r="B362" i="14"/>
  <c r="A362" i="14"/>
  <c r="S361" i="14"/>
  <c r="P361" i="14"/>
  <c r="J361" i="14"/>
  <c r="N361" i="14" s="1"/>
  <c r="D361" i="14"/>
  <c r="C361" i="14"/>
  <c r="B361" i="14"/>
  <c r="A361" i="14"/>
  <c r="S360" i="14"/>
  <c r="J360" i="14"/>
  <c r="D360" i="14"/>
  <c r="C360" i="14"/>
  <c r="B360" i="14"/>
  <c r="A360" i="14"/>
  <c r="S359" i="14"/>
  <c r="P359" i="14"/>
  <c r="N359" i="14"/>
  <c r="K359" i="14"/>
  <c r="J359" i="14"/>
  <c r="D359" i="14"/>
  <c r="C359" i="14"/>
  <c r="B359" i="14"/>
  <c r="A359" i="14"/>
  <c r="S358" i="14"/>
  <c r="J358" i="14"/>
  <c r="D358" i="14"/>
  <c r="C358" i="14"/>
  <c r="B358" i="14"/>
  <c r="A358" i="14"/>
  <c r="S357" i="14"/>
  <c r="J357" i="14"/>
  <c r="K357" i="14" s="1"/>
  <c r="D357" i="14"/>
  <c r="C357" i="14"/>
  <c r="B357" i="14"/>
  <c r="A357" i="14"/>
  <c r="S356" i="14"/>
  <c r="N356" i="14"/>
  <c r="K356" i="14"/>
  <c r="J356" i="14"/>
  <c r="P356" i="14" s="1"/>
  <c r="D356" i="14"/>
  <c r="C356" i="14"/>
  <c r="B356" i="14"/>
  <c r="A356" i="14"/>
  <c r="S355" i="14"/>
  <c r="J355" i="14"/>
  <c r="D355" i="14"/>
  <c r="C355" i="14"/>
  <c r="B355" i="14"/>
  <c r="A355" i="14"/>
  <c r="S354" i="14"/>
  <c r="J354" i="14"/>
  <c r="P354" i="14" s="1"/>
  <c r="D354" i="14"/>
  <c r="C354" i="14"/>
  <c r="B354" i="14"/>
  <c r="A354" i="14"/>
  <c r="S353" i="14"/>
  <c r="J353" i="14"/>
  <c r="D353" i="14"/>
  <c r="C353" i="14"/>
  <c r="B353" i="14"/>
  <c r="A353" i="14"/>
  <c r="S352" i="14"/>
  <c r="J352" i="14"/>
  <c r="D352" i="14"/>
  <c r="C352" i="14"/>
  <c r="B352" i="14"/>
  <c r="A352" i="14"/>
  <c r="S351" i="14"/>
  <c r="P351" i="14"/>
  <c r="N351" i="14"/>
  <c r="K351" i="14"/>
  <c r="J351" i="14"/>
  <c r="D351" i="14"/>
  <c r="C351" i="14"/>
  <c r="B351" i="14"/>
  <c r="A351" i="14"/>
  <c r="S350" i="14"/>
  <c r="J350" i="14"/>
  <c r="D350" i="14"/>
  <c r="C350" i="14"/>
  <c r="B350" i="14"/>
  <c r="A350" i="14"/>
  <c r="S349" i="14"/>
  <c r="J349" i="14"/>
  <c r="K349" i="14" s="1"/>
  <c r="D349" i="14"/>
  <c r="C349" i="14"/>
  <c r="B349" i="14"/>
  <c r="A349" i="14"/>
  <c r="S348" i="14"/>
  <c r="N348" i="14"/>
  <c r="K348" i="14"/>
  <c r="J348" i="14"/>
  <c r="P348" i="14" s="1"/>
  <c r="D348" i="14"/>
  <c r="C348" i="14"/>
  <c r="B348" i="14"/>
  <c r="A348" i="14"/>
  <c r="S347" i="14"/>
  <c r="J347" i="14"/>
  <c r="D347" i="14"/>
  <c r="C347" i="14"/>
  <c r="B347" i="14"/>
  <c r="A347" i="14"/>
  <c r="S346" i="14"/>
  <c r="J346" i="14"/>
  <c r="P346" i="14" s="1"/>
  <c r="D346" i="14"/>
  <c r="C346" i="14"/>
  <c r="B346" i="14"/>
  <c r="A346" i="14"/>
  <c r="S345" i="14"/>
  <c r="J345" i="14"/>
  <c r="D345" i="14"/>
  <c r="C345" i="14"/>
  <c r="B345" i="14"/>
  <c r="A345" i="14"/>
  <c r="S344" i="14"/>
  <c r="J344" i="14"/>
  <c r="D344" i="14"/>
  <c r="C344" i="14"/>
  <c r="B344" i="14"/>
  <c r="A344" i="14"/>
  <c r="S343" i="14"/>
  <c r="P343" i="14"/>
  <c r="N343" i="14"/>
  <c r="K343" i="14"/>
  <c r="J343" i="14"/>
  <c r="D343" i="14"/>
  <c r="C343" i="14"/>
  <c r="B343" i="14"/>
  <c r="A343" i="14"/>
  <c r="S342" i="14"/>
  <c r="J342" i="14"/>
  <c r="D342" i="14"/>
  <c r="C342" i="14"/>
  <c r="B342" i="14"/>
  <c r="A342" i="14"/>
  <c r="S341" i="14"/>
  <c r="K341" i="14"/>
  <c r="J341" i="14"/>
  <c r="D341" i="14"/>
  <c r="C341" i="14"/>
  <c r="B341" i="14"/>
  <c r="A341" i="14"/>
  <c r="S340" i="14"/>
  <c r="N340" i="14"/>
  <c r="K340" i="14"/>
  <c r="J340" i="14"/>
  <c r="P340" i="14" s="1"/>
  <c r="D340" i="14"/>
  <c r="C340" i="14"/>
  <c r="B340" i="14"/>
  <c r="A340" i="14"/>
  <c r="S339" i="14"/>
  <c r="J339" i="14"/>
  <c r="D339" i="14"/>
  <c r="C339" i="14"/>
  <c r="B339" i="14"/>
  <c r="A339" i="14"/>
  <c r="S338" i="14"/>
  <c r="J338" i="14"/>
  <c r="P338" i="14" s="1"/>
  <c r="D338" i="14"/>
  <c r="C338" i="14"/>
  <c r="B338" i="14"/>
  <c r="A338" i="14"/>
  <c r="S337" i="14"/>
  <c r="J337" i="14"/>
  <c r="D337" i="14"/>
  <c r="C337" i="14"/>
  <c r="B337" i="14"/>
  <c r="A337" i="14"/>
  <c r="S336" i="14"/>
  <c r="J336" i="14"/>
  <c r="D336" i="14"/>
  <c r="C336" i="14"/>
  <c r="B336" i="14"/>
  <c r="A336" i="14"/>
  <c r="S335" i="14"/>
  <c r="P335" i="14"/>
  <c r="N335" i="14"/>
  <c r="K335" i="14"/>
  <c r="J335" i="14"/>
  <c r="D335" i="14"/>
  <c r="C335" i="14"/>
  <c r="B335" i="14"/>
  <c r="A335" i="14"/>
  <c r="S334" i="14"/>
  <c r="J334" i="14"/>
  <c r="D334" i="14"/>
  <c r="C334" i="14"/>
  <c r="B334" i="14"/>
  <c r="A334" i="14"/>
  <c r="S333" i="14"/>
  <c r="J333" i="14"/>
  <c r="K333" i="14" s="1"/>
  <c r="D333" i="14"/>
  <c r="C333" i="14"/>
  <c r="B333" i="14"/>
  <c r="A333" i="14"/>
  <c r="S332" i="14"/>
  <c r="N332" i="14"/>
  <c r="K332" i="14"/>
  <c r="J332" i="14"/>
  <c r="P332" i="14" s="1"/>
  <c r="D332" i="14"/>
  <c r="C332" i="14"/>
  <c r="B332" i="14"/>
  <c r="A332" i="14"/>
  <c r="S331" i="14"/>
  <c r="P331" i="14"/>
  <c r="J331" i="14"/>
  <c r="D331" i="14"/>
  <c r="C331" i="14"/>
  <c r="B331" i="14"/>
  <c r="A331" i="14"/>
  <c r="S330" i="14"/>
  <c r="J330" i="14"/>
  <c r="P330" i="14" s="1"/>
  <c r="D330" i="14"/>
  <c r="C330" i="14"/>
  <c r="B330" i="14"/>
  <c r="A330" i="14"/>
  <c r="S329" i="14"/>
  <c r="J329" i="14"/>
  <c r="D329" i="14"/>
  <c r="C329" i="14"/>
  <c r="B329" i="14"/>
  <c r="A329" i="14"/>
  <c r="S328" i="14"/>
  <c r="J328" i="14"/>
  <c r="D328" i="14"/>
  <c r="C328" i="14"/>
  <c r="B328" i="14"/>
  <c r="A328" i="14"/>
  <c r="S327" i="14"/>
  <c r="P327" i="14"/>
  <c r="N327" i="14"/>
  <c r="K327" i="14"/>
  <c r="J327" i="14"/>
  <c r="D327" i="14"/>
  <c r="C327" i="14"/>
  <c r="B327" i="14"/>
  <c r="A327" i="14"/>
  <c r="S326" i="14"/>
  <c r="J326" i="14"/>
  <c r="D326" i="14"/>
  <c r="C326" i="14"/>
  <c r="B326" i="14"/>
  <c r="A326" i="14"/>
  <c r="S325" i="14"/>
  <c r="J325" i="14"/>
  <c r="K325" i="14" s="1"/>
  <c r="D325" i="14"/>
  <c r="C325" i="14"/>
  <c r="B325" i="14"/>
  <c r="A325" i="14"/>
  <c r="S324" i="14"/>
  <c r="N324" i="14"/>
  <c r="K324" i="14"/>
  <c r="J324" i="14"/>
  <c r="P324" i="14" s="1"/>
  <c r="D324" i="14"/>
  <c r="C324" i="14"/>
  <c r="B324" i="14"/>
  <c r="A324" i="14"/>
  <c r="S323" i="14"/>
  <c r="J323" i="14"/>
  <c r="D323" i="14"/>
  <c r="C323" i="14"/>
  <c r="B323" i="14"/>
  <c r="A323" i="14"/>
  <c r="S322" i="14"/>
  <c r="J322" i="14"/>
  <c r="P322" i="14" s="1"/>
  <c r="D322" i="14"/>
  <c r="C322" i="14"/>
  <c r="B322" i="14"/>
  <c r="A322" i="14"/>
  <c r="S321" i="14"/>
  <c r="J321" i="14"/>
  <c r="D321" i="14"/>
  <c r="C321" i="14"/>
  <c r="B321" i="14"/>
  <c r="A321" i="14"/>
  <c r="S320" i="14"/>
  <c r="J320" i="14"/>
  <c r="D320" i="14"/>
  <c r="C320" i="14"/>
  <c r="B320" i="14"/>
  <c r="A320" i="14"/>
  <c r="S319" i="14"/>
  <c r="P319" i="14"/>
  <c r="N319" i="14"/>
  <c r="K319" i="14"/>
  <c r="J319" i="14"/>
  <c r="D319" i="14"/>
  <c r="C319" i="14"/>
  <c r="B319" i="14"/>
  <c r="A319" i="14"/>
  <c r="S318" i="14"/>
  <c r="J318" i="14"/>
  <c r="D318" i="14"/>
  <c r="C318" i="14"/>
  <c r="B318" i="14"/>
  <c r="A318" i="14"/>
  <c r="S317" i="14"/>
  <c r="J317" i="14"/>
  <c r="K317" i="14" s="1"/>
  <c r="D317" i="14"/>
  <c r="C317" i="14"/>
  <c r="B317" i="14"/>
  <c r="A317" i="14"/>
  <c r="S316" i="14"/>
  <c r="N316" i="14"/>
  <c r="K316" i="14"/>
  <c r="J316" i="14"/>
  <c r="P316" i="14" s="1"/>
  <c r="D316" i="14"/>
  <c r="C316" i="14"/>
  <c r="B316" i="14"/>
  <c r="A316" i="14"/>
  <c r="S315" i="14"/>
  <c r="J315" i="14"/>
  <c r="D315" i="14"/>
  <c r="C315" i="14"/>
  <c r="B315" i="14"/>
  <c r="A315" i="14"/>
  <c r="S314" i="14"/>
  <c r="J314" i="14"/>
  <c r="P314" i="14" s="1"/>
  <c r="D314" i="14"/>
  <c r="C314" i="14"/>
  <c r="B314" i="14"/>
  <c r="A314" i="14"/>
  <c r="S313" i="14"/>
  <c r="J313" i="14"/>
  <c r="D313" i="14"/>
  <c r="C313" i="14"/>
  <c r="B313" i="14"/>
  <c r="A313" i="14"/>
  <c r="S312" i="14"/>
  <c r="J312" i="14"/>
  <c r="D312" i="14"/>
  <c r="C312" i="14"/>
  <c r="B312" i="14"/>
  <c r="A312" i="14"/>
  <c r="S311" i="14"/>
  <c r="P311" i="14"/>
  <c r="N311" i="14"/>
  <c r="K311" i="14"/>
  <c r="J311" i="14"/>
  <c r="D311" i="14"/>
  <c r="C311" i="14"/>
  <c r="B311" i="14"/>
  <c r="A311" i="14"/>
  <c r="S310" i="14"/>
  <c r="J310" i="14"/>
  <c r="D310" i="14"/>
  <c r="C310" i="14"/>
  <c r="B310" i="14"/>
  <c r="A310" i="14"/>
  <c r="S309" i="14"/>
  <c r="K309" i="14"/>
  <c r="J309" i="14"/>
  <c r="D309" i="14"/>
  <c r="C309" i="14"/>
  <c r="B309" i="14"/>
  <c r="A309" i="14"/>
  <c r="S308" i="14"/>
  <c r="N308" i="14"/>
  <c r="K308" i="14"/>
  <c r="J308" i="14"/>
  <c r="P308" i="14" s="1"/>
  <c r="D308" i="14"/>
  <c r="C308" i="14"/>
  <c r="B308" i="14"/>
  <c r="A308" i="14"/>
  <c r="S307" i="14"/>
  <c r="J307" i="14"/>
  <c r="D307" i="14"/>
  <c r="C307" i="14"/>
  <c r="B307" i="14"/>
  <c r="A307" i="14"/>
  <c r="S306" i="14"/>
  <c r="J306" i="14"/>
  <c r="P306" i="14" s="1"/>
  <c r="D306" i="14"/>
  <c r="C306" i="14"/>
  <c r="B306" i="14"/>
  <c r="A306" i="14"/>
  <c r="S305" i="14"/>
  <c r="J305" i="14"/>
  <c r="D305" i="14"/>
  <c r="C305" i="14"/>
  <c r="B305" i="14"/>
  <c r="A305" i="14"/>
  <c r="S304" i="14"/>
  <c r="J304" i="14"/>
  <c r="D304" i="14"/>
  <c r="C304" i="14"/>
  <c r="B304" i="14"/>
  <c r="A304" i="14"/>
  <c r="S303" i="14"/>
  <c r="P303" i="14"/>
  <c r="N303" i="14"/>
  <c r="K303" i="14"/>
  <c r="J303" i="14"/>
  <c r="D303" i="14"/>
  <c r="C303" i="14"/>
  <c r="B303" i="14"/>
  <c r="A303" i="14"/>
  <c r="S302" i="14"/>
  <c r="J302" i="14"/>
  <c r="D302" i="14"/>
  <c r="C302" i="14"/>
  <c r="B302" i="14"/>
  <c r="A302" i="14"/>
  <c r="S301" i="14"/>
  <c r="J301" i="14"/>
  <c r="K301" i="14" s="1"/>
  <c r="D301" i="14"/>
  <c r="C301" i="14"/>
  <c r="B301" i="14"/>
  <c r="A301" i="14"/>
  <c r="S300" i="14"/>
  <c r="N300" i="14"/>
  <c r="K300" i="14"/>
  <c r="J300" i="14"/>
  <c r="P300" i="14" s="1"/>
  <c r="D300" i="14"/>
  <c r="C300" i="14"/>
  <c r="B300" i="14"/>
  <c r="A300" i="14"/>
  <c r="S299" i="14"/>
  <c r="P299" i="14"/>
  <c r="J299" i="14"/>
  <c r="D299" i="14"/>
  <c r="C299" i="14"/>
  <c r="B299" i="14"/>
  <c r="A299" i="14"/>
  <c r="S298" i="14"/>
  <c r="J298" i="14"/>
  <c r="P298" i="14" s="1"/>
  <c r="D298" i="14"/>
  <c r="C298" i="14"/>
  <c r="B298" i="14"/>
  <c r="A298" i="14"/>
  <c r="S297" i="14"/>
  <c r="J297" i="14"/>
  <c r="D297" i="14"/>
  <c r="C297" i="14"/>
  <c r="B297" i="14"/>
  <c r="A297" i="14"/>
  <c r="S296" i="14"/>
  <c r="J296" i="14"/>
  <c r="D296" i="14"/>
  <c r="C296" i="14"/>
  <c r="B296" i="14"/>
  <c r="A296" i="14"/>
  <c r="S295" i="14"/>
  <c r="P295" i="14"/>
  <c r="N295" i="14"/>
  <c r="K295" i="14"/>
  <c r="J295" i="14"/>
  <c r="D295" i="14"/>
  <c r="C295" i="14"/>
  <c r="B295" i="14"/>
  <c r="A295" i="14"/>
  <c r="S294" i="14"/>
  <c r="J294" i="14"/>
  <c r="D294" i="14"/>
  <c r="C294" i="14"/>
  <c r="B294" i="14"/>
  <c r="A294" i="14"/>
  <c r="S293" i="14"/>
  <c r="J293" i="14"/>
  <c r="K293" i="14" s="1"/>
  <c r="D293" i="14"/>
  <c r="C293" i="14"/>
  <c r="B293" i="14"/>
  <c r="A293" i="14"/>
  <c r="S292" i="14"/>
  <c r="N292" i="14"/>
  <c r="K292" i="14"/>
  <c r="J292" i="14"/>
  <c r="P292" i="14" s="1"/>
  <c r="D292" i="14"/>
  <c r="C292" i="14"/>
  <c r="B292" i="14"/>
  <c r="A292" i="14"/>
  <c r="S291" i="14"/>
  <c r="J291" i="14"/>
  <c r="D291" i="14"/>
  <c r="C291" i="14"/>
  <c r="B291" i="14"/>
  <c r="A291" i="14"/>
  <c r="S290" i="14"/>
  <c r="J290" i="14"/>
  <c r="P290" i="14" s="1"/>
  <c r="D290" i="14"/>
  <c r="C290" i="14"/>
  <c r="B290" i="14"/>
  <c r="A290" i="14"/>
  <c r="S289" i="14"/>
  <c r="J289" i="14"/>
  <c r="D289" i="14"/>
  <c r="C289" i="14"/>
  <c r="B289" i="14"/>
  <c r="A289" i="14"/>
  <c r="S288" i="14"/>
  <c r="J288" i="14"/>
  <c r="D288" i="14"/>
  <c r="C288" i="14"/>
  <c r="B288" i="14"/>
  <c r="A288" i="14"/>
  <c r="S287" i="14"/>
  <c r="P287" i="14"/>
  <c r="N287" i="14"/>
  <c r="K287" i="14"/>
  <c r="J287" i="14"/>
  <c r="D287" i="14"/>
  <c r="C287" i="14"/>
  <c r="B287" i="14"/>
  <c r="A287" i="14"/>
  <c r="S286" i="14"/>
  <c r="P286" i="14"/>
  <c r="J286" i="14"/>
  <c r="K286" i="14" s="1"/>
  <c r="D286" i="14"/>
  <c r="C286" i="14"/>
  <c r="B286" i="14"/>
  <c r="A286" i="14"/>
  <c r="S285" i="14"/>
  <c r="P285" i="14"/>
  <c r="J285" i="14"/>
  <c r="N285" i="14" s="1"/>
  <c r="D285" i="14"/>
  <c r="C285" i="14"/>
  <c r="B285" i="14"/>
  <c r="A285" i="14"/>
  <c r="S284" i="14"/>
  <c r="J284" i="14"/>
  <c r="P284" i="14" s="1"/>
  <c r="D284" i="14"/>
  <c r="C284" i="14"/>
  <c r="B284" i="14"/>
  <c r="A284" i="14"/>
  <c r="S283" i="14"/>
  <c r="J283" i="14"/>
  <c r="D283" i="14"/>
  <c r="C283" i="14"/>
  <c r="B283" i="14"/>
  <c r="A283" i="14"/>
  <c r="S282" i="14"/>
  <c r="J282" i="14"/>
  <c r="K282" i="14" s="1"/>
  <c r="D282" i="14"/>
  <c r="C282" i="14"/>
  <c r="B282" i="14"/>
  <c r="A282" i="14"/>
  <c r="S281" i="14"/>
  <c r="J281" i="14"/>
  <c r="N281" i="14" s="1"/>
  <c r="D281" i="14"/>
  <c r="C281" i="14"/>
  <c r="B281" i="14"/>
  <c r="A281" i="14"/>
  <c r="S280" i="14"/>
  <c r="J280" i="14"/>
  <c r="P280" i="14" s="1"/>
  <c r="D280" i="14"/>
  <c r="C280" i="14"/>
  <c r="B280" i="14"/>
  <c r="A280" i="14"/>
  <c r="S279" i="14"/>
  <c r="J279" i="14"/>
  <c r="D279" i="14"/>
  <c r="C279" i="14"/>
  <c r="B279" i="14"/>
  <c r="A279" i="14"/>
  <c r="S278" i="14"/>
  <c r="J278" i="14"/>
  <c r="K278" i="14" s="1"/>
  <c r="D278" i="14"/>
  <c r="C278" i="14"/>
  <c r="B278" i="14"/>
  <c r="A278" i="14"/>
  <c r="S277" i="14"/>
  <c r="P277" i="14"/>
  <c r="K277" i="14"/>
  <c r="J277" i="14"/>
  <c r="N277" i="14" s="1"/>
  <c r="D277" i="14"/>
  <c r="C277" i="14"/>
  <c r="B277" i="14"/>
  <c r="A277" i="14"/>
  <c r="S276" i="14"/>
  <c r="J276" i="14"/>
  <c r="P276" i="14" s="1"/>
  <c r="D276" i="14"/>
  <c r="C276" i="14"/>
  <c r="B276" i="14"/>
  <c r="A276" i="14"/>
  <c r="S275" i="14"/>
  <c r="P275" i="14"/>
  <c r="N275" i="14"/>
  <c r="J275" i="14"/>
  <c r="K275" i="14" s="1"/>
  <c r="D275" i="14"/>
  <c r="C275" i="14"/>
  <c r="B275" i="14"/>
  <c r="A275" i="14"/>
  <c r="S274" i="14"/>
  <c r="J274" i="14"/>
  <c r="K274" i="14" s="1"/>
  <c r="D274" i="14"/>
  <c r="C274" i="14"/>
  <c r="B274" i="14"/>
  <c r="A274" i="14"/>
  <c r="S273" i="14"/>
  <c r="K273" i="14"/>
  <c r="J273" i="14"/>
  <c r="N273" i="14" s="1"/>
  <c r="D273" i="14"/>
  <c r="C273" i="14"/>
  <c r="B273" i="14"/>
  <c r="A273" i="14"/>
  <c r="S272" i="14"/>
  <c r="N272" i="14"/>
  <c r="J272" i="14"/>
  <c r="P272" i="14" s="1"/>
  <c r="D272" i="14"/>
  <c r="C272" i="14"/>
  <c r="B272" i="14"/>
  <c r="A272" i="14"/>
  <c r="S271" i="14"/>
  <c r="J271" i="14"/>
  <c r="D271" i="14"/>
  <c r="C271" i="14"/>
  <c r="B271" i="14"/>
  <c r="A271" i="14"/>
  <c r="S270" i="14"/>
  <c r="J270" i="14"/>
  <c r="D270" i="14"/>
  <c r="C270" i="14"/>
  <c r="B270" i="14"/>
  <c r="A270" i="14"/>
  <c r="S269" i="14"/>
  <c r="J269" i="14"/>
  <c r="D269" i="14"/>
  <c r="C269" i="14"/>
  <c r="B269" i="14"/>
  <c r="A269" i="14"/>
  <c r="S268" i="14"/>
  <c r="J268" i="14"/>
  <c r="P268" i="14" s="1"/>
  <c r="D268" i="14"/>
  <c r="C268" i="14"/>
  <c r="B268" i="14"/>
  <c r="A268" i="14"/>
  <c r="S267" i="14"/>
  <c r="P267" i="14"/>
  <c r="N267" i="14"/>
  <c r="K267" i="14"/>
  <c r="J267" i="14"/>
  <c r="D267" i="14"/>
  <c r="C267" i="14"/>
  <c r="B267" i="14"/>
  <c r="A267" i="14"/>
  <c r="S266" i="14"/>
  <c r="J266" i="14"/>
  <c r="K266" i="14" s="1"/>
  <c r="D266" i="14"/>
  <c r="C266" i="14"/>
  <c r="B266" i="14"/>
  <c r="A266" i="14"/>
  <c r="S265" i="14"/>
  <c r="J265" i="14"/>
  <c r="N265" i="14" s="1"/>
  <c r="D265" i="14"/>
  <c r="C265" i="14"/>
  <c r="B265" i="14"/>
  <c r="A265" i="14"/>
  <c r="S264" i="14"/>
  <c r="J264" i="14"/>
  <c r="P264" i="14" s="1"/>
  <c r="D264" i="14"/>
  <c r="C264" i="14"/>
  <c r="B264" i="14"/>
  <c r="A264" i="14"/>
  <c r="S263" i="14"/>
  <c r="P263" i="14"/>
  <c r="N263" i="14"/>
  <c r="J263" i="14"/>
  <c r="K263" i="14" s="1"/>
  <c r="D263" i="14"/>
  <c r="C263" i="14"/>
  <c r="B263" i="14"/>
  <c r="A263" i="14"/>
  <c r="S262" i="14"/>
  <c r="J262" i="14"/>
  <c r="K262" i="14" s="1"/>
  <c r="D262" i="14"/>
  <c r="C262" i="14"/>
  <c r="B262" i="14"/>
  <c r="A262" i="14"/>
  <c r="S261" i="14"/>
  <c r="J261" i="14"/>
  <c r="D261" i="14"/>
  <c r="C261" i="14"/>
  <c r="B261" i="14"/>
  <c r="A261" i="14"/>
  <c r="S260" i="14"/>
  <c r="J260" i="14"/>
  <c r="P260" i="14" s="1"/>
  <c r="D260" i="14"/>
  <c r="C260" i="14"/>
  <c r="B260" i="14"/>
  <c r="A260" i="14"/>
  <c r="S259" i="14"/>
  <c r="J259" i="14"/>
  <c r="K259" i="14" s="1"/>
  <c r="D259" i="14"/>
  <c r="C259" i="14"/>
  <c r="B259" i="14"/>
  <c r="A259" i="14"/>
  <c r="S258" i="14"/>
  <c r="J258" i="14"/>
  <c r="K258" i="14" s="1"/>
  <c r="D258" i="14"/>
  <c r="C258" i="14"/>
  <c r="B258" i="14"/>
  <c r="A258" i="14"/>
  <c r="S257" i="14"/>
  <c r="J257" i="14"/>
  <c r="D257" i="14"/>
  <c r="C257" i="14"/>
  <c r="B257" i="14"/>
  <c r="A257" i="14"/>
  <c r="S256" i="14"/>
  <c r="J256" i="14"/>
  <c r="D256" i="14"/>
  <c r="C256" i="14"/>
  <c r="B256" i="14"/>
  <c r="A256" i="14"/>
  <c r="S255" i="14"/>
  <c r="P255" i="14"/>
  <c r="N255" i="14"/>
  <c r="K255" i="14"/>
  <c r="J255" i="14"/>
  <c r="D255" i="14"/>
  <c r="C255" i="14"/>
  <c r="B255" i="14"/>
  <c r="A255" i="14"/>
  <c r="S254" i="14"/>
  <c r="P254" i="14"/>
  <c r="J254" i="14"/>
  <c r="K254" i="14" s="1"/>
  <c r="D254" i="14"/>
  <c r="C254" i="14"/>
  <c r="B254" i="14"/>
  <c r="A254" i="14"/>
  <c r="S253" i="14"/>
  <c r="P253" i="14"/>
  <c r="J253" i="14"/>
  <c r="N253" i="14" s="1"/>
  <c r="D253" i="14"/>
  <c r="C253" i="14"/>
  <c r="B253" i="14"/>
  <c r="A253" i="14"/>
  <c r="S252" i="14"/>
  <c r="J252" i="14"/>
  <c r="P252" i="14" s="1"/>
  <c r="D252" i="14"/>
  <c r="C252" i="14"/>
  <c r="B252" i="14"/>
  <c r="A252" i="14"/>
  <c r="S251" i="14"/>
  <c r="J251" i="14"/>
  <c r="D251" i="14"/>
  <c r="C251" i="14"/>
  <c r="B251" i="14"/>
  <c r="A251" i="14"/>
  <c r="S250" i="14"/>
  <c r="J250" i="14"/>
  <c r="K250" i="14" s="1"/>
  <c r="D250" i="14"/>
  <c r="C250" i="14"/>
  <c r="B250" i="14"/>
  <c r="A250" i="14"/>
  <c r="S249" i="14"/>
  <c r="J249" i="14"/>
  <c r="N249" i="14" s="1"/>
  <c r="D249" i="14"/>
  <c r="C249" i="14"/>
  <c r="B249" i="14"/>
  <c r="A249" i="14"/>
  <c r="S248" i="14"/>
  <c r="J248" i="14"/>
  <c r="P248" i="14" s="1"/>
  <c r="D248" i="14"/>
  <c r="C248" i="14"/>
  <c r="B248" i="14"/>
  <c r="A248" i="14"/>
  <c r="S247" i="14"/>
  <c r="J247" i="14"/>
  <c r="K247" i="14" s="1"/>
  <c r="D247" i="14"/>
  <c r="C247" i="14"/>
  <c r="B247" i="14"/>
  <c r="A247" i="14"/>
  <c r="S246" i="14"/>
  <c r="J246" i="14"/>
  <c r="K246" i="14" s="1"/>
  <c r="D246" i="14"/>
  <c r="C246" i="14"/>
  <c r="B246" i="14"/>
  <c r="A246" i="14"/>
  <c r="S245" i="14"/>
  <c r="P245" i="14"/>
  <c r="K245" i="14"/>
  <c r="J245" i="14"/>
  <c r="N245" i="14" s="1"/>
  <c r="D245" i="14"/>
  <c r="C245" i="14"/>
  <c r="B245" i="14"/>
  <c r="A245" i="14"/>
  <c r="S244" i="14"/>
  <c r="J244" i="14"/>
  <c r="P244" i="14" s="1"/>
  <c r="D244" i="14"/>
  <c r="C244" i="14"/>
  <c r="B244" i="14"/>
  <c r="A244" i="14"/>
  <c r="S243" i="14"/>
  <c r="P243" i="14"/>
  <c r="N243" i="14"/>
  <c r="J243" i="14"/>
  <c r="K243" i="14" s="1"/>
  <c r="D243" i="14"/>
  <c r="C243" i="14"/>
  <c r="B243" i="14"/>
  <c r="A243" i="14"/>
  <c r="S242" i="14"/>
  <c r="J242" i="14"/>
  <c r="K242" i="14" s="1"/>
  <c r="D242" i="14"/>
  <c r="C242" i="14"/>
  <c r="B242" i="14"/>
  <c r="A242" i="14"/>
  <c r="S241" i="14"/>
  <c r="K241" i="14"/>
  <c r="J241" i="14"/>
  <c r="N241" i="14" s="1"/>
  <c r="D241" i="14"/>
  <c r="C241" i="14"/>
  <c r="B241" i="14"/>
  <c r="A241" i="14"/>
  <c r="S240" i="14"/>
  <c r="N240" i="14"/>
  <c r="J240" i="14"/>
  <c r="P240" i="14" s="1"/>
  <c r="D240" i="14"/>
  <c r="C240" i="14"/>
  <c r="B240" i="14"/>
  <c r="A240" i="14"/>
  <c r="S239" i="14"/>
  <c r="J239" i="14"/>
  <c r="P239" i="14" s="1"/>
  <c r="D239" i="14"/>
  <c r="C239" i="14"/>
  <c r="B239" i="14"/>
  <c r="A239" i="14"/>
  <c r="S238" i="14"/>
  <c r="J238" i="14"/>
  <c r="D238" i="14"/>
  <c r="C238" i="14"/>
  <c r="B238" i="14"/>
  <c r="A238" i="14"/>
  <c r="S237" i="14"/>
  <c r="J237" i="14"/>
  <c r="D237" i="14"/>
  <c r="C237" i="14"/>
  <c r="B237" i="14"/>
  <c r="A237" i="14"/>
  <c r="S236" i="14"/>
  <c r="J236" i="14"/>
  <c r="P236" i="14" s="1"/>
  <c r="D236" i="14"/>
  <c r="C236" i="14"/>
  <c r="B236" i="14"/>
  <c r="A236" i="14"/>
  <c r="S235" i="14"/>
  <c r="P235" i="14"/>
  <c r="N235" i="14"/>
  <c r="K235" i="14"/>
  <c r="J235" i="14"/>
  <c r="D235" i="14"/>
  <c r="C235" i="14"/>
  <c r="B235" i="14"/>
  <c r="A235" i="14"/>
  <c r="S234" i="14"/>
  <c r="J234" i="14"/>
  <c r="K234" i="14" s="1"/>
  <c r="D234" i="14"/>
  <c r="C234" i="14"/>
  <c r="B234" i="14"/>
  <c r="A234" i="14"/>
  <c r="S233" i="14"/>
  <c r="J233" i="14"/>
  <c r="N233" i="14" s="1"/>
  <c r="D233" i="14"/>
  <c r="C233" i="14"/>
  <c r="B233" i="14"/>
  <c r="A233" i="14"/>
  <c r="S232" i="14"/>
  <c r="J232" i="14"/>
  <c r="P232" i="14" s="1"/>
  <c r="D232" i="14"/>
  <c r="C232" i="14"/>
  <c r="B232" i="14"/>
  <c r="A232" i="14"/>
  <c r="S231" i="14"/>
  <c r="P231" i="14"/>
  <c r="N231" i="14"/>
  <c r="J231" i="14"/>
  <c r="K231" i="14" s="1"/>
  <c r="D231" i="14"/>
  <c r="C231" i="14"/>
  <c r="B231" i="14"/>
  <c r="A231" i="14"/>
  <c r="S230" i="14"/>
  <c r="J230" i="14"/>
  <c r="K230" i="14" s="1"/>
  <c r="D230" i="14"/>
  <c r="C230" i="14"/>
  <c r="B230" i="14"/>
  <c r="A230" i="14"/>
  <c r="S229" i="14"/>
  <c r="J229" i="14"/>
  <c r="D229" i="14"/>
  <c r="C229" i="14"/>
  <c r="B229" i="14"/>
  <c r="A229" i="14"/>
  <c r="S228" i="14"/>
  <c r="J228" i="14"/>
  <c r="P228" i="14" s="1"/>
  <c r="D228" i="14"/>
  <c r="C228" i="14"/>
  <c r="B228" i="14"/>
  <c r="A228" i="14"/>
  <c r="S227" i="14"/>
  <c r="J227" i="14"/>
  <c r="K227" i="14" s="1"/>
  <c r="D227" i="14"/>
  <c r="C227" i="14"/>
  <c r="B227" i="14"/>
  <c r="A227" i="14"/>
  <c r="S226" i="14"/>
  <c r="J226" i="14"/>
  <c r="K226" i="14" s="1"/>
  <c r="D226" i="14"/>
  <c r="C226" i="14"/>
  <c r="B226" i="14"/>
  <c r="A226" i="14"/>
  <c r="S225" i="14"/>
  <c r="J225" i="14"/>
  <c r="D225" i="14"/>
  <c r="C225" i="14"/>
  <c r="B225" i="14"/>
  <c r="A225" i="14"/>
  <c r="S224" i="14"/>
  <c r="J224" i="14"/>
  <c r="D224" i="14"/>
  <c r="C224" i="14"/>
  <c r="B224" i="14"/>
  <c r="A224" i="14"/>
  <c r="S223" i="14"/>
  <c r="P223" i="14"/>
  <c r="N223" i="14"/>
  <c r="K223" i="14"/>
  <c r="J223" i="14"/>
  <c r="D223" i="14"/>
  <c r="C223" i="14"/>
  <c r="B223" i="14"/>
  <c r="A223" i="14"/>
  <c r="S222" i="14"/>
  <c r="P222" i="14"/>
  <c r="J222" i="14"/>
  <c r="K222" i="14" s="1"/>
  <c r="D222" i="14"/>
  <c r="C222" i="14"/>
  <c r="B222" i="14"/>
  <c r="A222" i="14"/>
  <c r="S221" i="14"/>
  <c r="P221" i="14"/>
  <c r="J221" i="14"/>
  <c r="N221" i="14" s="1"/>
  <c r="D221" i="14"/>
  <c r="C221" i="14"/>
  <c r="B221" i="14"/>
  <c r="A221" i="14"/>
  <c r="S220" i="14"/>
  <c r="J220" i="14"/>
  <c r="P220" i="14" s="1"/>
  <c r="D220" i="14"/>
  <c r="C220" i="14"/>
  <c r="B220" i="14"/>
  <c r="A220" i="14"/>
  <c r="S219" i="14"/>
  <c r="J219" i="14"/>
  <c r="D219" i="14"/>
  <c r="C219" i="14"/>
  <c r="B219" i="14"/>
  <c r="A219" i="14"/>
  <c r="S218" i="14"/>
  <c r="J218" i="14"/>
  <c r="K218" i="14" s="1"/>
  <c r="D218" i="14"/>
  <c r="C218" i="14"/>
  <c r="B218" i="14"/>
  <c r="A218" i="14"/>
  <c r="S217" i="14"/>
  <c r="J217" i="14"/>
  <c r="N217" i="14" s="1"/>
  <c r="D217" i="14"/>
  <c r="C217" i="14"/>
  <c r="B217" i="14"/>
  <c r="A217" i="14"/>
  <c r="S216" i="14"/>
  <c r="J216" i="14"/>
  <c r="P216" i="14" s="1"/>
  <c r="D216" i="14"/>
  <c r="C216" i="14"/>
  <c r="B216" i="14"/>
  <c r="A216" i="14"/>
  <c r="S215" i="14"/>
  <c r="J215" i="14"/>
  <c r="K215" i="14" s="1"/>
  <c r="D215" i="14"/>
  <c r="C215" i="14"/>
  <c r="B215" i="14"/>
  <c r="A215" i="14"/>
  <c r="S214" i="14"/>
  <c r="J214" i="14"/>
  <c r="K214" i="14" s="1"/>
  <c r="D214" i="14"/>
  <c r="C214" i="14"/>
  <c r="B214" i="14"/>
  <c r="A214" i="14"/>
  <c r="S213" i="14"/>
  <c r="P213" i="14"/>
  <c r="K213" i="14"/>
  <c r="J213" i="14"/>
  <c r="N213" i="14" s="1"/>
  <c r="D213" i="14"/>
  <c r="C213" i="14"/>
  <c r="B213" i="14"/>
  <c r="A213" i="14"/>
  <c r="S212" i="14"/>
  <c r="J212" i="14"/>
  <c r="P212" i="14" s="1"/>
  <c r="D212" i="14"/>
  <c r="C212" i="14"/>
  <c r="B212" i="14"/>
  <c r="A212" i="14"/>
  <c r="S211" i="14"/>
  <c r="P211" i="14"/>
  <c r="N211" i="14"/>
  <c r="J211" i="14"/>
  <c r="K211" i="14" s="1"/>
  <c r="D211" i="14"/>
  <c r="C211" i="14"/>
  <c r="B211" i="14"/>
  <c r="A211" i="14"/>
  <c r="S210" i="14"/>
  <c r="J210" i="14"/>
  <c r="K210" i="14" s="1"/>
  <c r="D210" i="14"/>
  <c r="C210" i="14"/>
  <c r="B210" i="14"/>
  <c r="A210" i="14"/>
  <c r="S209" i="14"/>
  <c r="J209" i="14"/>
  <c r="K209" i="14" s="1"/>
  <c r="D209" i="14"/>
  <c r="C209" i="14"/>
  <c r="B209" i="14"/>
  <c r="A209" i="14"/>
  <c r="S208" i="14"/>
  <c r="P208" i="14"/>
  <c r="N208" i="14"/>
  <c r="J208" i="14"/>
  <c r="K208" i="14" s="1"/>
  <c r="D208" i="14"/>
  <c r="C208" i="14"/>
  <c r="B208" i="14"/>
  <c r="A208" i="14"/>
  <c r="S207" i="14"/>
  <c r="J207" i="14"/>
  <c r="P207" i="14" s="1"/>
  <c r="D207" i="14"/>
  <c r="C207" i="14"/>
  <c r="B207" i="14"/>
  <c r="A207" i="14"/>
  <c r="S206" i="14"/>
  <c r="J206" i="14"/>
  <c r="D206" i="14"/>
  <c r="C206" i="14"/>
  <c r="B206" i="14"/>
  <c r="A206" i="14"/>
  <c r="S205" i="14"/>
  <c r="J205" i="14"/>
  <c r="K205" i="14" s="1"/>
  <c r="D205" i="14"/>
  <c r="C205" i="14"/>
  <c r="B205" i="14"/>
  <c r="A205" i="14"/>
  <c r="S204" i="14"/>
  <c r="J204" i="14"/>
  <c r="K204" i="14" s="1"/>
  <c r="D204" i="14"/>
  <c r="C204" i="14"/>
  <c r="B204" i="14"/>
  <c r="A204" i="14"/>
  <c r="S203" i="14"/>
  <c r="J203" i="14"/>
  <c r="P203" i="14" s="1"/>
  <c r="D203" i="14"/>
  <c r="C203" i="14"/>
  <c r="B203" i="14"/>
  <c r="A203" i="14"/>
  <c r="S202" i="14"/>
  <c r="P202" i="14"/>
  <c r="K202" i="14"/>
  <c r="J202" i="14"/>
  <c r="N202" i="14" s="1"/>
  <c r="D202" i="14"/>
  <c r="C202" i="14"/>
  <c r="B202" i="14"/>
  <c r="A202" i="14"/>
  <c r="S201" i="14"/>
  <c r="J201" i="14"/>
  <c r="K201" i="14" s="1"/>
  <c r="D201" i="14"/>
  <c r="C201" i="14"/>
  <c r="B201" i="14"/>
  <c r="A201" i="14"/>
  <c r="S200" i="14"/>
  <c r="P200" i="14"/>
  <c r="N200" i="14"/>
  <c r="J200" i="14"/>
  <c r="K200" i="14" s="1"/>
  <c r="D200" i="14"/>
  <c r="C200" i="14"/>
  <c r="B200" i="14"/>
  <c r="A200" i="14"/>
  <c r="S199" i="14"/>
  <c r="J199" i="14"/>
  <c r="P199" i="14" s="1"/>
  <c r="D199" i="14"/>
  <c r="C199" i="14"/>
  <c r="B199" i="14"/>
  <c r="A199" i="14"/>
  <c r="S198" i="14"/>
  <c r="J198" i="14"/>
  <c r="D198" i="14"/>
  <c r="C198" i="14"/>
  <c r="B198" i="14"/>
  <c r="A198" i="14"/>
  <c r="S197" i="14"/>
  <c r="J197" i="14"/>
  <c r="K197" i="14" s="1"/>
  <c r="D197" i="14"/>
  <c r="C197" i="14"/>
  <c r="B197" i="14"/>
  <c r="A197" i="14"/>
  <c r="S196" i="14"/>
  <c r="J196" i="14"/>
  <c r="D196" i="14"/>
  <c r="C196" i="14"/>
  <c r="B196" i="14"/>
  <c r="A196" i="14"/>
  <c r="S195" i="14"/>
  <c r="J195" i="14"/>
  <c r="P195" i="14" s="1"/>
  <c r="D195" i="14"/>
  <c r="C195" i="14"/>
  <c r="B195" i="14"/>
  <c r="A195" i="14"/>
  <c r="S194" i="14"/>
  <c r="K194" i="14"/>
  <c r="J194" i="14"/>
  <c r="D194" i="14"/>
  <c r="C194" i="14"/>
  <c r="B194" i="14"/>
  <c r="A194" i="14"/>
  <c r="S193" i="14"/>
  <c r="N193" i="14"/>
  <c r="J193" i="14"/>
  <c r="K193" i="14" s="1"/>
  <c r="D193" i="14"/>
  <c r="C193" i="14"/>
  <c r="B193" i="14"/>
  <c r="A193" i="14"/>
  <c r="S192" i="14"/>
  <c r="P192" i="14"/>
  <c r="N192" i="14"/>
  <c r="J192" i="14"/>
  <c r="K192" i="14" s="1"/>
  <c r="D192" i="14"/>
  <c r="C192" i="14"/>
  <c r="B192" i="14"/>
  <c r="A192" i="14"/>
  <c r="S191" i="14"/>
  <c r="J191" i="14"/>
  <c r="P191" i="14" s="1"/>
  <c r="D191" i="14"/>
  <c r="C191" i="14"/>
  <c r="B191" i="14"/>
  <c r="A191" i="14"/>
  <c r="S190" i="14"/>
  <c r="P190" i="14"/>
  <c r="J190" i="14"/>
  <c r="N190" i="14" s="1"/>
  <c r="D190" i="14"/>
  <c r="C190" i="14"/>
  <c r="B190" i="14"/>
  <c r="A190" i="14"/>
  <c r="S189" i="14"/>
  <c r="J189" i="14"/>
  <c r="K189" i="14" s="1"/>
  <c r="D189" i="14"/>
  <c r="C189" i="14"/>
  <c r="B189" i="14"/>
  <c r="A189" i="14"/>
  <c r="S188" i="14"/>
  <c r="J188" i="14"/>
  <c r="D188" i="14"/>
  <c r="C188" i="14"/>
  <c r="B188" i="14"/>
  <c r="A188" i="14"/>
  <c r="S187" i="14"/>
  <c r="J187" i="14"/>
  <c r="P187" i="14" s="1"/>
  <c r="D187" i="14"/>
  <c r="C187" i="14"/>
  <c r="B187" i="14"/>
  <c r="A187" i="14"/>
  <c r="S186" i="14"/>
  <c r="J186" i="14"/>
  <c r="K186" i="14" s="1"/>
  <c r="D186" i="14"/>
  <c r="C186" i="14"/>
  <c r="B186" i="14"/>
  <c r="A186" i="14"/>
  <c r="S185" i="14"/>
  <c r="J185" i="14"/>
  <c r="K185" i="14" s="1"/>
  <c r="D185" i="14"/>
  <c r="C185" i="14"/>
  <c r="B185" i="14"/>
  <c r="A185" i="14"/>
  <c r="S184" i="14"/>
  <c r="P184" i="14"/>
  <c r="N184" i="14"/>
  <c r="J184" i="14"/>
  <c r="K184" i="14" s="1"/>
  <c r="D184" i="14"/>
  <c r="C184" i="14"/>
  <c r="B184" i="14"/>
  <c r="A184" i="14"/>
  <c r="S183" i="14"/>
  <c r="J183" i="14"/>
  <c r="P183" i="14" s="1"/>
  <c r="D183" i="14"/>
  <c r="C183" i="14"/>
  <c r="B183" i="14"/>
  <c r="A183" i="14"/>
  <c r="S182" i="14"/>
  <c r="P182" i="14"/>
  <c r="J182" i="14"/>
  <c r="N182" i="14" s="1"/>
  <c r="D182" i="14"/>
  <c r="C182" i="14"/>
  <c r="B182" i="14"/>
  <c r="A182" i="14"/>
  <c r="S181" i="14"/>
  <c r="J181" i="14"/>
  <c r="K181" i="14" s="1"/>
  <c r="D181" i="14"/>
  <c r="C181" i="14"/>
  <c r="B181" i="14"/>
  <c r="A181" i="14"/>
  <c r="S180" i="14"/>
  <c r="J180" i="14"/>
  <c r="D180" i="14"/>
  <c r="C180" i="14"/>
  <c r="B180" i="14"/>
  <c r="A180" i="14"/>
  <c r="S179" i="14"/>
  <c r="J179" i="14"/>
  <c r="P179" i="14" s="1"/>
  <c r="D179" i="14"/>
  <c r="C179" i="14"/>
  <c r="B179" i="14"/>
  <c r="A179" i="14"/>
  <c r="S178" i="14"/>
  <c r="K178" i="14"/>
  <c r="J178" i="14"/>
  <c r="D178" i="14"/>
  <c r="C178" i="14"/>
  <c r="B178" i="14"/>
  <c r="A178" i="14"/>
  <c r="S177" i="14"/>
  <c r="N177" i="14"/>
  <c r="J177" i="14"/>
  <c r="K177" i="14" s="1"/>
  <c r="D177" i="14"/>
  <c r="C177" i="14"/>
  <c r="B177" i="14"/>
  <c r="A177" i="14"/>
  <c r="S176" i="14"/>
  <c r="P176" i="14"/>
  <c r="N176" i="14"/>
  <c r="J176" i="14"/>
  <c r="K176" i="14" s="1"/>
  <c r="D176" i="14"/>
  <c r="C176" i="14"/>
  <c r="B176" i="14"/>
  <c r="A176" i="14"/>
  <c r="S175" i="14"/>
  <c r="J175" i="14"/>
  <c r="P175" i="14" s="1"/>
  <c r="D175" i="14"/>
  <c r="C175" i="14"/>
  <c r="B175" i="14"/>
  <c r="A175" i="14"/>
  <c r="S174" i="14"/>
  <c r="P174" i="14"/>
  <c r="J174" i="14"/>
  <c r="N174" i="14" s="1"/>
  <c r="D174" i="14"/>
  <c r="C174" i="14"/>
  <c r="B174" i="14"/>
  <c r="A174" i="14"/>
  <c r="S173" i="14"/>
  <c r="J173" i="14"/>
  <c r="K173" i="14" s="1"/>
  <c r="D173" i="14"/>
  <c r="C173" i="14"/>
  <c r="B173" i="14"/>
  <c r="A173" i="14"/>
  <c r="S172" i="14"/>
  <c r="J172" i="14"/>
  <c r="K172" i="14" s="1"/>
  <c r="D172" i="14"/>
  <c r="C172" i="14"/>
  <c r="B172" i="14"/>
  <c r="A172" i="14"/>
  <c r="S171" i="14"/>
  <c r="J171" i="14"/>
  <c r="P171" i="14" s="1"/>
  <c r="D171" i="14"/>
  <c r="C171" i="14"/>
  <c r="B171" i="14"/>
  <c r="A171" i="14"/>
  <c r="S170" i="14"/>
  <c r="J170" i="14"/>
  <c r="K170" i="14" s="1"/>
  <c r="D170" i="14"/>
  <c r="C170" i="14"/>
  <c r="B170" i="14"/>
  <c r="A170" i="14"/>
  <c r="S169" i="14"/>
  <c r="J169" i="14"/>
  <c r="K169" i="14" s="1"/>
  <c r="D169" i="14"/>
  <c r="C169" i="14"/>
  <c r="B169" i="14"/>
  <c r="A169" i="14"/>
  <c r="S168" i="14"/>
  <c r="P168" i="14"/>
  <c r="N168" i="14"/>
  <c r="J168" i="14"/>
  <c r="K168" i="14" s="1"/>
  <c r="D168" i="14"/>
  <c r="C168" i="14"/>
  <c r="B168" i="14"/>
  <c r="A168" i="14"/>
  <c r="S167" i="14"/>
  <c r="J167" i="14"/>
  <c r="P167" i="14" s="1"/>
  <c r="D167" i="14"/>
  <c r="C167" i="14"/>
  <c r="B167" i="14"/>
  <c r="A167" i="14"/>
  <c r="S166" i="14"/>
  <c r="P166" i="14"/>
  <c r="J166" i="14"/>
  <c r="N166" i="14" s="1"/>
  <c r="D166" i="14"/>
  <c r="C166" i="14"/>
  <c r="B166" i="14"/>
  <c r="A166" i="14"/>
  <c r="S165" i="14"/>
  <c r="J165" i="14"/>
  <c r="K165" i="14" s="1"/>
  <c r="D165" i="14"/>
  <c r="C165" i="14"/>
  <c r="B165" i="14"/>
  <c r="A165" i="14"/>
  <c r="S164" i="14"/>
  <c r="J164" i="14"/>
  <c r="D164" i="14"/>
  <c r="C164" i="14"/>
  <c r="B164" i="14"/>
  <c r="A164" i="14"/>
  <c r="S163" i="14"/>
  <c r="J163" i="14"/>
  <c r="P163" i="14" s="1"/>
  <c r="D163" i="14"/>
  <c r="C163" i="14"/>
  <c r="B163" i="14"/>
  <c r="A163" i="14"/>
  <c r="S162" i="14"/>
  <c r="K162" i="14"/>
  <c r="J162" i="14"/>
  <c r="D162" i="14"/>
  <c r="C162" i="14"/>
  <c r="B162" i="14"/>
  <c r="A162" i="14"/>
  <c r="S161" i="14"/>
  <c r="N161" i="14"/>
  <c r="J161" i="14"/>
  <c r="K161" i="14" s="1"/>
  <c r="D161" i="14"/>
  <c r="C161" i="14"/>
  <c r="B161" i="14"/>
  <c r="A161" i="14"/>
  <c r="S160" i="14"/>
  <c r="P160" i="14"/>
  <c r="N160" i="14"/>
  <c r="J160" i="14"/>
  <c r="K160" i="14" s="1"/>
  <c r="D160" i="14"/>
  <c r="C160" i="14"/>
  <c r="B160" i="14"/>
  <c r="A160" i="14"/>
  <c r="S159" i="14"/>
  <c r="J159" i="14"/>
  <c r="P159" i="14" s="1"/>
  <c r="D159" i="14"/>
  <c r="C159" i="14"/>
  <c r="B159" i="14"/>
  <c r="A159" i="14"/>
  <c r="S158" i="14"/>
  <c r="P158" i="14"/>
  <c r="J158" i="14"/>
  <c r="N158" i="14" s="1"/>
  <c r="D158" i="14"/>
  <c r="C158" i="14"/>
  <c r="B158" i="14"/>
  <c r="A158" i="14"/>
  <c r="S157" i="14"/>
  <c r="J157" i="14"/>
  <c r="K157" i="14" s="1"/>
  <c r="D157" i="14"/>
  <c r="C157" i="14"/>
  <c r="B157" i="14"/>
  <c r="A157" i="14"/>
  <c r="S156" i="14"/>
  <c r="J156" i="14"/>
  <c r="D156" i="14"/>
  <c r="C156" i="14"/>
  <c r="B156" i="14"/>
  <c r="A156" i="14"/>
  <c r="S155" i="14"/>
  <c r="J155" i="14"/>
  <c r="P155" i="14" s="1"/>
  <c r="D155" i="14"/>
  <c r="C155" i="14"/>
  <c r="B155" i="14"/>
  <c r="A155" i="14"/>
  <c r="S154" i="14"/>
  <c r="J154" i="14"/>
  <c r="D154" i="14"/>
  <c r="C154" i="14"/>
  <c r="B154" i="14"/>
  <c r="A154" i="14"/>
  <c r="S153" i="14"/>
  <c r="J153" i="14"/>
  <c r="K153" i="14" s="1"/>
  <c r="D153" i="14"/>
  <c r="C153" i="14"/>
  <c r="B153" i="14"/>
  <c r="A153" i="14"/>
  <c r="S152" i="14"/>
  <c r="P152" i="14"/>
  <c r="N152" i="14"/>
  <c r="J152" i="14"/>
  <c r="K152" i="14" s="1"/>
  <c r="D152" i="14"/>
  <c r="C152" i="14"/>
  <c r="B152" i="14"/>
  <c r="A152" i="14"/>
  <c r="S151" i="14"/>
  <c r="J151" i="14"/>
  <c r="P151" i="14" s="1"/>
  <c r="D151" i="14"/>
  <c r="C151" i="14"/>
  <c r="B151" i="14"/>
  <c r="A151" i="14"/>
  <c r="S150" i="14"/>
  <c r="P150" i="14"/>
  <c r="J150" i="14"/>
  <c r="N150" i="14" s="1"/>
  <c r="D150" i="14"/>
  <c r="C150" i="14"/>
  <c r="B150" i="14"/>
  <c r="A150" i="14"/>
  <c r="S149" i="14"/>
  <c r="J149" i="14"/>
  <c r="K149" i="14" s="1"/>
  <c r="D149" i="14"/>
  <c r="C149" i="14"/>
  <c r="B149" i="14"/>
  <c r="A149" i="14"/>
  <c r="S148" i="14"/>
  <c r="J148" i="14"/>
  <c r="D148" i="14"/>
  <c r="C148" i="14"/>
  <c r="B148" i="14"/>
  <c r="A148" i="14"/>
  <c r="S147" i="14"/>
  <c r="J147" i="14"/>
  <c r="P147" i="14" s="1"/>
  <c r="D147" i="14"/>
  <c r="C147" i="14"/>
  <c r="B147" i="14"/>
  <c r="A147" i="14"/>
  <c r="S146" i="14"/>
  <c r="K146" i="14"/>
  <c r="J146" i="14"/>
  <c r="D146" i="14"/>
  <c r="C146" i="14"/>
  <c r="B146" i="14"/>
  <c r="A146" i="14"/>
  <c r="S145" i="14"/>
  <c r="N145" i="14"/>
  <c r="J145" i="14"/>
  <c r="K145" i="14" s="1"/>
  <c r="D145" i="14"/>
  <c r="C145" i="14"/>
  <c r="B145" i="14"/>
  <c r="A145" i="14"/>
  <c r="S144" i="14"/>
  <c r="P144" i="14"/>
  <c r="N144" i="14"/>
  <c r="J144" i="14"/>
  <c r="K144" i="14" s="1"/>
  <c r="D144" i="14"/>
  <c r="C144" i="14"/>
  <c r="B144" i="14"/>
  <c r="A144" i="14"/>
  <c r="S143" i="14"/>
  <c r="J143" i="14"/>
  <c r="P143" i="14" s="1"/>
  <c r="D143" i="14"/>
  <c r="C143" i="14"/>
  <c r="B143" i="14"/>
  <c r="A143" i="14"/>
  <c r="S142" i="14"/>
  <c r="P142" i="14"/>
  <c r="J142" i="14"/>
  <c r="N142" i="14" s="1"/>
  <c r="D142" i="14"/>
  <c r="C142" i="14"/>
  <c r="B142" i="14"/>
  <c r="A142" i="14"/>
  <c r="S141" i="14"/>
  <c r="J141" i="14"/>
  <c r="K141" i="14" s="1"/>
  <c r="D141" i="14"/>
  <c r="C141" i="14"/>
  <c r="B141" i="14"/>
  <c r="A141" i="14"/>
  <c r="S140" i="14"/>
  <c r="J140" i="14"/>
  <c r="K140" i="14" s="1"/>
  <c r="D140" i="14"/>
  <c r="C140" i="14"/>
  <c r="B140" i="14"/>
  <c r="A140" i="14"/>
  <c r="S139" i="14"/>
  <c r="J139" i="14"/>
  <c r="P139" i="14" s="1"/>
  <c r="D139" i="14"/>
  <c r="C139" i="14"/>
  <c r="B139" i="14"/>
  <c r="A139" i="14"/>
  <c r="S138" i="14"/>
  <c r="J138" i="14"/>
  <c r="K138" i="14" s="1"/>
  <c r="D138" i="14"/>
  <c r="C138" i="14"/>
  <c r="B138" i="14"/>
  <c r="A138" i="14"/>
  <c r="S137" i="14"/>
  <c r="J137" i="14"/>
  <c r="K137" i="14" s="1"/>
  <c r="D137" i="14"/>
  <c r="C137" i="14"/>
  <c r="B137" i="14"/>
  <c r="A137" i="14"/>
  <c r="S136" i="14"/>
  <c r="P136" i="14"/>
  <c r="N136" i="14"/>
  <c r="J136" i="14"/>
  <c r="K136" i="14" s="1"/>
  <c r="D136" i="14"/>
  <c r="C136" i="14"/>
  <c r="B136" i="14"/>
  <c r="A136" i="14"/>
  <c r="S135" i="14"/>
  <c r="J135" i="14"/>
  <c r="P135" i="14" s="1"/>
  <c r="D135" i="14"/>
  <c r="C135" i="14"/>
  <c r="B135" i="14"/>
  <c r="A135" i="14"/>
  <c r="S134" i="14"/>
  <c r="P134" i="14"/>
  <c r="J134" i="14"/>
  <c r="N134" i="14" s="1"/>
  <c r="D134" i="14"/>
  <c r="C134" i="14"/>
  <c r="B134" i="14"/>
  <c r="A134" i="14"/>
  <c r="S133" i="14"/>
  <c r="J133" i="14"/>
  <c r="K133" i="14" s="1"/>
  <c r="D133" i="14"/>
  <c r="C133" i="14"/>
  <c r="B133" i="14"/>
  <c r="A133" i="14"/>
  <c r="S132" i="14"/>
  <c r="J132" i="14"/>
  <c r="D132" i="14"/>
  <c r="C132" i="14"/>
  <c r="B132" i="14"/>
  <c r="A132" i="14"/>
  <c r="S131" i="14"/>
  <c r="J131" i="14"/>
  <c r="P131" i="14" s="1"/>
  <c r="D131" i="14"/>
  <c r="C131" i="14"/>
  <c r="B131" i="14"/>
  <c r="A131" i="14"/>
  <c r="S130" i="14"/>
  <c r="K130" i="14"/>
  <c r="J130" i="14"/>
  <c r="D130" i="14"/>
  <c r="C130" i="14"/>
  <c r="B130" i="14"/>
  <c r="A130" i="14"/>
  <c r="S129" i="14"/>
  <c r="N129" i="14"/>
  <c r="J129" i="14"/>
  <c r="K129" i="14" s="1"/>
  <c r="D129" i="14"/>
  <c r="C129" i="14"/>
  <c r="B129" i="14"/>
  <c r="A129" i="14"/>
  <c r="S128" i="14"/>
  <c r="P128" i="14"/>
  <c r="N128" i="14"/>
  <c r="J128" i="14"/>
  <c r="K128" i="14" s="1"/>
  <c r="D128" i="14"/>
  <c r="C128" i="14"/>
  <c r="B128" i="14"/>
  <c r="A128" i="14"/>
  <c r="S127" i="14"/>
  <c r="J127" i="14"/>
  <c r="P127" i="14" s="1"/>
  <c r="D127" i="14"/>
  <c r="C127" i="14"/>
  <c r="B127" i="14"/>
  <c r="A127" i="14"/>
  <c r="S126" i="14"/>
  <c r="P126" i="14"/>
  <c r="J126" i="14"/>
  <c r="N126" i="14" s="1"/>
  <c r="D126" i="14"/>
  <c r="C126" i="14"/>
  <c r="B126" i="14"/>
  <c r="A126" i="14"/>
  <c r="S125" i="14"/>
  <c r="J125" i="14"/>
  <c r="K125" i="14" s="1"/>
  <c r="D125" i="14"/>
  <c r="C125" i="14"/>
  <c r="B125" i="14"/>
  <c r="A125" i="14"/>
  <c r="S124" i="14"/>
  <c r="J124" i="14"/>
  <c r="D124" i="14"/>
  <c r="C124" i="14"/>
  <c r="B124" i="14"/>
  <c r="A124" i="14"/>
  <c r="S123" i="14"/>
  <c r="J123" i="14"/>
  <c r="P123" i="14" s="1"/>
  <c r="D123" i="14"/>
  <c r="C123" i="14"/>
  <c r="B123" i="14"/>
  <c r="A123" i="14"/>
  <c r="S122" i="14"/>
  <c r="J122" i="14"/>
  <c r="K122" i="14" s="1"/>
  <c r="D122" i="14"/>
  <c r="C122" i="14"/>
  <c r="B122" i="14"/>
  <c r="A122" i="14"/>
  <c r="S121" i="14"/>
  <c r="J121" i="14"/>
  <c r="K121" i="14" s="1"/>
  <c r="D121" i="14"/>
  <c r="C121" i="14"/>
  <c r="B121" i="14"/>
  <c r="A121" i="14"/>
  <c r="S120" i="14"/>
  <c r="P120" i="14"/>
  <c r="N120" i="14"/>
  <c r="J120" i="14"/>
  <c r="K120" i="14" s="1"/>
  <c r="D120" i="14"/>
  <c r="C120" i="14"/>
  <c r="B120" i="14"/>
  <c r="A120" i="14"/>
  <c r="S119" i="14"/>
  <c r="J119" i="14"/>
  <c r="P119" i="14" s="1"/>
  <c r="D119" i="14"/>
  <c r="C119" i="14"/>
  <c r="B119" i="14"/>
  <c r="A119" i="14"/>
  <c r="S118" i="14"/>
  <c r="P118" i="14"/>
  <c r="J118" i="14"/>
  <c r="N118" i="14" s="1"/>
  <c r="D118" i="14"/>
  <c r="C118" i="14"/>
  <c r="B118" i="14"/>
  <c r="A118" i="14"/>
  <c r="S117" i="14"/>
  <c r="J117" i="14"/>
  <c r="K117" i="14" s="1"/>
  <c r="D117" i="14"/>
  <c r="C117" i="14"/>
  <c r="B117" i="14"/>
  <c r="A117" i="14"/>
  <c r="S116" i="14"/>
  <c r="J116" i="14"/>
  <c r="D116" i="14"/>
  <c r="C116" i="14"/>
  <c r="B116" i="14"/>
  <c r="A116" i="14"/>
  <c r="S115" i="14"/>
  <c r="J115" i="14"/>
  <c r="P115" i="14" s="1"/>
  <c r="D115" i="14"/>
  <c r="C115" i="14"/>
  <c r="B115" i="14"/>
  <c r="A115" i="14"/>
  <c r="S114" i="14"/>
  <c r="K114" i="14"/>
  <c r="J114" i="14"/>
  <c r="D114" i="14"/>
  <c r="C114" i="14"/>
  <c r="B114" i="14"/>
  <c r="A114" i="14"/>
  <c r="S113" i="14"/>
  <c r="N113" i="14"/>
  <c r="J113" i="14"/>
  <c r="K113" i="14" s="1"/>
  <c r="D113" i="14"/>
  <c r="C113" i="14"/>
  <c r="B113" i="14"/>
  <c r="A113" i="14"/>
  <c r="S112" i="14"/>
  <c r="P112" i="14"/>
  <c r="N112" i="14"/>
  <c r="J112" i="14"/>
  <c r="K112" i="14" s="1"/>
  <c r="D112" i="14"/>
  <c r="C112" i="14"/>
  <c r="B112" i="14"/>
  <c r="A112" i="14"/>
  <c r="S111" i="14"/>
  <c r="J111" i="14"/>
  <c r="P111" i="14" s="1"/>
  <c r="D111" i="14"/>
  <c r="C111" i="14"/>
  <c r="B111" i="14"/>
  <c r="A111" i="14"/>
  <c r="S110" i="14"/>
  <c r="P110" i="14"/>
  <c r="J110" i="14"/>
  <c r="N110" i="14" s="1"/>
  <c r="D110" i="14"/>
  <c r="C110" i="14"/>
  <c r="B110" i="14"/>
  <c r="A110" i="14"/>
  <c r="S109" i="14"/>
  <c r="J109" i="14"/>
  <c r="K109" i="14" s="1"/>
  <c r="D109" i="14"/>
  <c r="C109" i="14"/>
  <c r="B109" i="14"/>
  <c r="A109" i="14"/>
  <c r="S108" i="14"/>
  <c r="J108" i="14"/>
  <c r="D108" i="14"/>
  <c r="C108" i="14"/>
  <c r="B108" i="14"/>
  <c r="A108" i="14"/>
  <c r="S107" i="14"/>
  <c r="J107" i="14"/>
  <c r="P107" i="14" s="1"/>
  <c r="D107" i="14"/>
  <c r="C107" i="14"/>
  <c r="B107" i="14"/>
  <c r="A107" i="14"/>
  <c r="S106" i="14"/>
  <c r="J106" i="14"/>
  <c r="K106" i="14" s="1"/>
  <c r="D106" i="14"/>
  <c r="C106" i="14"/>
  <c r="B106" i="14"/>
  <c r="A106" i="14"/>
  <c r="S105" i="14"/>
  <c r="J105" i="14"/>
  <c r="K105" i="14" s="1"/>
  <c r="D105" i="14"/>
  <c r="C105" i="14"/>
  <c r="B105" i="14"/>
  <c r="A105" i="14"/>
  <c r="S104" i="14"/>
  <c r="P104" i="14"/>
  <c r="N104" i="14"/>
  <c r="J104" i="14"/>
  <c r="K104" i="14" s="1"/>
  <c r="D104" i="14"/>
  <c r="C104" i="14"/>
  <c r="B104" i="14"/>
  <c r="A104" i="14"/>
  <c r="S103" i="14"/>
  <c r="J103" i="14"/>
  <c r="P103" i="14" s="1"/>
  <c r="D103" i="14"/>
  <c r="C103" i="14"/>
  <c r="B103" i="14"/>
  <c r="A103" i="14"/>
  <c r="S102" i="14"/>
  <c r="P102" i="14"/>
  <c r="J102" i="14"/>
  <c r="N102" i="14" s="1"/>
  <c r="D102" i="14"/>
  <c r="C102" i="14"/>
  <c r="B102" i="14"/>
  <c r="A102" i="14"/>
  <c r="S101" i="14"/>
  <c r="J101" i="14"/>
  <c r="K101" i="14" s="1"/>
  <c r="D101" i="14"/>
  <c r="C101" i="14"/>
  <c r="B101" i="14"/>
  <c r="A101" i="14"/>
  <c r="S100" i="14"/>
  <c r="J100" i="14"/>
  <c r="D100" i="14"/>
  <c r="C100" i="14"/>
  <c r="B100" i="14"/>
  <c r="A100" i="14"/>
  <c r="S99" i="14"/>
  <c r="J99" i="14"/>
  <c r="P99" i="14" s="1"/>
  <c r="D99" i="14"/>
  <c r="C99" i="14"/>
  <c r="B99" i="14"/>
  <c r="A99" i="14"/>
  <c r="S98" i="14"/>
  <c r="K98" i="14"/>
  <c r="J98" i="14"/>
  <c r="D98" i="14"/>
  <c r="C98" i="14"/>
  <c r="B98" i="14"/>
  <c r="A98" i="14"/>
  <c r="S97" i="14"/>
  <c r="N97" i="14"/>
  <c r="J97" i="14"/>
  <c r="K97" i="14" s="1"/>
  <c r="D97" i="14"/>
  <c r="C97" i="14"/>
  <c r="B97" i="14"/>
  <c r="A97" i="14"/>
  <c r="S96" i="14"/>
  <c r="P96" i="14"/>
  <c r="N96" i="14"/>
  <c r="J96" i="14"/>
  <c r="K96" i="14" s="1"/>
  <c r="D96" i="14"/>
  <c r="C96" i="14"/>
  <c r="B96" i="14"/>
  <c r="A96" i="14"/>
  <c r="S95" i="14"/>
  <c r="J95" i="14"/>
  <c r="P95" i="14" s="1"/>
  <c r="D95" i="14"/>
  <c r="C95" i="14"/>
  <c r="B95" i="14"/>
  <c r="A95" i="14"/>
  <c r="S94" i="14"/>
  <c r="P94" i="14"/>
  <c r="J94" i="14"/>
  <c r="N94" i="14" s="1"/>
  <c r="D94" i="14"/>
  <c r="C94" i="14"/>
  <c r="B94" i="14"/>
  <c r="A94" i="14"/>
  <c r="S93" i="14"/>
  <c r="J93" i="14"/>
  <c r="K93" i="14" s="1"/>
  <c r="D93" i="14"/>
  <c r="C93" i="14"/>
  <c r="B93" i="14"/>
  <c r="A93" i="14"/>
  <c r="S92" i="14"/>
  <c r="J92" i="14"/>
  <c r="D92" i="14"/>
  <c r="C92" i="14"/>
  <c r="B92" i="14"/>
  <c r="A92" i="14"/>
  <c r="S91" i="14"/>
  <c r="J91" i="14"/>
  <c r="P91" i="14" s="1"/>
  <c r="D91" i="14"/>
  <c r="C91" i="14"/>
  <c r="B91" i="14"/>
  <c r="A91" i="14"/>
  <c r="S90" i="14"/>
  <c r="J90" i="14"/>
  <c r="K90" i="14" s="1"/>
  <c r="D90" i="14"/>
  <c r="C90" i="14"/>
  <c r="B90" i="14"/>
  <c r="A90" i="14"/>
  <c r="S89" i="14"/>
  <c r="J89" i="14"/>
  <c r="K89" i="14" s="1"/>
  <c r="D89" i="14"/>
  <c r="C89" i="14"/>
  <c r="B89" i="14"/>
  <c r="A89" i="14"/>
  <c r="S88" i="14"/>
  <c r="P88" i="14"/>
  <c r="N88" i="14"/>
  <c r="J88" i="14"/>
  <c r="K88" i="14" s="1"/>
  <c r="D88" i="14"/>
  <c r="C88" i="14"/>
  <c r="B88" i="14"/>
  <c r="A88" i="14"/>
  <c r="S87" i="14"/>
  <c r="J87" i="14"/>
  <c r="P87" i="14" s="1"/>
  <c r="D87" i="14"/>
  <c r="C87" i="14"/>
  <c r="B87" i="14"/>
  <c r="A87" i="14"/>
  <c r="S86" i="14"/>
  <c r="P86" i="14"/>
  <c r="J86" i="14"/>
  <c r="N86" i="14" s="1"/>
  <c r="D86" i="14"/>
  <c r="C86" i="14"/>
  <c r="B86" i="14"/>
  <c r="A86" i="14"/>
  <c r="S85" i="14"/>
  <c r="J85" i="14"/>
  <c r="K85" i="14" s="1"/>
  <c r="D85" i="14"/>
  <c r="C85" i="14"/>
  <c r="B85" i="14"/>
  <c r="A85" i="14"/>
  <c r="S84" i="14"/>
  <c r="J84" i="14"/>
  <c r="D84" i="14"/>
  <c r="C84" i="14"/>
  <c r="B84" i="14"/>
  <c r="A84" i="14"/>
  <c r="S83" i="14"/>
  <c r="J83" i="14"/>
  <c r="P83" i="14" s="1"/>
  <c r="D83" i="14"/>
  <c r="C83" i="14"/>
  <c r="B83" i="14"/>
  <c r="A83" i="14"/>
  <c r="S82" i="14"/>
  <c r="K82" i="14"/>
  <c r="J82" i="14"/>
  <c r="D82" i="14"/>
  <c r="C82" i="14"/>
  <c r="B82" i="14"/>
  <c r="A82" i="14"/>
  <c r="S81" i="14"/>
  <c r="N81" i="14"/>
  <c r="J81" i="14"/>
  <c r="K81" i="14" s="1"/>
  <c r="D81" i="14"/>
  <c r="C81" i="14"/>
  <c r="B81" i="14"/>
  <c r="A81" i="14"/>
  <c r="S80" i="14"/>
  <c r="P80" i="14"/>
  <c r="N80" i="14"/>
  <c r="J80" i="14"/>
  <c r="K80" i="14" s="1"/>
  <c r="D80" i="14"/>
  <c r="C80" i="14"/>
  <c r="B80" i="14"/>
  <c r="A80" i="14"/>
  <c r="S79" i="14"/>
  <c r="J79" i="14"/>
  <c r="P79" i="14" s="1"/>
  <c r="D79" i="14"/>
  <c r="C79" i="14"/>
  <c r="B79" i="14"/>
  <c r="A79" i="14"/>
  <c r="S78" i="14"/>
  <c r="P78" i="14"/>
  <c r="J78" i="14"/>
  <c r="N78" i="14" s="1"/>
  <c r="D78" i="14"/>
  <c r="C78" i="14"/>
  <c r="B78" i="14"/>
  <c r="A78" i="14"/>
  <c r="S77" i="14"/>
  <c r="J77" i="14"/>
  <c r="K77" i="14" s="1"/>
  <c r="D77" i="14"/>
  <c r="C77" i="14"/>
  <c r="B77" i="14"/>
  <c r="A77" i="14"/>
  <c r="S76" i="14"/>
  <c r="J76" i="14"/>
  <c r="D76" i="14"/>
  <c r="C76" i="14"/>
  <c r="B76" i="14"/>
  <c r="A76" i="14"/>
  <c r="S75" i="14"/>
  <c r="J75" i="14"/>
  <c r="P75" i="14" s="1"/>
  <c r="D75" i="14"/>
  <c r="C75" i="14"/>
  <c r="B75" i="14"/>
  <c r="A75" i="14"/>
  <c r="S74" i="14"/>
  <c r="J74" i="14"/>
  <c r="K74" i="14" s="1"/>
  <c r="D74" i="14"/>
  <c r="C74" i="14"/>
  <c r="B74" i="14"/>
  <c r="A74" i="14"/>
  <c r="S73" i="14"/>
  <c r="J73" i="14"/>
  <c r="K73" i="14" s="1"/>
  <c r="D73" i="14"/>
  <c r="C73" i="14"/>
  <c r="B73" i="14"/>
  <c r="A73" i="14"/>
  <c r="S72" i="14"/>
  <c r="P72" i="14"/>
  <c r="N72" i="14"/>
  <c r="J72" i="14"/>
  <c r="K72" i="14" s="1"/>
  <c r="D72" i="14"/>
  <c r="C72" i="14"/>
  <c r="B72" i="14"/>
  <c r="A72" i="14"/>
  <c r="S71" i="14"/>
  <c r="J71" i="14"/>
  <c r="P71" i="14" s="1"/>
  <c r="D71" i="14"/>
  <c r="C71" i="14"/>
  <c r="B71" i="14"/>
  <c r="A71" i="14"/>
  <c r="S70" i="14"/>
  <c r="P70" i="14"/>
  <c r="J70" i="14"/>
  <c r="N70" i="14" s="1"/>
  <c r="D70" i="14"/>
  <c r="C70" i="14"/>
  <c r="B70" i="14"/>
  <c r="A70" i="14"/>
  <c r="S69" i="14"/>
  <c r="J69" i="14"/>
  <c r="K69" i="14" s="1"/>
  <c r="D69" i="14"/>
  <c r="C69" i="14"/>
  <c r="B69" i="14"/>
  <c r="A69" i="14"/>
  <c r="S68" i="14"/>
  <c r="J68" i="14"/>
  <c r="D68" i="14"/>
  <c r="C68" i="14"/>
  <c r="B68" i="14"/>
  <c r="A68" i="14"/>
  <c r="S67" i="14"/>
  <c r="J67" i="14"/>
  <c r="P67" i="14" s="1"/>
  <c r="D67" i="14"/>
  <c r="C67" i="14"/>
  <c r="B67" i="14"/>
  <c r="A67" i="14"/>
  <c r="S66" i="14"/>
  <c r="J66" i="14"/>
  <c r="P66" i="14" s="1"/>
  <c r="D66" i="14"/>
  <c r="V66" i="14" s="1"/>
  <c r="C66" i="14"/>
  <c r="B66" i="14"/>
  <c r="A66" i="14"/>
  <c r="S65" i="14"/>
  <c r="J65" i="14"/>
  <c r="P65" i="14" s="1"/>
  <c r="D65" i="14"/>
  <c r="V65" i="14" s="1"/>
  <c r="C65" i="14"/>
  <c r="B65" i="14"/>
  <c r="A65" i="14"/>
  <c r="S64" i="14"/>
  <c r="P64" i="14"/>
  <c r="J64" i="14"/>
  <c r="N64" i="14" s="1"/>
  <c r="D64" i="14"/>
  <c r="C64" i="14"/>
  <c r="B64" i="14"/>
  <c r="A64" i="14"/>
  <c r="S63" i="14"/>
  <c r="J63" i="14"/>
  <c r="K63" i="14" s="1"/>
  <c r="D63" i="14"/>
  <c r="C63" i="14"/>
  <c r="B63" i="14"/>
  <c r="A63" i="14"/>
  <c r="S62" i="14"/>
  <c r="K62" i="14"/>
  <c r="J62" i="14"/>
  <c r="D62" i="14"/>
  <c r="C62" i="14"/>
  <c r="B62" i="14"/>
  <c r="A62" i="14"/>
  <c r="S61" i="14"/>
  <c r="J61" i="14"/>
  <c r="P61" i="14" s="1"/>
  <c r="D61" i="14"/>
  <c r="C61" i="14"/>
  <c r="B61" i="14"/>
  <c r="A61" i="14"/>
  <c r="S60" i="14"/>
  <c r="K60" i="14"/>
  <c r="J60" i="14"/>
  <c r="D60" i="14"/>
  <c r="C60" i="14"/>
  <c r="B60" i="14"/>
  <c r="A60" i="14"/>
  <c r="S59" i="14"/>
  <c r="N59" i="14"/>
  <c r="J59" i="14"/>
  <c r="K59" i="14" s="1"/>
  <c r="D59" i="14"/>
  <c r="C59" i="14"/>
  <c r="B59" i="14"/>
  <c r="A59" i="14"/>
  <c r="S58" i="14"/>
  <c r="P58" i="14"/>
  <c r="N58" i="14"/>
  <c r="J58" i="14"/>
  <c r="K58" i="14" s="1"/>
  <c r="D58" i="14"/>
  <c r="C58" i="14"/>
  <c r="B58" i="14"/>
  <c r="A58" i="14"/>
  <c r="S57" i="14"/>
  <c r="J57" i="14"/>
  <c r="P57" i="14" s="1"/>
  <c r="D57" i="14"/>
  <c r="C57" i="14"/>
  <c r="B57" i="14"/>
  <c r="A57" i="14"/>
  <c r="S56" i="14"/>
  <c r="P56" i="14"/>
  <c r="J56" i="14"/>
  <c r="N56" i="14" s="1"/>
  <c r="D56" i="14"/>
  <c r="C56" i="14"/>
  <c r="B56" i="14"/>
  <c r="A56" i="14"/>
  <c r="S55" i="14"/>
  <c r="J55" i="14"/>
  <c r="K55" i="14" s="1"/>
  <c r="D55" i="14"/>
  <c r="C55" i="14"/>
  <c r="B55" i="14"/>
  <c r="A55" i="14"/>
  <c r="S54" i="14"/>
  <c r="J54" i="14"/>
  <c r="N54" i="14" s="1"/>
  <c r="D54" i="14"/>
  <c r="C54" i="14"/>
  <c r="B54" i="14"/>
  <c r="A54" i="14"/>
  <c r="S53" i="14"/>
  <c r="J53" i="14"/>
  <c r="P53" i="14" s="1"/>
  <c r="D53" i="14"/>
  <c r="C53" i="14"/>
  <c r="B53" i="14"/>
  <c r="A53" i="14"/>
  <c r="S52" i="14"/>
  <c r="J52" i="14"/>
  <c r="N52" i="14" s="1"/>
  <c r="D52" i="14"/>
  <c r="C52" i="14"/>
  <c r="B52" i="14"/>
  <c r="A52" i="14"/>
  <c r="S51" i="14"/>
  <c r="J51" i="14"/>
  <c r="K51" i="14" s="1"/>
  <c r="D51" i="14"/>
  <c r="C51" i="14"/>
  <c r="B51" i="14"/>
  <c r="A51" i="14"/>
  <c r="S50" i="14"/>
  <c r="J50" i="14"/>
  <c r="D50" i="14"/>
  <c r="C50" i="14"/>
  <c r="B50" i="14"/>
  <c r="A50" i="14"/>
  <c r="S49" i="14"/>
  <c r="J49" i="14"/>
  <c r="P49" i="14" s="1"/>
  <c r="D49" i="14"/>
  <c r="C49" i="14"/>
  <c r="B49" i="14"/>
  <c r="A49" i="14"/>
  <c r="S48" i="14"/>
  <c r="J48" i="14"/>
  <c r="N48" i="14" s="1"/>
  <c r="D48" i="14"/>
  <c r="C48" i="14"/>
  <c r="B48" i="14"/>
  <c r="A48" i="14"/>
  <c r="S47" i="14"/>
  <c r="J47" i="14"/>
  <c r="K47" i="14" s="1"/>
  <c r="D47" i="14"/>
  <c r="C47" i="14"/>
  <c r="B47" i="14"/>
  <c r="A47" i="14"/>
  <c r="S46" i="14"/>
  <c r="J46" i="14"/>
  <c r="N46" i="14" s="1"/>
  <c r="D46" i="14"/>
  <c r="C46" i="14"/>
  <c r="B46" i="14"/>
  <c r="A46" i="14"/>
  <c r="S45" i="14"/>
  <c r="J45" i="14"/>
  <c r="P45" i="14" s="1"/>
  <c r="D45" i="14"/>
  <c r="C45" i="14"/>
  <c r="B45" i="14"/>
  <c r="A45" i="14"/>
  <c r="S44" i="14"/>
  <c r="J44" i="14"/>
  <c r="N44" i="14" s="1"/>
  <c r="D44" i="14"/>
  <c r="C44" i="14"/>
  <c r="B44" i="14"/>
  <c r="A44" i="14"/>
  <c r="S43" i="14"/>
  <c r="J43" i="14"/>
  <c r="K43" i="14" s="1"/>
  <c r="D43" i="14"/>
  <c r="C43" i="14"/>
  <c r="B43" i="14"/>
  <c r="A43" i="14"/>
  <c r="S42" i="14"/>
  <c r="P42" i="14"/>
  <c r="J42" i="14"/>
  <c r="N42" i="14" s="1"/>
  <c r="D42" i="14"/>
  <c r="C42" i="14"/>
  <c r="B42" i="14"/>
  <c r="A42" i="14"/>
  <c r="S41" i="14"/>
  <c r="J41" i="14"/>
  <c r="P41" i="14" s="1"/>
  <c r="D41" i="14"/>
  <c r="C41" i="14"/>
  <c r="B41" i="14"/>
  <c r="A41" i="14"/>
  <c r="S40" i="14"/>
  <c r="J40" i="14"/>
  <c r="N40" i="14" s="1"/>
  <c r="D40" i="14"/>
  <c r="C40" i="14"/>
  <c r="B40" i="14"/>
  <c r="A40" i="14"/>
  <c r="S39" i="14"/>
  <c r="J39" i="14"/>
  <c r="K39" i="14" s="1"/>
  <c r="D39" i="14"/>
  <c r="C39" i="14"/>
  <c r="B39" i="14"/>
  <c r="A39" i="14"/>
  <c r="S38" i="14"/>
  <c r="J38" i="14"/>
  <c r="N38" i="14" s="1"/>
  <c r="D38" i="14"/>
  <c r="C38" i="14"/>
  <c r="B38" i="14"/>
  <c r="A38" i="14"/>
  <c r="S37" i="14"/>
  <c r="J37" i="14"/>
  <c r="P37" i="14" s="1"/>
  <c r="D37" i="14"/>
  <c r="C37" i="14"/>
  <c r="B37" i="14"/>
  <c r="A37" i="14"/>
  <c r="S36" i="14"/>
  <c r="J36" i="14"/>
  <c r="N36" i="14" s="1"/>
  <c r="D36" i="14"/>
  <c r="C36" i="14"/>
  <c r="B36" i="14"/>
  <c r="A36" i="14"/>
  <c r="S35" i="14"/>
  <c r="J35" i="14"/>
  <c r="K35" i="14" s="1"/>
  <c r="D35" i="14"/>
  <c r="C35" i="14"/>
  <c r="B35" i="14"/>
  <c r="A35" i="14"/>
  <c r="S34" i="14"/>
  <c r="J34" i="14"/>
  <c r="D34" i="14"/>
  <c r="C34" i="14"/>
  <c r="B34" i="14"/>
  <c r="A34" i="14"/>
  <c r="S33" i="14"/>
  <c r="J33" i="14"/>
  <c r="P33" i="14" s="1"/>
  <c r="D33" i="14"/>
  <c r="C33" i="14"/>
  <c r="B33" i="14"/>
  <c r="A33" i="14"/>
  <c r="S32" i="14"/>
  <c r="J32" i="14"/>
  <c r="N32" i="14" s="1"/>
  <c r="D32" i="14"/>
  <c r="C32" i="14"/>
  <c r="B32" i="14"/>
  <c r="A32" i="14"/>
  <c r="S31" i="14"/>
  <c r="J31" i="14"/>
  <c r="K31" i="14" s="1"/>
  <c r="D31" i="14"/>
  <c r="C31" i="14"/>
  <c r="B31" i="14"/>
  <c r="A31" i="14"/>
  <c r="S30" i="14"/>
  <c r="J30" i="14"/>
  <c r="N30" i="14" s="1"/>
  <c r="D30" i="14"/>
  <c r="C30" i="14"/>
  <c r="B30" i="14"/>
  <c r="A30" i="14"/>
  <c r="S29" i="14"/>
  <c r="J29" i="14"/>
  <c r="P29" i="14" s="1"/>
  <c r="D29" i="14"/>
  <c r="C29" i="14"/>
  <c r="B29" i="14"/>
  <c r="A29" i="14"/>
  <c r="S28" i="14"/>
  <c r="J28" i="14"/>
  <c r="N28" i="14" s="1"/>
  <c r="D28" i="14"/>
  <c r="C28" i="14"/>
  <c r="B28" i="14"/>
  <c r="A28" i="14"/>
  <c r="S27" i="14"/>
  <c r="J27" i="14"/>
  <c r="K27" i="14" s="1"/>
  <c r="D27" i="14"/>
  <c r="C27" i="14"/>
  <c r="B27" i="14"/>
  <c r="A27" i="14"/>
  <c r="S26" i="14"/>
  <c r="P26" i="14"/>
  <c r="J26" i="14"/>
  <c r="N26" i="14" s="1"/>
  <c r="D26" i="14"/>
  <c r="C26" i="14"/>
  <c r="B26" i="14"/>
  <c r="A26" i="14"/>
  <c r="S25" i="14"/>
  <c r="J25" i="14"/>
  <c r="P25" i="14" s="1"/>
  <c r="D25" i="14"/>
  <c r="C25" i="14"/>
  <c r="B25" i="14"/>
  <c r="A25" i="14"/>
  <c r="S24" i="14"/>
  <c r="J24" i="14"/>
  <c r="N24" i="14" s="1"/>
  <c r="D24" i="14"/>
  <c r="C24" i="14"/>
  <c r="B24" i="14"/>
  <c r="A24" i="14"/>
  <c r="S23" i="14"/>
  <c r="J23" i="14"/>
  <c r="K23" i="14" s="1"/>
  <c r="D23" i="14"/>
  <c r="C23" i="14"/>
  <c r="B23" i="14"/>
  <c r="A23" i="14"/>
  <c r="S22" i="14"/>
  <c r="J22" i="14"/>
  <c r="D22" i="14"/>
  <c r="C22" i="14"/>
  <c r="B22" i="14"/>
  <c r="A22" i="14"/>
  <c r="S21" i="14"/>
  <c r="J21" i="14"/>
  <c r="P21" i="14" s="1"/>
  <c r="D21" i="14"/>
  <c r="C21" i="14"/>
  <c r="B21" i="14"/>
  <c r="A21" i="14"/>
  <c r="S20" i="14"/>
  <c r="J20" i="14"/>
  <c r="K20" i="14" s="1"/>
  <c r="D20" i="14"/>
  <c r="C20" i="14"/>
  <c r="B20" i="14"/>
  <c r="A20" i="14"/>
  <c r="S19" i="14"/>
  <c r="P19" i="14"/>
  <c r="D19" i="14"/>
  <c r="C19" i="14"/>
  <c r="B19" i="14"/>
  <c r="A19" i="14"/>
  <c r="S18" i="14"/>
  <c r="J18" i="14"/>
  <c r="D18" i="14"/>
  <c r="C18" i="14"/>
  <c r="B18" i="14"/>
  <c r="A18" i="14"/>
  <c r="S17" i="14"/>
  <c r="J17" i="14"/>
  <c r="D17" i="14"/>
  <c r="C17" i="14"/>
  <c r="B17" i="14"/>
  <c r="A17" i="14"/>
  <c r="S16" i="14"/>
  <c r="J16" i="14"/>
  <c r="D16" i="14"/>
  <c r="C16" i="14"/>
  <c r="B16" i="14"/>
  <c r="A16" i="14"/>
  <c r="S15" i="14"/>
  <c r="J15" i="14"/>
  <c r="D15" i="14"/>
  <c r="C15" i="14"/>
  <c r="B15" i="14"/>
  <c r="A15" i="14"/>
  <c r="S14" i="14"/>
  <c r="J14" i="14"/>
  <c r="D14" i="14"/>
  <c r="C14" i="14"/>
  <c r="B14" i="14"/>
  <c r="A14" i="14"/>
  <c r="S13" i="14"/>
  <c r="P13" i="14"/>
  <c r="K13" i="14"/>
  <c r="D13" i="14"/>
  <c r="C13" i="14"/>
  <c r="B13" i="14"/>
  <c r="A13" i="14"/>
  <c r="S12" i="14"/>
  <c r="J12" i="14"/>
  <c r="D12" i="14"/>
  <c r="C12" i="14"/>
  <c r="B12" i="14"/>
  <c r="A12" i="14"/>
  <c r="S11" i="14"/>
  <c r="D11" i="14"/>
  <c r="C11" i="14"/>
  <c r="B11" i="14"/>
  <c r="A11" i="14"/>
  <c r="S10" i="14"/>
  <c r="J10" i="14"/>
  <c r="D10" i="14"/>
  <c r="C10" i="14"/>
  <c r="B10" i="14"/>
  <c r="A10" i="14"/>
  <c r="S9" i="14"/>
  <c r="J9" i="14"/>
  <c r="D9" i="14"/>
  <c r="C9" i="14"/>
  <c r="B9" i="14"/>
  <c r="A9" i="14"/>
  <c r="S8" i="14"/>
  <c r="J8" i="14"/>
  <c r="D8" i="14"/>
  <c r="C8" i="14"/>
  <c r="B8" i="14"/>
  <c r="A8" i="14"/>
  <c r="S7" i="14"/>
  <c r="J7" i="14"/>
  <c r="N7" i="14" s="1"/>
  <c r="D7" i="14"/>
  <c r="C7" i="14"/>
  <c r="B7" i="14"/>
  <c r="A7" i="14"/>
  <c r="S500" i="13"/>
  <c r="P500" i="13"/>
  <c r="J500" i="13"/>
  <c r="D500" i="13"/>
  <c r="C500" i="13"/>
  <c r="B500" i="13"/>
  <c r="A500" i="13"/>
  <c r="S499" i="13"/>
  <c r="K499" i="13"/>
  <c r="J499" i="13"/>
  <c r="D499" i="13"/>
  <c r="C499" i="13"/>
  <c r="B499" i="13"/>
  <c r="A499" i="13"/>
  <c r="S498" i="13"/>
  <c r="J498" i="13"/>
  <c r="P498" i="13" s="1"/>
  <c r="D498" i="13"/>
  <c r="C498" i="13"/>
  <c r="B498" i="13"/>
  <c r="A498" i="13"/>
  <c r="S497" i="13"/>
  <c r="J497" i="13"/>
  <c r="D497" i="13"/>
  <c r="C497" i="13"/>
  <c r="B497" i="13"/>
  <c r="A497" i="13"/>
  <c r="S496" i="13"/>
  <c r="J496" i="13"/>
  <c r="P496" i="13" s="1"/>
  <c r="D496" i="13"/>
  <c r="C496" i="13"/>
  <c r="B496" i="13"/>
  <c r="A496" i="13"/>
  <c r="S495" i="13"/>
  <c r="J495" i="13"/>
  <c r="D495" i="13"/>
  <c r="C495" i="13"/>
  <c r="B495" i="13"/>
  <c r="A495" i="13"/>
  <c r="S494" i="13"/>
  <c r="P494" i="13"/>
  <c r="N494" i="13"/>
  <c r="K494" i="13"/>
  <c r="J494" i="13"/>
  <c r="D494" i="13"/>
  <c r="C494" i="13"/>
  <c r="B494" i="13"/>
  <c r="A494" i="13"/>
  <c r="S493" i="13"/>
  <c r="P493" i="13"/>
  <c r="J493" i="13"/>
  <c r="K493" i="13" s="1"/>
  <c r="D493" i="13"/>
  <c r="C493" i="13"/>
  <c r="B493" i="13"/>
  <c r="A493" i="13"/>
  <c r="S492" i="13"/>
  <c r="J492" i="13"/>
  <c r="D492" i="13"/>
  <c r="C492" i="13"/>
  <c r="B492" i="13"/>
  <c r="A492" i="13"/>
  <c r="S491" i="13"/>
  <c r="J491" i="13"/>
  <c r="K491" i="13" s="1"/>
  <c r="D491" i="13"/>
  <c r="C491" i="13"/>
  <c r="B491" i="13"/>
  <c r="A491" i="13"/>
  <c r="S490" i="13"/>
  <c r="J490" i="13"/>
  <c r="D490" i="13"/>
  <c r="C490" i="13"/>
  <c r="B490" i="13"/>
  <c r="A490" i="13"/>
  <c r="S489" i="13"/>
  <c r="P489" i="13"/>
  <c r="N489" i="13"/>
  <c r="J489" i="13"/>
  <c r="K489" i="13" s="1"/>
  <c r="D489" i="13"/>
  <c r="C489" i="13"/>
  <c r="B489" i="13"/>
  <c r="A489" i="13"/>
  <c r="S488" i="13"/>
  <c r="P488" i="13"/>
  <c r="J488" i="13"/>
  <c r="D488" i="13"/>
  <c r="C488" i="13"/>
  <c r="B488" i="13"/>
  <c r="A488" i="13"/>
  <c r="S487" i="13"/>
  <c r="J487" i="13"/>
  <c r="D487" i="13"/>
  <c r="C487" i="13"/>
  <c r="B487" i="13"/>
  <c r="A487" i="13"/>
  <c r="S486" i="13"/>
  <c r="P486" i="13"/>
  <c r="N486" i="13"/>
  <c r="J486" i="13"/>
  <c r="K486" i="13" s="1"/>
  <c r="D486" i="13"/>
  <c r="C486" i="13"/>
  <c r="B486" i="13"/>
  <c r="A486" i="13"/>
  <c r="S485" i="13"/>
  <c r="J485" i="13"/>
  <c r="D485" i="13"/>
  <c r="C485" i="13"/>
  <c r="B485" i="13"/>
  <c r="A485" i="13"/>
  <c r="S484" i="13"/>
  <c r="J484" i="13"/>
  <c r="P484" i="13" s="1"/>
  <c r="D484" i="13"/>
  <c r="C484" i="13"/>
  <c r="B484" i="13"/>
  <c r="A484" i="13"/>
  <c r="S483" i="13"/>
  <c r="J483" i="13"/>
  <c r="K483" i="13" s="1"/>
  <c r="D483" i="13"/>
  <c r="C483" i="13"/>
  <c r="B483" i="13"/>
  <c r="A483" i="13"/>
  <c r="S482" i="13"/>
  <c r="P482" i="13"/>
  <c r="N482" i="13"/>
  <c r="J482" i="13"/>
  <c r="K482" i="13" s="1"/>
  <c r="D482" i="13"/>
  <c r="C482" i="13"/>
  <c r="B482" i="13"/>
  <c r="A482" i="13"/>
  <c r="S481" i="13"/>
  <c r="J481" i="13"/>
  <c r="D481" i="13"/>
  <c r="C481" i="13"/>
  <c r="B481" i="13"/>
  <c r="A481" i="13"/>
  <c r="S480" i="13"/>
  <c r="J480" i="13"/>
  <c r="P480" i="13" s="1"/>
  <c r="D480" i="13"/>
  <c r="C480" i="13"/>
  <c r="B480" i="13"/>
  <c r="A480" i="13"/>
  <c r="S479" i="13"/>
  <c r="J479" i="13"/>
  <c r="D479" i="13"/>
  <c r="C479" i="13"/>
  <c r="B479" i="13"/>
  <c r="A479" i="13"/>
  <c r="S478" i="13"/>
  <c r="K478" i="13"/>
  <c r="J478" i="13"/>
  <c r="D478" i="13"/>
  <c r="C478" i="13"/>
  <c r="B478" i="13"/>
  <c r="A478" i="13"/>
  <c r="S477" i="13"/>
  <c r="P477" i="13"/>
  <c r="N477" i="13"/>
  <c r="J477" i="13"/>
  <c r="K477" i="13" s="1"/>
  <c r="D477" i="13"/>
  <c r="C477" i="13"/>
  <c r="B477" i="13"/>
  <c r="A477" i="13"/>
  <c r="S476" i="13"/>
  <c r="J476" i="13"/>
  <c r="D476" i="13"/>
  <c r="C476" i="13"/>
  <c r="B476" i="13"/>
  <c r="A476" i="13"/>
  <c r="S475" i="13"/>
  <c r="K475" i="13"/>
  <c r="J475" i="13"/>
  <c r="D475" i="13"/>
  <c r="C475" i="13"/>
  <c r="B475" i="13"/>
  <c r="A475" i="13"/>
  <c r="S474" i="13"/>
  <c r="P474" i="13"/>
  <c r="J474" i="13"/>
  <c r="D474" i="13"/>
  <c r="C474" i="13"/>
  <c r="B474" i="13"/>
  <c r="A474" i="13"/>
  <c r="S473" i="13"/>
  <c r="N473" i="13"/>
  <c r="J473" i="13"/>
  <c r="D473" i="13"/>
  <c r="C473" i="13"/>
  <c r="B473" i="13"/>
  <c r="A473" i="13"/>
  <c r="S472" i="13"/>
  <c r="P472" i="13"/>
  <c r="J472" i="13"/>
  <c r="D472" i="13"/>
  <c r="C472" i="13"/>
  <c r="B472" i="13"/>
  <c r="A472" i="13"/>
  <c r="S471" i="13"/>
  <c r="J471" i="13"/>
  <c r="D471" i="13"/>
  <c r="C471" i="13"/>
  <c r="B471" i="13"/>
  <c r="A471" i="13"/>
  <c r="S470" i="13"/>
  <c r="P470" i="13"/>
  <c r="N470" i="13"/>
  <c r="J470" i="13"/>
  <c r="K470" i="13" s="1"/>
  <c r="D470" i="13"/>
  <c r="C470" i="13"/>
  <c r="B470" i="13"/>
  <c r="A470" i="13"/>
  <c r="S469" i="13"/>
  <c r="J469" i="13"/>
  <c r="D469" i="13"/>
  <c r="C469" i="13"/>
  <c r="B469" i="13"/>
  <c r="A469" i="13"/>
  <c r="S468" i="13"/>
  <c r="J468" i="13"/>
  <c r="D468" i="13"/>
  <c r="C468" i="13"/>
  <c r="B468" i="13"/>
  <c r="A468" i="13"/>
  <c r="S467" i="13"/>
  <c r="J467" i="13"/>
  <c r="K467" i="13" s="1"/>
  <c r="D467" i="13"/>
  <c r="C467" i="13"/>
  <c r="B467" i="13"/>
  <c r="A467" i="13"/>
  <c r="S466" i="13"/>
  <c r="J466" i="13"/>
  <c r="D466" i="13"/>
  <c r="C466" i="13"/>
  <c r="B466" i="13"/>
  <c r="A466" i="13"/>
  <c r="S465" i="13"/>
  <c r="J465" i="13"/>
  <c r="D465" i="13"/>
  <c r="C465" i="13"/>
  <c r="B465" i="13"/>
  <c r="A465" i="13"/>
  <c r="S464" i="13"/>
  <c r="J464" i="13"/>
  <c r="D464" i="13"/>
  <c r="C464" i="13"/>
  <c r="B464" i="13"/>
  <c r="A464" i="13"/>
  <c r="S463" i="13"/>
  <c r="J463" i="13"/>
  <c r="D463" i="13"/>
  <c r="C463" i="13"/>
  <c r="B463" i="13"/>
  <c r="A463" i="13"/>
  <c r="S462" i="13"/>
  <c r="P462" i="13"/>
  <c r="N462" i="13"/>
  <c r="K462" i="13"/>
  <c r="J462" i="13"/>
  <c r="D462" i="13"/>
  <c r="C462" i="13"/>
  <c r="B462" i="13"/>
  <c r="A462" i="13"/>
  <c r="S461" i="13"/>
  <c r="J461" i="13"/>
  <c r="D461" i="13"/>
  <c r="C461" i="13"/>
  <c r="B461" i="13"/>
  <c r="A461" i="13"/>
  <c r="S460" i="13"/>
  <c r="P460" i="13"/>
  <c r="K460" i="13"/>
  <c r="J460" i="13"/>
  <c r="N460" i="13" s="1"/>
  <c r="D460" i="13"/>
  <c r="C460" i="13"/>
  <c r="B460" i="13"/>
  <c r="A460" i="13"/>
  <c r="S459" i="13"/>
  <c r="J459" i="13"/>
  <c r="D459" i="13"/>
  <c r="C459" i="13"/>
  <c r="B459" i="13"/>
  <c r="A459" i="13"/>
  <c r="S458" i="13"/>
  <c r="P458" i="13"/>
  <c r="N458" i="13"/>
  <c r="K458" i="13"/>
  <c r="J458" i="13"/>
  <c r="D458" i="13"/>
  <c r="C458" i="13"/>
  <c r="B458" i="13"/>
  <c r="A458" i="13"/>
  <c r="S457" i="13"/>
  <c r="J457" i="13"/>
  <c r="D457" i="13"/>
  <c r="C457" i="13"/>
  <c r="B457" i="13"/>
  <c r="A457" i="13"/>
  <c r="S456" i="13"/>
  <c r="J456" i="13"/>
  <c r="D456" i="13"/>
  <c r="C456" i="13"/>
  <c r="B456" i="13"/>
  <c r="A456" i="13"/>
  <c r="S455" i="13"/>
  <c r="J455" i="13"/>
  <c r="D455" i="13"/>
  <c r="C455" i="13"/>
  <c r="B455" i="13"/>
  <c r="A455" i="13"/>
  <c r="S454" i="13"/>
  <c r="P454" i="13"/>
  <c r="J454" i="13"/>
  <c r="D454" i="13"/>
  <c r="C454" i="13"/>
  <c r="B454" i="13"/>
  <c r="A454" i="13"/>
  <c r="S453" i="13"/>
  <c r="J453" i="13"/>
  <c r="D453" i="13"/>
  <c r="C453" i="13"/>
  <c r="B453" i="13"/>
  <c r="A453" i="13"/>
  <c r="S452" i="13"/>
  <c r="J452" i="13"/>
  <c r="D452" i="13"/>
  <c r="C452" i="13"/>
  <c r="B452" i="13"/>
  <c r="A452" i="13"/>
  <c r="S451" i="13"/>
  <c r="J451" i="13"/>
  <c r="D451" i="13"/>
  <c r="C451" i="13"/>
  <c r="B451" i="13"/>
  <c r="A451" i="13"/>
  <c r="S450" i="13"/>
  <c r="P450" i="13"/>
  <c r="N450" i="13"/>
  <c r="J450" i="13"/>
  <c r="K450" i="13" s="1"/>
  <c r="D450" i="13"/>
  <c r="C450" i="13"/>
  <c r="B450" i="13"/>
  <c r="A450" i="13"/>
  <c r="S449" i="13"/>
  <c r="N449" i="13"/>
  <c r="J449" i="13"/>
  <c r="D449" i="13"/>
  <c r="C449" i="13"/>
  <c r="B449" i="13"/>
  <c r="A449" i="13"/>
  <c r="S448" i="13"/>
  <c r="K448" i="13"/>
  <c r="J448" i="13"/>
  <c r="D448" i="13"/>
  <c r="C448" i="13"/>
  <c r="B448" i="13"/>
  <c r="A448" i="13"/>
  <c r="S447" i="13"/>
  <c r="J447" i="13"/>
  <c r="D447" i="13"/>
  <c r="C447" i="13"/>
  <c r="B447" i="13"/>
  <c r="A447" i="13"/>
  <c r="S446" i="13"/>
  <c r="P446" i="13"/>
  <c r="J446" i="13"/>
  <c r="D446" i="13"/>
  <c r="C446" i="13"/>
  <c r="B446" i="13"/>
  <c r="A446" i="13"/>
  <c r="S445" i="13"/>
  <c r="J445" i="13"/>
  <c r="D445" i="13"/>
  <c r="C445" i="13"/>
  <c r="B445" i="13"/>
  <c r="A445" i="13"/>
  <c r="S444" i="13"/>
  <c r="K444" i="13"/>
  <c r="J444" i="13"/>
  <c r="D444" i="13"/>
  <c r="C444" i="13"/>
  <c r="B444" i="13"/>
  <c r="A444" i="13"/>
  <c r="S443" i="13"/>
  <c r="N443" i="13"/>
  <c r="K443" i="13"/>
  <c r="J443" i="13"/>
  <c r="P443" i="13" s="1"/>
  <c r="D443" i="13"/>
  <c r="C443" i="13"/>
  <c r="B443" i="13"/>
  <c r="A443" i="13"/>
  <c r="S442" i="13"/>
  <c r="J442" i="13"/>
  <c r="K442" i="13" s="1"/>
  <c r="D442" i="13"/>
  <c r="C442" i="13"/>
  <c r="B442" i="13"/>
  <c r="A442" i="13"/>
  <c r="S441" i="13"/>
  <c r="P441" i="13"/>
  <c r="J441" i="13"/>
  <c r="K441" i="13" s="1"/>
  <c r="D441" i="13"/>
  <c r="C441" i="13"/>
  <c r="B441" i="13"/>
  <c r="A441" i="13"/>
  <c r="S440" i="13"/>
  <c r="J440" i="13"/>
  <c r="K440" i="13" s="1"/>
  <c r="D440" i="13"/>
  <c r="C440" i="13"/>
  <c r="B440" i="13"/>
  <c r="A440" i="13"/>
  <c r="S439" i="13"/>
  <c r="J439" i="13"/>
  <c r="D439" i="13"/>
  <c r="C439" i="13"/>
  <c r="B439" i="13"/>
  <c r="A439" i="13"/>
  <c r="S438" i="13"/>
  <c r="P438" i="13"/>
  <c r="N438" i="13"/>
  <c r="K438" i="13"/>
  <c r="J438" i="13"/>
  <c r="D438" i="13"/>
  <c r="C438" i="13"/>
  <c r="B438" i="13"/>
  <c r="A438" i="13"/>
  <c r="S437" i="13"/>
  <c r="J437" i="13"/>
  <c r="D437" i="13"/>
  <c r="C437" i="13"/>
  <c r="B437" i="13"/>
  <c r="A437" i="13"/>
  <c r="S436" i="13"/>
  <c r="P436" i="13"/>
  <c r="J436" i="13"/>
  <c r="N436" i="13" s="1"/>
  <c r="D436" i="13"/>
  <c r="C436" i="13"/>
  <c r="B436" i="13"/>
  <c r="A436" i="13"/>
  <c r="S435" i="13"/>
  <c r="J435" i="13"/>
  <c r="D435" i="13"/>
  <c r="C435" i="13"/>
  <c r="B435" i="13"/>
  <c r="A435" i="13"/>
  <c r="S434" i="13"/>
  <c r="P434" i="13"/>
  <c r="N434" i="13"/>
  <c r="J434" i="13"/>
  <c r="K434" i="13" s="1"/>
  <c r="D434" i="13"/>
  <c r="C434" i="13"/>
  <c r="B434" i="13"/>
  <c r="A434" i="13"/>
  <c r="S433" i="13"/>
  <c r="J433" i="13"/>
  <c r="D433" i="13"/>
  <c r="C433" i="13"/>
  <c r="B433" i="13"/>
  <c r="A433" i="13"/>
  <c r="S432" i="13"/>
  <c r="J432" i="13"/>
  <c r="D432" i="13"/>
  <c r="C432" i="13"/>
  <c r="B432" i="13"/>
  <c r="A432" i="13"/>
  <c r="S431" i="13"/>
  <c r="J431" i="13"/>
  <c r="D431" i="13"/>
  <c r="C431" i="13"/>
  <c r="B431" i="13"/>
  <c r="A431" i="13"/>
  <c r="S430" i="13"/>
  <c r="J430" i="13"/>
  <c r="D430" i="13"/>
  <c r="C430" i="13"/>
  <c r="B430" i="13"/>
  <c r="A430" i="13"/>
  <c r="S429" i="13"/>
  <c r="J429" i="13"/>
  <c r="D429" i="13"/>
  <c r="C429" i="13"/>
  <c r="B429" i="13"/>
  <c r="A429" i="13"/>
  <c r="S428" i="13"/>
  <c r="K428" i="13"/>
  <c r="J428" i="13"/>
  <c r="D428" i="13"/>
  <c r="C428" i="13"/>
  <c r="B428" i="13"/>
  <c r="A428" i="13"/>
  <c r="S427" i="13"/>
  <c r="N427" i="13"/>
  <c r="J427" i="13"/>
  <c r="P427" i="13" s="1"/>
  <c r="D427" i="13"/>
  <c r="C427" i="13"/>
  <c r="B427" i="13"/>
  <c r="A427" i="13"/>
  <c r="S426" i="13"/>
  <c r="K426" i="13"/>
  <c r="J426" i="13"/>
  <c r="D426" i="13"/>
  <c r="C426" i="13"/>
  <c r="B426" i="13"/>
  <c r="A426" i="13"/>
  <c r="S425" i="13"/>
  <c r="P425" i="13"/>
  <c r="J425" i="13"/>
  <c r="K425" i="13" s="1"/>
  <c r="D425" i="13"/>
  <c r="C425" i="13"/>
  <c r="B425" i="13"/>
  <c r="A425" i="13"/>
  <c r="S424" i="13"/>
  <c r="J424" i="13"/>
  <c r="D424" i="13"/>
  <c r="C424" i="13"/>
  <c r="B424" i="13"/>
  <c r="A424" i="13"/>
  <c r="S423" i="13"/>
  <c r="J423" i="13"/>
  <c r="D423" i="13"/>
  <c r="C423" i="13"/>
  <c r="B423" i="13"/>
  <c r="A423" i="13"/>
  <c r="S422" i="13"/>
  <c r="P422" i="13"/>
  <c r="N422" i="13"/>
  <c r="J422" i="13"/>
  <c r="K422" i="13" s="1"/>
  <c r="D422" i="13"/>
  <c r="C422" i="13"/>
  <c r="B422" i="13"/>
  <c r="A422" i="13"/>
  <c r="S421" i="13"/>
  <c r="J421" i="13"/>
  <c r="D421" i="13"/>
  <c r="C421" i="13"/>
  <c r="B421" i="13"/>
  <c r="A421" i="13"/>
  <c r="S420" i="13"/>
  <c r="P420" i="13"/>
  <c r="J420" i="13"/>
  <c r="N420" i="13" s="1"/>
  <c r="D420" i="13"/>
  <c r="C420" i="13"/>
  <c r="B420" i="13"/>
  <c r="A420" i="13"/>
  <c r="S419" i="13"/>
  <c r="J419" i="13"/>
  <c r="D419" i="13"/>
  <c r="C419" i="13"/>
  <c r="B419" i="13"/>
  <c r="A419" i="13"/>
  <c r="S418" i="13"/>
  <c r="P418" i="13"/>
  <c r="N418" i="13"/>
  <c r="J418" i="13"/>
  <c r="K418" i="13" s="1"/>
  <c r="D418" i="13"/>
  <c r="C418" i="13"/>
  <c r="B418" i="13"/>
  <c r="A418" i="13"/>
  <c r="S417" i="13"/>
  <c r="P417" i="13"/>
  <c r="N417" i="13"/>
  <c r="K417" i="13"/>
  <c r="J417" i="13"/>
  <c r="D417" i="13"/>
  <c r="C417" i="13"/>
  <c r="B417" i="13"/>
  <c r="A417" i="13"/>
  <c r="S416" i="13"/>
  <c r="P416" i="13"/>
  <c r="J416" i="13"/>
  <c r="D416" i="13"/>
  <c r="C416" i="13"/>
  <c r="B416" i="13"/>
  <c r="A416" i="13"/>
  <c r="S415" i="13"/>
  <c r="J415" i="13"/>
  <c r="D415" i="13"/>
  <c r="C415" i="13"/>
  <c r="B415" i="13"/>
  <c r="A415" i="13"/>
  <c r="S414" i="13"/>
  <c r="N414" i="13"/>
  <c r="K414" i="13"/>
  <c r="J414" i="13"/>
  <c r="P414" i="13" s="1"/>
  <c r="D414" i="13"/>
  <c r="C414" i="13"/>
  <c r="B414" i="13"/>
  <c r="A414" i="13"/>
  <c r="S413" i="13"/>
  <c r="J413" i="13"/>
  <c r="D413" i="13"/>
  <c r="C413" i="13"/>
  <c r="B413" i="13"/>
  <c r="A413" i="13"/>
  <c r="S412" i="13"/>
  <c r="J412" i="13"/>
  <c r="D412" i="13"/>
  <c r="C412" i="13"/>
  <c r="B412" i="13"/>
  <c r="A412" i="13"/>
  <c r="S411" i="13"/>
  <c r="J411" i="13"/>
  <c r="D411" i="13"/>
  <c r="C411" i="13"/>
  <c r="B411" i="13"/>
  <c r="A411" i="13"/>
  <c r="S410" i="13"/>
  <c r="J410" i="13"/>
  <c r="D410" i="13"/>
  <c r="C410" i="13"/>
  <c r="B410" i="13"/>
  <c r="A410" i="13"/>
  <c r="S409" i="13"/>
  <c r="P409" i="13"/>
  <c r="N409" i="13"/>
  <c r="K409" i="13"/>
  <c r="J409" i="13"/>
  <c r="D409" i="13"/>
  <c r="C409" i="13"/>
  <c r="B409" i="13"/>
  <c r="A409" i="13"/>
  <c r="S408" i="13"/>
  <c r="J408" i="13"/>
  <c r="D408" i="13"/>
  <c r="C408" i="13"/>
  <c r="B408" i="13"/>
  <c r="A408" i="13"/>
  <c r="S407" i="13"/>
  <c r="K407" i="13"/>
  <c r="J407" i="13"/>
  <c r="D407" i="13"/>
  <c r="C407" i="13"/>
  <c r="B407" i="13"/>
  <c r="A407" i="13"/>
  <c r="S406" i="13"/>
  <c r="N406" i="13"/>
  <c r="J406" i="13"/>
  <c r="P406" i="13" s="1"/>
  <c r="D406" i="13"/>
  <c r="C406" i="13"/>
  <c r="B406" i="13"/>
  <c r="A406" i="13"/>
  <c r="S405" i="13"/>
  <c r="K405" i="13"/>
  <c r="J405" i="13"/>
  <c r="D405" i="13"/>
  <c r="C405" i="13"/>
  <c r="B405" i="13"/>
  <c r="A405" i="13"/>
  <c r="S404" i="13"/>
  <c r="P404" i="13"/>
  <c r="J404" i="13"/>
  <c r="D404" i="13"/>
  <c r="C404" i="13"/>
  <c r="B404" i="13"/>
  <c r="A404" i="13"/>
  <c r="S403" i="13"/>
  <c r="K403" i="13"/>
  <c r="J403" i="13"/>
  <c r="D403" i="13"/>
  <c r="C403" i="13"/>
  <c r="B403" i="13"/>
  <c r="A403" i="13"/>
  <c r="S402" i="13"/>
  <c r="J402" i="13"/>
  <c r="D402" i="13"/>
  <c r="C402" i="13"/>
  <c r="B402" i="13"/>
  <c r="A402" i="13"/>
  <c r="S401" i="13"/>
  <c r="P401" i="13"/>
  <c r="N401" i="13"/>
  <c r="J401" i="13"/>
  <c r="K401" i="13" s="1"/>
  <c r="D401" i="13"/>
  <c r="C401" i="13"/>
  <c r="B401" i="13"/>
  <c r="A401" i="13"/>
  <c r="S400" i="13"/>
  <c r="J400" i="13"/>
  <c r="P400" i="13" s="1"/>
  <c r="D400" i="13"/>
  <c r="C400" i="13"/>
  <c r="B400" i="13"/>
  <c r="A400" i="13"/>
  <c r="S399" i="13"/>
  <c r="J399" i="13"/>
  <c r="D399" i="13"/>
  <c r="C399" i="13"/>
  <c r="B399" i="13"/>
  <c r="A399" i="13"/>
  <c r="S398" i="13"/>
  <c r="N398" i="13"/>
  <c r="J398" i="13"/>
  <c r="P398" i="13" s="1"/>
  <c r="D398" i="13"/>
  <c r="C398" i="13"/>
  <c r="B398" i="13"/>
  <c r="A398" i="13"/>
  <c r="S397" i="13"/>
  <c r="J397" i="13"/>
  <c r="D397" i="13"/>
  <c r="C397" i="13"/>
  <c r="B397" i="13"/>
  <c r="A397" i="13"/>
  <c r="S396" i="13"/>
  <c r="J396" i="13"/>
  <c r="D396" i="13"/>
  <c r="C396" i="13"/>
  <c r="B396" i="13"/>
  <c r="A396" i="13"/>
  <c r="S395" i="13"/>
  <c r="J395" i="13"/>
  <c r="D395" i="13"/>
  <c r="C395" i="13"/>
  <c r="B395" i="13"/>
  <c r="A395" i="13"/>
  <c r="S394" i="13"/>
  <c r="J394" i="13"/>
  <c r="D394" i="13"/>
  <c r="C394" i="13"/>
  <c r="B394" i="13"/>
  <c r="A394" i="13"/>
  <c r="S393" i="13"/>
  <c r="P393" i="13"/>
  <c r="N393" i="13"/>
  <c r="J393" i="13"/>
  <c r="K393" i="13" s="1"/>
  <c r="D393" i="13"/>
  <c r="C393" i="13"/>
  <c r="B393" i="13"/>
  <c r="A393" i="13"/>
  <c r="S392" i="13"/>
  <c r="J392" i="13"/>
  <c r="D392" i="13"/>
  <c r="C392" i="13"/>
  <c r="B392" i="13"/>
  <c r="A392" i="13"/>
  <c r="S391" i="13"/>
  <c r="K391" i="13"/>
  <c r="J391" i="13"/>
  <c r="D391" i="13"/>
  <c r="C391" i="13"/>
  <c r="B391" i="13"/>
  <c r="A391" i="13"/>
  <c r="S390" i="13"/>
  <c r="J390" i="13"/>
  <c r="D390" i="13"/>
  <c r="C390" i="13"/>
  <c r="B390" i="13"/>
  <c r="A390" i="13"/>
  <c r="S389" i="13"/>
  <c r="P389" i="13"/>
  <c r="N389" i="13"/>
  <c r="K389" i="13"/>
  <c r="J389" i="13"/>
  <c r="D389" i="13"/>
  <c r="C389" i="13"/>
  <c r="B389" i="13"/>
  <c r="A389" i="13"/>
  <c r="S388" i="13"/>
  <c r="P388" i="13"/>
  <c r="J388" i="13"/>
  <c r="D388" i="13"/>
  <c r="C388" i="13"/>
  <c r="B388" i="13"/>
  <c r="A388" i="13"/>
  <c r="S387" i="13"/>
  <c r="J387" i="13"/>
  <c r="K387" i="13" s="1"/>
  <c r="D387" i="13"/>
  <c r="C387" i="13"/>
  <c r="B387" i="13"/>
  <c r="A387" i="13"/>
  <c r="S386" i="13"/>
  <c r="J386" i="13"/>
  <c r="D386" i="13"/>
  <c r="C386" i="13"/>
  <c r="B386" i="13"/>
  <c r="A386" i="13"/>
  <c r="S385" i="13"/>
  <c r="J385" i="13"/>
  <c r="D385" i="13"/>
  <c r="C385" i="13"/>
  <c r="B385" i="13"/>
  <c r="A385" i="13"/>
  <c r="S384" i="13"/>
  <c r="J384" i="13"/>
  <c r="P384" i="13" s="1"/>
  <c r="D384" i="13"/>
  <c r="C384" i="13"/>
  <c r="B384" i="13"/>
  <c r="A384" i="13"/>
  <c r="S383" i="13"/>
  <c r="J383" i="13"/>
  <c r="D383" i="13"/>
  <c r="C383" i="13"/>
  <c r="B383" i="13"/>
  <c r="A383" i="13"/>
  <c r="S382" i="13"/>
  <c r="J382" i="13"/>
  <c r="D382" i="13"/>
  <c r="C382" i="13"/>
  <c r="B382" i="13"/>
  <c r="A382" i="13"/>
  <c r="S381" i="13"/>
  <c r="P381" i="13"/>
  <c r="N381" i="13"/>
  <c r="K381" i="13"/>
  <c r="J381" i="13"/>
  <c r="D381" i="13"/>
  <c r="C381" i="13"/>
  <c r="B381" i="13"/>
  <c r="A381" i="13"/>
  <c r="S380" i="13"/>
  <c r="J380" i="13"/>
  <c r="D380" i="13"/>
  <c r="C380" i="13"/>
  <c r="B380" i="13"/>
  <c r="A380" i="13"/>
  <c r="S379" i="13"/>
  <c r="J379" i="13"/>
  <c r="D379" i="13"/>
  <c r="C379" i="13"/>
  <c r="B379" i="13"/>
  <c r="A379" i="13"/>
  <c r="S378" i="13"/>
  <c r="N378" i="13"/>
  <c r="K378" i="13"/>
  <c r="J378" i="13"/>
  <c r="P378" i="13" s="1"/>
  <c r="D378" i="13"/>
  <c r="C378" i="13"/>
  <c r="B378" i="13"/>
  <c r="A378" i="13"/>
  <c r="S377" i="13"/>
  <c r="J377" i="13"/>
  <c r="D377" i="13"/>
  <c r="C377" i="13"/>
  <c r="B377" i="13"/>
  <c r="A377" i="13"/>
  <c r="S376" i="13"/>
  <c r="J376" i="13"/>
  <c r="P376" i="13" s="1"/>
  <c r="D376" i="13"/>
  <c r="C376" i="13"/>
  <c r="B376" i="13"/>
  <c r="A376" i="13"/>
  <c r="S375" i="13"/>
  <c r="J375" i="13"/>
  <c r="K375" i="13" s="1"/>
  <c r="D375" i="13"/>
  <c r="C375" i="13"/>
  <c r="B375" i="13"/>
  <c r="A375" i="13"/>
  <c r="S374" i="13"/>
  <c r="J374" i="13"/>
  <c r="D374" i="13"/>
  <c r="C374" i="13"/>
  <c r="B374" i="13"/>
  <c r="A374" i="13"/>
  <c r="S373" i="13"/>
  <c r="P373" i="13"/>
  <c r="N373" i="13"/>
  <c r="J373" i="13"/>
  <c r="K373" i="13" s="1"/>
  <c r="D373" i="13"/>
  <c r="C373" i="13"/>
  <c r="B373" i="13"/>
  <c r="A373" i="13"/>
  <c r="S372" i="13"/>
  <c r="J372" i="13"/>
  <c r="P372" i="13" s="1"/>
  <c r="D372" i="13"/>
  <c r="C372" i="13"/>
  <c r="B372" i="13"/>
  <c r="A372" i="13"/>
  <c r="S371" i="13"/>
  <c r="J371" i="13"/>
  <c r="K371" i="13" s="1"/>
  <c r="D371" i="13"/>
  <c r="C371" i="13"/>
  <c r="B371" i="13"/>
  <c r="A371" i="13"/>
  <c r="S370" i="13"/>
  <c r="N370" i="13"/>
  <c r="K370" i="13"/>
  <c r="J370" i="13"/>
  <c r="P370" i="13" s="1"/>
  <c r="D370" i="13"/>
  <c r="C370" i="13"/>
  <c r="B370" i="13"/>
  <c r="A370" i="13"/>
  <c r="S369" i="13"/>
  <c r="K369" i="13"/>
  <c r="J369" i="13"/>
  <c r="D369" i="13"/>
  <c r="C369" i="13"/>
  <c r="B369" i="13"/>
  <c r="A369" i="13"/>
  <c r="S368" i="13"/>
  <c r="P368" i="13"/>
  <c r="J368" i="13"/>
  <c r="D368" i="13"/>
  <c r="C368" i="13"/>
  <c r="B368" i="13"/>
  <c r="A368" i="13"/>
  <c r="S367" i="13"/>
  <c r="J367" i="13"/>
  <c r="D367" i="13"/>
  <c r="C367" i="13"/>
  <c r="B367" i="13"/>
  <c r="A367" i="13"/>
  <c r="S366" i="13"/>
  <c r="J366" i="13"/>
  <c r="D366" i="13"/>
  <c r="C366" i="13"/>
  <c r="B366" i="13"/>
  <c r="A366" i="13"/>
  <c r="S365" i="13"/>
  <c r="J365" i="13"/>
  <c r="D365" i="13"/>
  <c r="C365" i="13"/>
  <c r="B365" i="13"/>
  <c r="A365" i="13"/>
  <c r="S364" i="13"/>
  <c r="J364" i="13"/>
  <c r="D364" i="13"/>
  <c r="C364" i="13"/>
  <c r="B364" i="13"/>
  <c r="A364" i="13"/>
  <c r="S363" i="13"/>
  <c r="J363" i="13"/>
  <c r="D363" i="13"/>
  <c r="C363" i="13"/>
  <c r="B363" i="13"/>
  <c r="A363" i="13"/>
  <c r="S362" i="13"/>
  <c r="N362" i="13"/>
  <c r="J362" i="13"/>
  <c r="P362" i="13" s="1"/>
  <c r="D362" i="13"/>
  <c r="C362" i="13"/>
  <c r="B362" i="13"/>
  <c r="A362" i="13"/>
  <c r="S361" i="13"/>
  <c r="J361" i="13"/>
  <c r="D361" i="13"/>
  <c r="C361" i="13"/>
  <c r="B361" i="13"/>
  <c r="A361" i="13"/>
  <c r="S360" i="13"/>
  <c r="J360" i="13"/>
  <c r="D360" i="13"/>
  <c r="C360" i="13"/>
  <c r="B360" i="13"/>
  <c r="A360" i="13"/>
  <c r="S359" i="13"/>
  <c r="J359" i="13"/>
  <c r="K359" i="13" s="1"/>
  <c r="D359" i="13"/>
  <c r="C359" i="13"/>
  <c r="B359" i="13"/>
  <c r="A359" i="13"/>
  <c r="S358" i="13"/>
  <c r="N358" i="13"/>
  <c r="K358" i="13"/>
  <c r="J358" i="13"/>
  <c r="P358" i="13" s="1"/>
  <c r="D358" i="13"/>
  <c r="C358" i="13"/>
  <c r="B358" i="13"/>
  <c r="A358" i="13"/>
  <c r="S357" i="13"/>
  <c r="P357" i="13"/>
  <c r="J357" i="13"/>
  <c r="D357" i="13"/>
  <c r="C357" i="13"/>
  <c r="B357" i="13"/>
  <c r="A357" i="13"/>
  <c r="S356" i="13"/>
  <c r="J356" i="13"/>
  <c r="P356" i="13" s="1"/>
  <c r="D356" i="13"/>
  <c r="C356" i="13"/>
  <c r="B356" i="13"/>
  <c r="A356" i="13"/>
  <c r="S355" i="13"/>
  <c r="J355" i="13"/>
  <c r="K355" i="13" s="1"/>
  <c r="D355" i="13"/>
  <c r="C355" i="13"/>
  <c r="B355" i="13"/>
  <c r="A355" i="13"/>
  <c r="S354" i="13"/>
  <c r="N354" i="13"/>
  <c r="J354" i="13"/>
  <c r="P354" i="13" s="1"/>
  <c r="D354" i="13"/>
  <c r="C354" i="13"/>
  <c r="B354" i="13"/>
  <c r="A354" i="13"/>
  <c r="S353" i="13"/>
  <c r="P353" i="13"/>
  <c r="N353" i="13"/>
  <c r="K353" i="13"/>
  <c r="J353" i="13"/>
  <c r="D353" i="13"/>
  <c r="C353" i="13"/>
  <c r="B353" i="13"/>
  <c r="A353" i="13"/>
  <c r="S352" i="13"/>
  <c r="P352" i="13"/>
  <c r="J352" i="13"/>
  <c r="D352" i="13"/>
  <c r="C352" i="13"/>
  <c r="B352" i="13"/>
  <c r="A352" i="13"/>
  <c r="S351" i="13"/>
  <c r="J351" i="13"/>
  <c r="D351" i="13"/>
  <c r="C351" i="13"/>
  <c r="B351" i="13"/>
  <c r="A351" i="13"/>
  <c r="S350" i="13"/>
  <c r="N350" i="13"/>
  <c r="K350" i="13"/>
  <c r="J350" i="13"/>
  <c r="P350" i="13" s="1"/>
  <c r="D350" i="13"/>
  <c r="C350" i="13"/>
  <c r="B350" i="13"/>
  <c r="A350" i="13"/>
  <c r="S349" i="13"/>
  <c r="J349" i="13"/>
  <c r="D349" i="13"/>
  <c r="C349" i="13"/>
  <c r="B349" i="13"/>
  <c r="A349" i="13"/>
  <c r="S348" i="13"/>
  <c r="J348" i="13"/>
  <c r="D348" i="13"/>
  <c r="C348" i="13"/>
  <c r="B348" i="13"/>
  <c r="A348" i="13"/>
  <c r="S347" i="13"/>
  <c r="J347" i="13"/>
  <c r="K347" i="13" s="1"/>
  <c r="D347" i="13"/>
  <c r="C347" i="13"/>
  <c r="B347" i="13"/>
  <c r="A347" i="13"/>
  <c r="S346" i="13"/>
  <c r="J346" i="13"/>
  <c r="D346" i="13"/>
  <c r="C346" i="13"/>
  <c r="B346" i="13"/>
  <c r="A346" i="13"/>
  <c r="S345" i="13"/>
  <c r="P345" i="13"/>
  <c r="N345" i="13"/>
  <c r="K345" i="13"/>
  <c r="J345" i="13"/>
  <c r="D345" i="13"/>
  <c r="C345" i="13"/>
  <c r="B345" i="13"/>
  <c r="A345" i="13"/>
  <c r="S344" i="13"/>
  <c r="J344" i="13"/>
  <c r="P344" i="13" s="1"/>
  <c r="D344" i="13"/>
  <c r="C344" i="13"/>
  <c r="B344" i="13"/>
  <c r="A344" i="13"/>
  <c r="S343" i="13"/>
  <c r="J343" i="13"/>
  <c r="K343" i="13" s="1"/>
  <c r="D343" i="13"/>
  <c r="C343" i="13"/>
  <c r="B343" i="13"/>
  <c r="A343" i="13"/>
  <c r="S342" i="13"/>
  <c r="N342" i="13"/>
  <c r="J342" i="13"/>
  <c r="P342" i="13" s="1"/>
  <c r="D342" i="13"/>
  <c r="C342" i="13"/>
  <c r="B342" i="13"/>
  <c r="A342" i="13"/>
  <c r="S341" i="13"/>
  <c r="J341" i="13"/>
  <c r="D341" i="13"/>
  <c r="C341" i="13"/>
  <c r="B341" i="13"/>
  <c r="A341" i="13"/>
  <c r="S340" i="13"/>
  <c r="J340" i="13"/>
  <c r="P340" i="13" s="1"/>
  <c r="D340" i="13"/>
  <c r="C340" i="13"/>
  <c r="B340" i="13"/>
  <c r="A340" i="13"/>
  <c r="S339" i="13"/>
  <c r="K339" i="13"/>
  <c r="J339" i="13"/>
  <c r="D339" i="13"/>
  <c r="C339" i="13"/>
  <c r="B339" i="13"/>
  <c r="A339" i="13"/>
  <c r="S338" i="13"/>
  <c r="J338" i="13"/>
  <c r="D338" i="13"/>
  <c r="C338" i="13"/>
  <c r="B338" i="13"/>
  <c r="A338" i="13"/>
  <c r="S337" i="13"/>
  <c r="P337" i="13"/>
  <c r="N337" i="13"/>
  <c r="J337" i="13"/>
  <c r="K337" i="13" s="1"/>
  <c r="D337" i="13"/>
  <c r="C337" i="13"/>
  <c r="B337" i="13"/>
  <c r="A337" i="13"/>
  <c r="S336" i="13"/>
  <c r="J336" i="13"/>
  <c r="P336" i="13" s="1"/>
  <c r="D336" i="13"/>
  <c r="C336" i="13"/>
  <c r="B336" i="13"/>
  <c r="A336" i="13"/>
  <c r="S335" i="13"/>
  <c r="J335" i="13"/>
  <c r="D335" i="13"/>
  <c r="C335" i="13"/>
  <c r="B335" i="13"/>
  <c r="A335" i="13"/>
  <c r="S334" i="13"/>
  <c r="N334" i="13"/>
  <c r="J334" i="13"/>
  <c r="P334" i="13" s="1"/>
  <c r="D334" i="13"/>
  <c r="C334" i="13"/>
  <c r="B334" i="13"/>
  <c r="A334" i="13"/>
  <c r="S333" i="13"/>
  <c r="K333" i="13"/>
  <c r="J333" i="13"/>
  <c r="D333" i="13"/>
  <c r="C333" i="13"/>
  <c r="B333" i="13"/>
  <c r="A333" i="13"/>
  <c r="S332" i="13"/>
  <c r="J332" i="13"/>
  <c r="D332" i="13"/>
  <c r="C332" i="13"/>
  <c r="B332" i="13"/>
  <c r="A332" i="13"/>
  <c r="S331" i="13"/>
  <c r="J331" i="13"/>
  <c r="D331" i="13"/>
  <c r="C331" i="13"/>
  <c r="B331" i="13"/>
  <c r="A331" i="13"/>
  <c r="S330" i="13"/>
  <c r="J330" i="13"/>
  <c r="D330" i="13"/>
  <c r="C330" i="13"/>
  <c r="B330" i="13"/>
  <c r="A330" i="13"/>
  <c r="S329" i="13"/>
  <c r="P329" i="13"/>
  <c r="N329" i="13"/>
  <c r="J329" i="13"/>
  <c r="K329" i="13" s="1"/>
  <c r="D329" i="13"/>
  <c r="C329" i="13"/>
  <c r="B329" i="13"/>
  <c r="A329" i="13"/>
  <c r="S328" i="13"/>
  <c r="J328" i="13"/>
  <c r="D328" i="13"/>
  <c r="C328" i="13"/>
  <c r="B328" i="13"/>
  <c r="A328" i="13"/>
  <c r="S327" i="13"/>
  <c r="K327" i="13"/>
  <c r="J327" i="13"/>
  <c r="D327" i="13"/>
  <c r="C327" i="13"/>
  <c r="B327" i="13"/>
  <c r="A327" i="13"/>
  <c r="S326" i="13"/>
  <c r="J326" i="13"/>
  <c r="D326" i="13"/>
  <c r="C326" i="13"/>
  <c r="B326" i="13"/>
  <c r="A326" i="13"/>
  <c r="S325" i="13"/>
  <c r="P325" i="13"/>
  <c r="N325" i="13"/>
  <c r="K325" i="13"/>
  <c r="J325" i="13"/>
  <c r="D325" i="13"/>
  <c r="C325" i="13"/>
  <c r="B325" i="13"/>
  <c r="A325" i="13"/>
  <c r="S324" i="13"/>
  <c r="P324" i="13"/>
  <c r="J324" i="13"/>
  <c r="D324" i="13"/>
  <c r="C324" i="13"/>
  <c r="B324" i="13"/>
  <c r="A324" i="13"/>
  <c r="S323" i="13"/>
  <c r="J323" i="13"/>
  <c r="K323" i="13" s="1"/>
  <c r="D323" i="13"/>
  <c r="C323" i="13"/>
  <c r="B323" i="13"/>
  <c r="A323" i="13"/>
  <c r="S322" i="13"/>
  <c r="J322" i="13"/>
  <c r="D322" i="13"/>
  <c r="C322" i="13"/>
  <c r="B322" i="13"/>
  <c r="A322" i="13"/>
  <c r="S321" i="13"/>
  <c r="J321" i="13"/>
  <c r="D321" i="13"/>
  <c r="C321" i="13"/>
  <c r="B321" i="13"/>
  <c r="A321" i="13"/>
  <c r="S320" i="13"/>
  <c r="J320" i="13"/>
  <c r="P320" i="13" s="1"/>
  <c r="D320" i="13"/>
  <c r="C320" i="13"/>
  <c r="B320" i="13"/>
  <c r="A320" i="13"/>
  <c r="S319" i="13"/>
  <c r="J319" i="13"/>
  <c r="D319" i="13"/>
  <c r="C319" i="13"/>
  <c r="B319" i="13"/>
  <c r="A319" i="13"/>
  <c r="S318" i="13"/>
  <c r="J318" i="13"/>
  <c r="D318" i="13"/>
  <c r="C318" i="13"/>
  <c r="B318" i="13"/>
  <c r="A318" i="13"/>
  <c r="S317" i="13"/>
  <c r="P317" i="13"/>
  <c r="N317" i="13"/>
  <c r="K317" i="13"/>
  <c r="J317" i="13"/>
  <c r="D317" i="13"/>
  <c r="C317" i="13"/>
  <c r="B317" i="13"/>
  <c r="A317" i="13"/>
  <c r="S316" i="13"/>
  <c r="J316" i="13"/>
  <c r="D316" i="13"/>
  <c r="C316" i="13"/>
  <c r="B316" i="13"/>
  <c r="A316" i="13"/>
  <c r="S315" i="13"/>
  <c r="J315" i="13"/>
  <c r="D315" i="13"/>
  <c r="C315" i="13"/>
  <c r="B315" i="13"/>
  <c r="A315" i="13"/>
  <c r="S314" i="13"/>
  <c r="N314" i="13"/>
  <c r="K314" i="13"/>
  <c r="J314" i="13"/>
  <c r="P314" i="13" s="1"/>
  <c r="D314" i="13"/>
  <c r="C314" i="13"/>
  <c r="B314" i="13"/>
  <c r="A314" i="13"/>
  <c r="S313" i="13"/>
  <c r="P313" i="13"/>
  <c r="J313" i="13"/>
  <c r="D313" i="13"/>
  <c r="C313" i="13"/>
  <c r="B313" i="13"/>
  <c r="A313" i="13"/>
  <c r="S312" i="13"/>
  <c r="J312" i="13"/>
  <c r="D312" i="13"/>
  <c r="C312" i="13"/>
  <c r="B312" i="13"/>
  <c r="A312" i="13"/>
  <c r="S311" i="13"/>
  <c r="J311" i="13"/>
  <c r="K311" i="13" s="1"/>
  <c r="D311" i="13"/>
  <c r="C311" i="13"/>
  <c r="B311" i="13"/>
  <c r="A311" i="13"/>
  <c r="S310" i="13"/>
  <c r="J310" i="13"/>
  <c r="D310" i="13"/>
  <c r="C310" i="13"/>
  <c r="B310" i="13"/>
  <c r="A310" i="13"/>
  <c r="S309" i="13"/>
  <c r="P309" i="13"/>
  <c r="N309" i="13"/>
  <c r="J309" i="13"/>
  <c r="K309" i="13" s="1"/>
  <c r="D309" i="13"/>
  <c r="C309" i="13"/>
  <c r="B309" i="13"/>
  <c r="A309" i="13"/>
  <c r="S308" i="13"/>
  <c r="J308" i="13"/>
  <c r="P308" i="13" s="1"/>
  <c r="D308" i="13"/>
  <c r="C308" i="13"/>
  <c r="B308" i="13"/>
  <c r="A308" i="13"/>
  <c r="S307" i="13"/>
  <c r="J307" i="13"/>
  <c r="K307" i="13" s="1"/>
  <c r="D307" i="13"/>
  <c r="C307" i="13"/>
  <c r="B307" i="13"/>
  <c r="A307" i="13"/>
  <c r="S306" i="13"/>
  <c r="N306" i="13"/>
  <c r="K306" i="13"/>
  <c r="J306" i="13"/>
  <c r="P306" i="13" s="1"/>
  <c r="D306" i="13"/>
  <c r="C306" i="13"/>
  <c r="B306" i="13"/>
  <c r="A306" i="13"/>
  <c r="S305" i="13"/>
  <c r="K305" i="13"/>
  <c r="J305" i="13"/>
  <c r="D305" i="13"/>
  <c r="C305" i="13"/>
  <c r="B305" i="13"/>
  <c r="A305" i="13"/>
  <c r="S304" i="13"/>
  <c r="P304" i="13"/>
  <c r="J304" i="13"/>
  <c r="D304" i="13"/>
  <c r="C304" i="13"/>
  <c r="B304" i="13"/>
  <c r="A304" i="13"/>
  <c r="S303" i="13"/>
  <c r="J303" i="13"/>
  <c r="D303" i="13"/>
  <c r="C303" i="13"/>
  <c r="B303" i="13"/>
  <c r="A303" i="13"/>
  <c r="S302" i="13"/>
  <c r="K302" i="13"/>
  <c r="J302" i="13"/>
  <c r="D302" i="13"/>
  <c r="C302" i="13"/>
  <c r="B302" i="13"/>
  <c r="A302" i="13"/>
  <c r="S301" i="13"/>
  <c r="P301" i="13"/>
  <c r="J301" i="13"/>
  <c r="D301" i="13"/>
  <c r="C301" i="13"/>
  <c r="B301" i="13"/>
  <c r="A301" i="13"/>
  <c r="S300" i="13"/>
  <c r="J300" i="13"/>
  <c r="D300" i="13"/>
  <c r="C300" i="13"/>
  <c r="B300" i="13"/>
  <c r="A300" i="13"/>
  <c r="S299" i="13"/>
  <c r="J299" i="13"/>
  <c r="D299" i="13"/>
  <c r="C299" i="13"/>
  <c r="B299" i="13"/>
  <c r="A299" i="13"/>
  <c r="S298" i="13"/>
  <c r="N298" i="13"/>
  <c r="J298" i="13"/>
  <c r="P298" i="13" s="1"/>
  <c r="D298" i="13"/>
  <c r="C298" i="13"/>
  <c r="B298" i="13"/>
  <c r="A298" i="13"/>
  <c r="S297" i="13"/>
  <c r="J297" i="13"/>
  <c r="D297" i="13"/>
  <c r="C297" i="13"/>
  <c r="B297" i="13"/>
  <c r="A297" i="13"/>
  <c r="S296" i="13"/>
  <c r="J296" i="13"/>
  <c r="D296" i="13"/>
  <c r="C296" i="13"/>
  <c r="B296" i="13"/>
  <c r="A296" i="13"/>
  <c r="S295" i="13"/>
  <c r="J295" i="13"/>
  <c r="K295" i="13" s="1"/>
  <c r="D295" i="13"/>
  <c r="C295" i="13"/>
  <c r="B295" i="13"/>
  <c r="A295" i="13"/>
  <c r="S294" i="13"/>
  <c r="N294" i="13"/>
  <c r="K294" i="13"/>
  <c r="J294" i="13"/>
  <c r="P294" i="13" s="1"/>
  <c r="D294" i="13"/>
  <c r="C294" i="13"/>
  <c r="B294" i="13"/>
  <c r="A294" i="13"/>
  <c r="S293" i="13"/>
  <c r="P293" i="13"/>
  <c r="J293" i="13"/>
  <c r="D293" i="13"/>
  <c r="C293" i="13"/>
  <c r="B293" i="13"/>
  <c r="A293" i="13"/>
  <c r="S292" i="13"/>
  <c r="J292" i="13"/>
  <c r="P292" i="13" s="1"/>
  <c r="D292" i="13"/>
  <c r="C292" i="13"/>
  <c r="B292" i="13"/>
  <c r="A292" i="13"/>
  <c r="S291" i="13"/>
  <c r="K291" i="13"/>
  <c r="J291" i="13"/>
  <c r="D291" i="13"/>
  <c r="C291" i="13"/>
  <c r="B291" i="13"/>
  <c r="A291" i="13"/>
  <c r="S290" i="13"/>
  <c r="N290" i="13"/>
  <c r="J290" i="13"/>
  <c r="P290" i="13" s="1"/>
  <c r="D290" i="13"/>
  <c r="C290" i="13"/>
  <c r="B290" i="13"/>
  <c r="A290" i="13"/>
  <c r="S289" i="13"/>
  <c r="P289" i="13"/>
  <c r="N289" i="13"/>
  <c r="K289" i="13"/>
  <c r="J289" i="13"/>
  <c r="D289" i="13"/>
  <c r="C289" i="13"/>
  <c r="B289" i="13"/>
  <c r="A289" i="13"/>
  <c r="S288" i="13"/>
  <c r="P288" i="13"/>
  <c r="J288" i="13"/>
  <c r="D288" i="13"/>
  <c r="C288" i="13"/>
  <c r="B288" i="13"/>
  <c r="A288" i="13"/>
  <c r="S287" i="13"/>
  <c r="J287" i="13"/>
  <c r="D287" i="13"/>
  <c r="C287" i="13"/>
  <c r="B287" i="13"/>
  <c r="A287" i="13"/>
  <c r="S286" i="13"/>
  <c r="N286" i="13"/>
  <c r="K286" i="13"/>
  <c r="J286" i="13"/>
  <c r="P286" i="13" s="1"/>
  <c r="D286" i="13"/>
  <c r="C286" i="13"/>
  <c r="B286" i="13"/>
  <c r="A286" i="13"/>
  <c r="S285" i="13"/>
  <c r="K285" i="13"/>
  <c r="J285" i="13"/>
  <c r="D285" i="13"/>
  <c r="C285" i="13"/>
  <c r="B285" i="13"/>
  <c r="A285" i="13"/>
  <c r="S284" i="13"/>
  <c r="J284" i="13"/>
  <c r="D284" i="13"/>
  <c r="C284" i="13"/>
  <c r="B284" i="13"/>
  <c r="A284" i="13"/>
  <c r="S283" i="13"/>
  <c r="J283" i="13"/>
  <c r="D283" i="13"/>
  <c r="C283" i="13"/>
  <c r="B283" i="13"/>
  <c r="A283" i="13"/>
  <c r="S282" i="13"/>
  <c r="J282" i="13"/>
  <c r="D282" i="13"/>
  <c r="C282" i="13"/>
  <c r="B282" i="13"/>
  <c r="A282" i="13"/>
  <c r="S281" i="13"/>
  <c r="P281" i="13"/>
  <c r="N281" i="13"/>
  <c r="K281" i="13"/>
  <c r="J281" i="13"/>
  <c r="D281" i="13"/>
  <c r="C281" i="13"/>
  <c r="B281" i="13"/>
  <c r="A281" i="13"/>
  <c r="S280" i="13"/>
  <c r="J280" i="13"/>
  <c r="P280" i="13" s="1"/>
  <c r="D280" i="13"/>
  <c r="C280" i="13"/>
  <c r="B280" i="13"/>
  <c r="A280" i="13"/>
  <c r="S279" i="13"/>
  <c r="J279" i="13"/>
  <c r="K279" i="13" s="1"/>
  <c r="D279" i="13"/>
  <c r="C279" i="13"/>
  <c r="B279" i="13"/>
  <c r="A279" i="13"/>
  <c r="S278" i="13"/>
  <c r="N278" i="13"/>
  <c r="J278" i="13"/>
  <c r="P278" i="13" s="1"/>
  <c r="D278" i="13"/>
  <c r="C278" i="13"/>
  <c r="B278" i="13"/>
  <c r="A278" i="13"/>
  <c r="S277" i="13"/>
  <c r="J277" i="13"/>
  <c r="D277" i="13"/>
  <c r="C277" i="13"/>
  <c r="B277" i="13"/>
  <c r="A277" i="13"/>
  <c r="S276" i="13"/>
  <c r="J276" i="13"/>
  <c r="P276" i="13" s="1"/>
  <c r="D276" i="13"/>
  <c r="C276" i="13"/>
  <c r="B276" i="13"/>
  <c r="A276" i="13"/>
  <c r="S275" i="13"/>
  <c r="K275" i="13"/>
  <c r="J275" i="13"/>
  <c r="D275" i="13"/>
  <c r="C275" i="13"/>
  <c r="B275" i="13"/>
  <c r="A275" i="13"/>
  <c r="S274" i="13"/>
  <c r="J274" i="13"/>
  <c r="D274" i="13"/>
  <c r="C274" i="13"/>
  <c r="B274" i="13"/>
  <c r="A274" i="13"/>
  <c r="S273" i="13"/>
  <c r="P273" i="13"/>
  <c r="N273" i="13"/>
  <c r="J273" i="13"/>
  <c r="K273" i="13" s="1"/>
  <c r="D273" i="13"/>
  <c r="C273" i="13"/>
  <c r="B273" i="13"/>
  <c r="A273" i="13"/>
  <c r="S272" i="13"/>
  <c r="J272" i="13"/>
  <c r="P272" i="13" s="1"/>
  <c r="D272" i="13"/>
  <c r="C272" i="13"/>
  <c r="B272" i="13"/>
  <c r="A272" i="13"/>
  <c r="S271" i="13"/>
  <c r="J271" i="13"/>
  <c r="D271" i="13"/>
  <c r="C271" i="13"/>
  <c r="B271" i="13"/>
  <c r="A271" i="13"/>
  <c r="S270" i="13"/>
  <c r="N270" i="13"/>
  <c r="J270" i="13"/>
  <c r="P270" i="13" s="1"/>
  <c r="D270" i="13"/>
  <c r="C270" i="13"/>
  <c r="B270" i="13"/>
  <c r="A270" i="13"/>
  <c r="S269" i="13"/>
  <c r="J269" i="13"/>
  <c r="D269" i="13"/>
  <c r="C269" i="13"/>
  <c r="B269" i="13"/>
  <c r="A269" i="13"/>
  <c r="S268" i="13"/>
  <c r="J268" i="13"/>
  <c r="D268" i="13"/>
  <c r="C268" i="13"/>
  <c r="B268" i="13"/>
  <c r="A268" i="13"/>
  <c r="S267" i="13"/>
  <c r="J267" i="13"/>
  <c r="D267" i="13"/>
  <c r="C267" i="13"/>
  <c r="B267" i="13"/>
  <c r="A267" i="13"/>
  <c r="S266" i="13"/>
  <c r="K266" i="13"/>
  <c r="J266" i="13"/>
  <c r="D266" i="13"/>
  <c r="C266" i="13"/>
  <c r="B266" i="13"/>
  <c r="A266" i="13"/>
  <c r="S265" i="13"/>
  <c r="P265" i="13"/>
  <c r="N265" i="13"/>
  <c r="J265" i="13"/>
  <c r="K265" i="13" s="1"/>
  <c r="D265" i="13"/>
  <c r="C265" i="13"/>
  <c r="B265" i="13"/>
  <c r="A265" i="13"/>
  <c r="S264" i="13"/>
  <c r="J264" i="13"/>
  <c r="D264" i="13"/>
  <c r="C264" i="13"/>
  <c r="B264" i="13"/>
  <c r="A264" i="13"/>
  <c r="S263" i="13"/>
  <c r="K263" i="13"/>
  <c r="J263" i="13"/>
  <c r="D263" i="13"/>
  <c r="C263" i="13"/>
  <c r="B263" i="13"/>
  <c r="A263" i="13"/>
  <c r="S262" i="13"/>
  <c r="J262" i="13"/>
  <c r="D262" i="13"/>
  <c r="C262" i="13"/>
  <c r="B262" i="13"/>
  <c r="A262" i="13"/>
  <c r="S261" i="13"/>
  <c r="P261" i="13"/>
  <c r="N261" i="13"/>
  <c r="K261" i="13"/>
  <c r="J261" i="13"/>
  <c r="D261" i="13"/>
  <c r="C261" i="13"/>
  <c r="B261" i="13"/>
  <c r="A261" i="13"/>
  <c r="S260" i="13"/>
  <c r="P260" i="13"/>
  <c r="J260" i="13"/>
  <c r="D260" i="13"/>
  <c r="C260" i="13"/>
  <c r="B260" i="13"/>
  <c r="A260" i="13"/>
  <c r="S259" i="13"/>
  <c r="J259" i="13"/>
  <c r="K259" i="13" s="1"/>
  <c r="D259" i="13"/>
  <c r="C259" i="13"/>
  <c r="B259" i="13"/>
  <c r="A259" i="13"/>
  <c r="S258" i="13"/>
  <c r="J258" i="13"/>
  <c r="K258" i="13" s="1"/>
  <c r="D258" i="13"/>
  <c r="C258" i="13"/>
  <c r="B258" i="13"/>
  <c r="A258" i="13"/>
  <c r="S257" i="13"/>
  <c r="J257" i="13"/>
  <c r="D257" i="13"/>
  <c r="C257" i="13"/>
  <c r="B257" i="13"/>
  <c r="A257" i="13"/>
  <c r="S256" i="13"/>
  <c r="J256" i="13"/>
  <c r="P256" i="13" s="1"/>
  <c r="D256" i="13"/>
  <c r="C256" i="13"/>
  <c r="B256" i="13"/>
  <c r="A256" i="13"/>
  <c r="S255" i="13"/>
  <c r="J255" i="13"/>
  <c r="D255" i="13"/>
  <c r="C255" i="13"/>
  <c r="B255" i="13"/>
  <c r="A255" i="13"/>
  <c r="S254" i="13"/>
  <c r="J254" i="13"/>
  <c r="D254" i="13"/>
  <c r="C254" i="13"/>
  <c r="B254" i="13"/>
  <c r="A254" i="13"/>
  <c r="S253" i="13"/>
  <c r="P253" i="13"/>
  <c r="N253" i="13"/>
  <c r="J253" i="13"/>
  <c r="K253" i="13" s="1"/>
  <c r="D253" i="13"/>
  <c r="C253" i="13"/>
  <c r="B253" i="13"/>
  <c r="A253" i="13"/>
  <c r="S252" i="13"/>
  <c r="J252" i="13"/>
  <c r="D252" i="13"/>
  <c r="C252" i="13"/>
  <c r="B252" i="13"/>
  <c r="A252" i="13"/>
  <c r="S251" i="13"/>
  <c r="J251" i="13"/>
  <c r="D251" i="13"/>
  <c r="C251" i="13"/>
  <c r="B251" i="13"/>
  <c r="A251" i="13"/>
  <c r="S250" i="13"/>
  <c r="P250" i="13"/>
  <c r="N250" i="13"/>
  <c r="J250" i="13"/>
  <c r="K250" i="13" s="1"/>
  <c r="D250" i="13"/>
  <c r="C250" i="13"/>
  <c r="B250" i="13"/>
  <c r="A250" i="13"/>
  <c r="S249" i="13"/>
  <c r="N249" i="13"/>
  <c r="J249" i="13"/>
  <c r="D249" i="13"/>
  <c r="C249" i="13"/>
  <c r="B249" i="13"/>
  <c r="A249" i="13"/>
  <c r="S248" i="13"/>
  <c r="P248" i="13"/>
  <c r="J248" i="13"/>
  <c r="D248" i="13"/>
  <c r="C248" i="13"/>
  <c r="B248" i="13"/>
  <c r="A248" i="13"/>
  <c r="S247" i="13"/>
  <c r="K247" i="13"/>
  <c r="J247" i="13"/>
  <c r="D247" i="13"/>
  <c r="C247" i="13"/>
  <c r="B247" i="13"/>
  <c r="A247" i="13"/>
  <c r="S246" i="13"/>
  <c r="P246" i="13"/>
  <c r="J246" i="13"/>
  <c r="D246" i="13"/>
  <c r="C246" i="13"/>
  <c r="B246" i="13"/>
  <c r="A246" i="13"/>
  <c r="S245" i="13"/>
  <c r="P245" i="13"/>
  <c r="N245" i="13"/>
  <c r="J245" i="13"/>
  <c r="K245" i="13" s="1"/>
  <c r="D245" i="13"/>
  <c r="C245" i="13"/>
  <c r="B245" i="13"/>
  <c r="A245" i="13"/>
  <c r="S244" i="13"/>
  <c r="J244" i="13"/>
  <c r="D244" i="13"/>
  <c r="C244" i="13"/>
  <c r="B244" i="13"/>
  <c r="A244" i="13"/>
  <c r="S243" i="13"/>
  <c r="J243" i="13"/>
  <c r="D243" i="13"/>
  <c r="C243" i="13"/>
  <c r="B243" i="13"/>
  <c r="A243" i="13"/>
  <c r="S242" i="13"/>
  <c r="P242" i="13"/>
  <c r="N242" i="13"/>
  <c r="K242" i="13"/>
  <c r="J242" i="13"/>
  <c r="D242" i="13"/>
  <c r="C242" i="13"/>
  <c r="B242" i="13"/>
  <c r="A242" i="13"/>
  <c r="S241" i="13"/>
  <c r="J241" i="13"/>
  <c r="D241" i="13"/>
  <c r="C241" i="13"/>
  <c r="B241" i="13"/>
  <c r="A241" i="13"/>
  <c r="S240" i="13"/>
  <c r="J240" i="13"/>
  <c r="P240" i="13" s="1"/>
  <c r="D240" i="13"/>
  <c r="C240" i="13"/>
  <c r="B240" i="13"/>
  <c r="A240" i="13"/>
  <c r="S239" i="13"/>
  <c r="J239" i="13"/>
  <c r="K239" i="13" s="1"/>
  <c r="D239" i="13"/>
  <c r="C239" i="13"/>
  <c r="B239" i="13"/>
  <c r="A239" i="13"/>
  <c r="S238" i="13"/>
  <c r="P238" i="13"/>
  <c r="N238" i="13"/>
  <c r="J238" i="13"/>
  <c r="K238" i="13" s="1"/>
  <c r="D238" i="13"/>
  <c r="C238" i="13"/>
  <c r="B238" i="13"/>
  <c r="A238" i="13"/>
  <c r="S237" i="13"/>
  <c r="N237" i="13"/>
  <c r="J237" i="13"/>
  <c r="D237" i="13"/>
  <c r="C237" i="13"/>
  <c r="B237" i="13"/>
  <c r="A237" i="13"/>
  <c r="S236" i="13"/>
  <c r="J236" i="13"/>
  <c r="D236" i="13"/>
  <c r="C236" i="13"/>
  <c r="B236" i="13"/>
  <c r="A236" i="13"/>
  <c r="S235" i="13"/>
  <c r="J235" i="13"/>
  <c r="D235" i="13"/>
  <c r="C235" i="13"/>
  <c r="B235" i="13"/>
  <c r="A235" i="13"/>
  <c r="S234" i="13"/>
  <c r="P234" i="13"/>
  <c r="N234" i="13"/>
  <c r="K234" i="13"/>
  <c r="J234" i="13"/>
  <c r="D234" i="13"/>
  <c r="C234" i="13"/>
  <c r="B234" i="13"/>
  <c r="A234" i="13"/>
  <c r="S233" i="13"/>
  <c r="J233" i="13"/>
  <c r="D233" i="13"/>
  <c r="C233" i="13"/>
  <c r="B233" i="13"/>
  <c r="A233" i="13"/>
  <c r="S232" i="13"/>
  <c r="P232" i="13"/>
  <c r="J232" i="13"/>
  <c r="D232" i="13"/>
  <c r="C232" i="13"/>
  <c r="B232" i="13"/>
  <c r="A232" i="13"/>
  <c r="S231" i="13"/>
  <c r="K231" i="13"/>
  <c r="J231" i="13"/>
  <c r="D231" i="13"/>
  <c r="C231" i="13"/>
  <c r="B231" i="13"/>
  <c r="A231" i="13"/>
  <c r="S230" i="13"/>
  <c r="P230" i="13"/>
  <c r="N230" i="13"/>
  <c r="J230" i="13"/>
  <c r="K230" i="13" s="1"/>
  <c r="D230" i="13"/>
  <c r="C230" i="13"/>
  <c r="B230" i="13"/>
  <c r="A230" i="13"/>
  <c r="S229" i="13"/>
  <c r="J229" i="13"/>
  <c r="D229" i="13"/>
  <c r="C229" i="13"/>
  <c r="B229" i="13"/>
  <c r="A229" i="13"/>
  <c r="S228" i="13"/>
  <c r="J228" i="13"/>
  <c r="D228" i="13"/>
  <c r="C228" i="13"/>
  <c r="B228" i="13"/>
  <c r="A228" i="13"/>
  <c r="S227" i="13"/>
  <c r="J227" i="13"/>
  <c r="D227" i="13"/>
  <c r="C227" i="13"/>
  <c r="B227" i="13"/>
  <c r="A227" i="13"/>
  <c r="S226" i="13"/>
  <c r="P226" i="13"/>
  <c r="N226" i="13"/>
  <c r="K226" i="13"/>
  <c r="J226" i="13"/>
  <c r="D226" i="13"/>
  <c r="C226" i="13"/>
  <c r="B226" i="13"/>
  <c r="A226" i="13"/>
  <c r="S225" i="13"/>
  <c r="J225" i="13"/>
  <c r="D225" i="13"/>
  <c r="C225" i="13"/>
  <c r="B225" i="13"/>
  <c r="A225" i="13"/>
  <c r="S224" i="13"/>
  <c r="P224" i="13"/>
  <c r="J224" i="13"/>
  <c r="D224" i="13"/>
  <c r="C224" i="13"/>
  <c r="B224" i="13"/>
  <c r="A224" i="13"/>
  <c r="S223" i="13"/>
  <c r="K223" i="13"/>
  <c r="J223" i="13"/>
  <c r="D223" i="13"/>
  <c r="C223" i="13"/>
  <c r="B223" i="13"/>
  <c r="A223" i="13"/>
  <c r="S222" i="13"/>
  <c r="P222" i="13"/>
  <c r="N222" i="13"/>
  <c r="J222" i="13"/>
  <c r="K222" i="13" s="1"/>
  <c r="D222" i="13"/>
  <c r="C222" i="13"/>
  <c r="B222" i="13"/>
  <c r="A222" i="13"/>
  <c r="S221" i="13"/>
  <c r="J221" i="13"/>
  <c r="D221" i="13"/>
  <c r="C221" i="13"/>
  <c r="B221" i="13"/>
  <c r="A221" i="13"/>
  <c r="S220" i="13"/>
  <c r="J220" i="13"/>
  <c r="D220" i="13"/>
  <c r="C220" i="13"/>
  <c r="B220" i="13"/>
  <c r="A220" i="13"/>
  <c r="S219" i="13"/>
  <c r="J219" i="13"/>
  <c r="D219" i="13"/>
  <c r="C219" i="13"/>
  <c r="B219" i="13"/>
  <c r="A219" i="13"/>
  <c r="S218" i="13"/>
  <c r="P218" i="13"/>
  <c r="N218" i="13"/>
  <c r="K218" i="13"/>
  <c r="J218" i="13"/>
  <c r="D218" i="13"/>
  <c r="C218" i="13"/>
  <c r="B218" i="13"/>
  <c r="A218" i="13"/>
  <c r="S217" i="13"/>
  <c r="J217" i="13"/>
  <c r="D217" i="13"/>
  <c r="C217" i="13"/>
  <c r="B217" i="13"/>
  <c r="A217" i="13"/>
  <c r="S216" i="13"/>
  <c r="J216" i="13"/>
  <c r="P216" i="13" s="1"/>
  <c r="D216" i="13"/>
  <c r="C216" i="13"/>
  <c r="B216" i="13"/>
  <c r="A216" i="13"/>
  <c r="S215" i="13"/>
  <c r="J215" i="13"/>
  <c r="K215" i="13" s="1"/>
  <c r="D215" i="13"/>
  <c r="C215" i="13"/>
  <c r="B215" i="13"/>
  <c r="A215" i="13"/>
  <c r="S214" i="13"/>
  <c r="P214" i="13"/>
  <c r="N214" i="13"/>
  <c r="J214" i="13"/>
  <c r="K214" i="13" s="1"/>
  <c r="D214" i="13"/>
  <c r="C214" i="13"/>
  <c r="B214" i="13"/>
  <c r="A214" i="13"/>
  <c r="S213" i="13"/>
  <c r="N213" i="13"/>
  <c r="J213" i="13"/>
  <c r="D213" i="13"/>
  <c r="C213" i="13"/>
  <c r="B213" i="13"/>
  <c r="A213" i="13"/>
  <c r="S212" i="13"/>
  <c r="J212" i="13"/>
  <c r="D212" i="13"/>
  <c r="C212" i="13"/>
  <c r="B212" i="13"/>
  <c r="A212" i="13"/>
  <c r="S211" i="13"/>
  <c r="J211" i="13"/>
  <c r="D211" i="13"/>
  <c r="C211" i="13"/>
  <c r="B211" i="13"/>
  <c r="A211" i="13"/>
  <c r="S210" i="13"/>
  <c r="P210" i="13"/>
  <c r="N210" i="13"/>
  <c r="K210" i="13"/>
  <c r="J210" i="13"/>
  <c r="D210" i="13"/>
  <c r="C210" i="13"/>
  <c r="B210" i="13"/>
  <c r="A210" i="13"/>
  <c r="S209" i="13"/>
  <c r="J209" i="13"/>
  <c r="D209" i="13"/>
  <c r="C209" i="13"/>
  <c r="B209" i="13"/>
  <c r="A209" i="13"/>
  <c r="S208" i="13"/>
  <c r="J208" i="13"/>
  <c r="P208" i="13" s="1"/>
  <c r="D208" i="13"/>
  <c r="C208" i="13"/>
  <c r="B208" i="13"/>
  <c r="A208" i="13"/>
  <c r="S207" i="13"/>
  <c r="J207" i="13"/>
  <c r="K207" i="13" s="1"/>
  <c r="D207" i="13"/>
  <c r="C207" i="13"/>
  <c r="B207" i="13"/>
  <c r="A207" i="13"/>
  <c r="S206" i="13"/>
  <c r="P206" i="13"/>
  <c r="N206" i="13"/>
  <c r="J206" i="13"/>
  <c r="K206" i="13" s="1"/>
  <c r="D206" i="13"/>
  <c r="C206" i="13"/>
  <c r="B206" i="13"/>
  <c r="A206" i="13"/>
  <c r="S205" i="13"/>
  <c r="N205" i="13"/>
  <c r="J205" i="13"/>
  <c r="D205" i="13"/>
  <c r="C205" i="13"/>
  <c r="B205" i="13"/>
  <c r="A205" i="13"/>
  <c r="S204" i="13"/>
  <c r="J204" i="13"/>
  <c r="D204" i="13"/>
  <c r="C204" i="13"/>
  <c r="B204" i="13"/>
  <c r="A204" i="13"/>
  <c r="S203" i="13"/>
  <c r="J203" i="13"/>
  <c r="D203" i="13"/>
  <c r="C203" i="13"/>
  <c r="B203" i="13"/>
  <c r="A203" i="13"/>
  <c r="S202" i="13"/>
  <c r="P202" i="13"/>
  <c r="N202" i="13"/>
  <c r="K202" i="13"/>
  <c r="J202" i="13"/>
  <c r="D202" i="13"/>
  <c r="C202" i="13"/>
  <c r="B202" i="13"/>
  <c r="A202" i="13"/>
  <c r="S201" i="13"/>
  <c r="J201" i="13"/>
  <c r="D201" i="13"/>
  <c r="C201" i="13"/>
  <c r="B201" i="13"/>
  <c r="A201" i="13"/>
  <c r="S200" i="13"/>
  <c r="P200" i="13"/>
  <c r="J200" i="13"/>
  <c r="D200" i="13"/>
  <c r="C200" i="13"/>
  <c r="B200" i="13"/>
  <c r="A200" i="13"/>
  <c r="S199" i="13"/>
  <c r="K199" i="13"/>
  <c r="J199" i="13"/>
  <c r="D199" i="13"/>
  <c r="C199" i="13"/>
  <c r="B199" i="13"/>
  <c r="A199" i="13"/>
  <c r="S198" i="13"/>
  <c r="P198" i="13"/>
  <c r="N198" i="13"/>
  <c r="J198" i="13"/>
  <c r="K198" i="13" s="1"/>
  <c r="D198" i="13"/>
  <c r="C198" i="13"/>
  <c r="B198" i="13"/>
  <c r="A198" i="13"/>
  <c r="S197" i="13"/>
  <c r="J197" i="13"/>
  <c r="D197" i="13"/>
  <c r="C197" i="13"/>
  <c r="B197" i="13"/>
  <c r="A197" i="13"/>
  <c r="S196" i="13"/>
  <c r="J196" i="13"/>
  <c r="D196" i="13"/>
  <c r="C196" i="13"/>
  <c r="B196" i="13"/>
  <c r="A196" i="13"/>
  <c r="S195" i="13"/>
  <c r="J195" i="13"/>
  <c r="D195" i="13"/>
  <c r="C195" i="13"/>
  <c r="B195" i="13"/>
  <c r="A195" i="13"/>
  <c r="S194" i="13"/>
  <c r="P194" i="13"/>
  <c r="N194" i="13"/>
  <c r="K194" i="13"/>
  <c r="J194" i="13"/>
  <c r="D194" i="13"/>
  <c r="C194" i="13"/>
  <c r="B194" i="13"/>
  <c r="A194" i="13"/>
  <c r="S193" i="13"/>
  <c r="J193" i="13"/>
  <c r="D193" i="13"/>
  <c r="C193" i="13"/>
  <c r="B193" i="13"/>
  <c r="A193" i="13"/>
  <c r="S192" i="13"/>
  <c r="P192" i="13"/>
  <c r="J192" i="13"/>
  <c r="D192" i="13"/>
  <c r="C192" i="13"/>
  <c r="B192" i="13"/>
  <c r="A192" i="13"/>
  <c r="S191" i="13"/>
  <c r="K191" i="13"/>
  <c r="J191" i="13"/>
  <c r="D191" i="13"/>
  <c r="C191" i="13"/>
  <c r="B191" i="13"/>
  <c r="A191" i="13"/>
  <c r="S190" i="13"/>
  <c r="P190" i="13"/>
  <c r="N190" i="13"/>
  <c r="J190" i="13"/>
  <c r="K190" i="13" s="1"/>
  <c r="D190" i="13"/>
  <c r="C190" i="13"/>
  <c r="B190" i="13"/>
  <c r="A190" i="13"/>
  <c r="S189" i="13"/>
  <c r="J189" i="13"/>
  <c r="N189" i="13" s="1"/>
  <c r="D189" i="13"/>
  <c r="C189" i="13"/>
  <c r="B189" i="13"/>
  <c r="A189" i="13"/>
  <c r="S188" i="13"/>
  <c r="J188" i="13"/>
  <c r="D188" i="13"/>
  <c r="C188" i="13"/>
  <c r="B188" i="13"/>
  <c r="A188" i="13"/>
  <c r="S187" i="13"/>
  <c r="J187" i="13"/>
  <c r="D187" i="13"/>
  <c r="C187" i="13"/>
  <c r="B187" i="13"/>
  <c r="A187" i="13"/>
  <c r="S186" i="13"/>
  <c r="P186" i="13"/>
  <c r="N186" i="13"/>
  <c r="K186" i="13"/>
  <c r="J186" i="13"/>
  <c r="D186" i="13"/>
  <c r="C186" i="13"/>
  <c r="B186" i="13"/>
  <c r="A186" i="13"/>
  <c r="S185" i="13"/>
  <c r="J185" i="13"/>
  <c r="D185" i="13"/>
  <c r="C185" i="13"/>
  <c r="B185" i="13"/>
  <c r="A185" i="13"/>
  <c r="S184" i="13"/>
  <c r="J184" i="13"/>
  <c r="P184" i="13" s="1"/>
  <c r="D184" i="13"/>
  <c r="C184" i="13"/>
  <c r="B184" i="13"/>
  <c r="A184" i="13"/>
  <c r="S183" i="13"/>
  <c r="J183" i="13"/>
  <c r="K183" i="13" s="1"/>
  <c r="D183" i="13"/>
  <c r="C183" i="13"/>
  <c r="B183" i="13"/>
  <c r="A183" i="13"/>
  <c r="S182" i="13"/>
  <c r="P182" i="13"/>
  <c r="N182" i="13"/>
  <c r="J182" i="13"/>
  <c r="K182" i="13" s="1"/>
  <c r="D182" i="13"/>
  <c r="C182" i="13"/>
  <c r="B182" i="13"/>
  <c r="A182" i="13"/>
  <c r="S181" i="13"/>
  <c r="N181" i="13"/>
  <c r="J181" i="13"/>
  <c r="D181" i="13"/>
  <c r="C181" i="13"/>
  <c r="B181" i="13"/>
  <c r="A181" i="13"/>
  <c r="S180" i="13"/>
  <c r="J180" i="13"/>
  <c r="D180" i="13"/>
  <c r="C180" i="13"/>
  <c r="B180" i="13"/>
  <c r="A180" i="13"/>
  <c r="S179" i="13"/>
  <c r="J179" i="13"/>
  <c r="D179" i="13"/>
  <c r="C179" i="13"/>
  <c r="B179" i="13"/>
  <c r="A179" i="13"/>
  <c r="S178" i="13"/>
  <c r="P178" i="13"/>
  <c r="N178" i="13"/>
  <c r="K178" i="13"/>
  <c r="J178" i="13"/>
  <c r="D178" i="13"/>
  <c r="C178" i="13"/>
  <c r="B178" i="13"/>
  <c r="A178" i="13"/>
  <c r="S177" i="13"/>
  <c r="J177" i="13"/>
  <c r="D177" i="13"/>
  <c r="C177" i="13"/>
  <c r="B177" i="13"/>
  <c r="A177" i="13"/>
  <c r="S176" i="13"/>
  <c r="J176" i="13"/>
  <c r="P176" i="13" s="1"/>
  <c r="D176" i="13"/>
  <c r="C176" i="13"/>
  <c r="B176" i="13"/>
  <c r="A176" i="13"/>
  <c r="S175" i="13"/>
  <c r="J175" i="13"/>
  <c r="K175" i="13" s="1"/>
  <c r="D175" i="13"/>
  <c r="C175" i="13"/>
  <c r="B175" i="13"/>
  <c r="A175" i="13"/>
  <c r="S174" i="13"/>
  <c r="P174" i="13"/>
  <c r="N174" i="13"/>
  <c r="J174" i="13"/>
  <c r="K174" i="13" s="1"/>
  <c r="D174" i="13"/>
  <c r="C174" i="13"/>
  <c r="B174" i="13"/>
  <c r="A174" i="13"/>
  <c r="S173" i="13"/>
  <c r="N173" i="13"/>
  <c r="J173" i="13"/>
  <c r="D173" i="13"/>
  <c r="C173" i="13"/>
  <c r="B173" i="13"/>
  <c r="A173" i="13"/>
  <c r="S172" i="13"/>
  <c r="J172" i="13"/>
  <c r="D172" i="13"/>
  <c r="C172" i="13"/>
  <c r="B172" i="13"/>
  <c r="A172" i="13"/>
  <c r="S171" i="13"/>
  <c r="J171" i="13"/>
  <c r="D171" i="13"/>
  <c r="C171" i="13"/>
  <c r="B171" i="13"/>
  <c r="A171" i="13"/>
  <c r="S170" i="13"/>
  <c r="P170" i="13"/>
  <c r="N170" i="13"/>
  <c r="K170" i="13"/>
  <c r="J170" i="13"/>
  <c r="D170" i="13"/>
  <c r="C170" i="13"/>
  <c r="B170" i="13"/>
  <c r="A170" i="13"/>
  <c r="S169" i="13"/>
  <c r="J169" i="13"/>
  <c r="D169" i="13"/>
  <c r="C169" i="13"/>
  <c r="B169" i="13"/>
  <c r="A169" i="13"/>
  <c r="S168" i="13"/>
  <c r="P168" i="13"/>
  <c r="J168" i="13"/>
  <c r="D168" i="13"/>
  <c r="C168" i="13"/>
  <c r="B168" i="13"/>
  <c r="A168" i="13"/>
  <c r="S167" i="13"/>
  <c r="K167" i="13"/>
  <c r="J167" i="13"/>
  <c r="D167" i="13"/>
  <c r="C167" i="13"/>
  <c r="B167" i="13"/>
  <c r="A167" i="13"/>
  <c r="S166" i="13"/>
  <c r="P166" i="13"/>
  <c r="N166" i="13"/>
  <c r="J166" i="13"/>
  <c r="K166" i="13" s="1"/>
  <c r="D166" i="13"/>
  <c r="C166" i="13"/>
  <c r="B166" i="13"/>
  <c r="A166" i="13"/>
  <c r="S165" i="13"/>
  <c r="J165" i="13"/>
  <c r="D165" i="13"/>
  <c r="C165" i="13"/>
  <c r="B165" i="13"/>
  <c r="A165" i="13"/>
  <c r="S164" i="13"/>
  <c r="J164" i="13"/>
  <c r="D164" i="13"/>
  <c r="C164" i="13"/>
  <c r="B164" i="13"/>
  <c r="A164" i="13"/>
  <c r="S163" i="13"/>
  <c r="J163" i="13"/>
  <c r="D163" i="13"/>
  <c r="C163" i="13"/>
  <c r="B163" i="13"/>
  <c r="A163" i="13"/>
  <c r="S162" i="13"/>
  <c r="P162" i="13"/>
  <c r="N162" i="13"/>
  <c r="K162" i="13"/>
  <c r="J162" i="13"/>
  <c r="D162" i="13"/>
  <c r="C162" i="13"/>
  <c r="B162" i="13"/>
  <c r="A162" i="13"/>
  <c r="S161" i="13"/>
  <c r="J161" i="13"/>
  <c r="D161" i="13"/>
  <c r="C161" i="13"/>
  <c r="B161" i="13"/>
  <c r="A161" i="13"/>
  <c r="S160" i="13"/>
  <c r="P160" i="13"/>
  <c r="J160" i="13"/>
  <c r="D160" i="13"/>
  <c r="C160" i="13"/>
  <c r="B160" i="13"/>
  <c r="A160" i="13"/>
  <c r="S159" i="13"/>
  <c r="K159" i="13"/>
  <c r="J159" i="13"/>
  <c r="D159" i="13"/>
  <c r="C159" i="13"/>
  <c r="B159" i="13"/>
  <c r="A159" i="13"/>
  <c r="S158" i="13"/>
  <c r="P158" i="13"/>
  <c r="N158" i="13"/>
  <c r="J158" i="13"/>
  <c r="K158" i="13" s="1"/>
  <c r="D158" i="13"/>
  <c r="C158" i="13"/>
  <c r="B158" i="13"/>
  <c r="A158" i="13"/>
  <c r="S157" i="13"/>
  <c r="J157" i="13"/>
  <c r="N157" i="13" s="1"/>
  <c r="D157" i="13"/>
  <c r="C157" i="13"/>
  <c r="B157" i="13"/>
  <c r="A157" i="13"/>
  <c r="S156" i="13"/>
  <c r="J156" i="13"/>
  <c r="D156" i="13"/>
  <c r="C156" i="13"/>
  <c r="B156" i="13"/>
  <c r="A156" i="13"/>
  <c r="S155" i="13"/>
  <c r="J155" i="13"/>
  <c r="D155" i="13"/>
  <c r="C155" i="13"/>
  <c r="B155" i="13"/>
  <c r="A155" i="13"/>
  <c r="S154" i="13"/>
  <c r="P154" i="13"/>
  <c r="N154" i="13"/>
  <c r="K154" i="13"/>
  <c r="J154" i="13"/>
  <c r="D154" i="13"/>
  <c r="C154" i="13"/>
  <c r="B154" i="13"/>
  <c r="A154" i="13"/>
  <c r="S153" i="13"/>
  <c r="J153" i="13"/>
  <c r="D153" i="13"/>
  <c r="C153" i="13"/>
  <c r="B153" i="13"/>
  <c r="A153" i="13"/>
  <c r="S152" i="13"/>
  <c r="J152" i="13"/>
  <c r="P152" i="13" s="1"/>
  <c r="D152" i="13"/>
  <c r="C152" i="13"/>
  <c r="B152" i="13"/>
  <c r="A152" i="13"/>
  <c r="S151" i="13"/>
  <c r="J151" i="13"/>
  <c r="K151" i="13" s="1"/>
  <c r="D151" i="13"/>
  <c r="C151" i="13"/>
  <c r="B151" i="13"/>
  <c r="A151" i="13"/>
  <c r="S150" i="13"/>
  <c r="P150" i="13"/>
  <c r="N150" i="13"/>
  <c r="J150" i="13"/>
  <c r="K150" i="13" s="1"/>
  <c r="D150" i="13"/>
  <c r="C150" i="13"/>
  <c r="B150" i="13"/>
  <c r="A150" i="13"/>
  <c r="S149" i="13"/>
  <c r="N149" i="13"/>
  <c r="J149" i="13"/>
  <c r="D149" i="13"/>
  <c r="C149" i="13"/>
  <c r="B149" i="13"/>
  <c r="A149" i="13"/>
  <c r="S148" i="13"/>
  <c r="J148" i="13"/>
  <c r="D148" i="13"/>
  <c r="C148" i="13"/>
  <c r="B148" i="13"/>
  <c r="A148" i="13"/>
  <c r="S147" i="13"/>
  <c r="J147" i="13"/>
  <c r="D147" i="13"/>
  <c r="C147" i="13"/>
  <c r="B147" i="13"/>
  <c r="A147" i="13"/>
  <c r="S146" i="13"/>
  <c r="P146" i="13"/>
  <c r="N146" i="13"/>
  <c r="K146" i="13"/>
  <c r="J146" i="13"/>
  <c r="D146" i="13"/>
  <c r="C146" i="13"/>
  <c r="B146" i="13"/>
  <c r="A146" i="13"/>
  <c r="S145" i="13"/>
  <c r="J145" i="13"/>
  <c r="D145" i="13"/>
  <c r="C145" i="13"/>
  <c r="B145" i="13"/>
  <c r="A145" i="13"/>
  <c r="S144" i="13"/>
  <c r="J144" i="13"/>
  <c r="P144" i="13" s="1"/>
  <c r="D144" i="13"/>
  <c r="C144" i="13"/>
  <c r="B144" i="13"/>
  <c r="A144" i="13"/>
  <c r="S143" i="13"/>
  <c r="J143" i="13"/>
  <c r="K143" i="13" s="1"/>
  <c r="D143" i="13"/>
  <c r="C143" i="13"/>
  <c r="B143" i="13"/>
  <c r="A143" i="13"/>
  <c r="S142" i="13"/>
  <c r="P142" i="13"/>
  <c r="N142" i="13"/>
  <c r="J142" i="13"/>
  <c r="K142" i="13" s="1"/>
  <c r="D142" i="13"/>
  <c r="C142" i="13"/>
  <c r="B142" i="13"/>
  <c r="A142" i="13"/>
  <c r="S141" i="13"/>
  <c r="N141" i="13"/>
  <c r="J141" i="13"/>
  <c r="D141" i="13"/>
  <c r="C141" i="13"/>
  <c r="B141" i="13"/>
  <c r="A141" i="13"/>
  <c r="S140" i="13"/>
  <c r="J140" i="13"/>
  <c r="D140" i="13"/>
  <c r="C140" i="13"/>
  <c r="B140" i="13"/>
  <c r="A140" i="13"/>
  <c r="S139" i="13"/>
  <c r="J139" i="13"/>
  <c r="D139" i="13"/>
  <c r="C139" i="13"/>
  <c r="B139" i="13"/>
  <c r="A139" i="13"/>
  <c r="S138" i="13"/>
  <c r="P138" i="13"/>
  <c r="N138" i="13"/>
  <c r="K138" i="13"/>
  <c r="J138" i="13"/>
  <c r="D138" i="13"/>
  <c r="C138" i="13"/>
  <c r="B138" i="13"/>
  <c r="A138" i="13"/>
  <c r="S137" i="13"/>
  <c r="J137" i="13"/>
  <c r="D137" i="13"/>
  <c r="C137" i="13"/>
  <c r="B137" i="13"/>
  <c r="A137" i="13"/>
  <c r="S136" i="13"/>
  <c r="P136" i="13"/>
  <c r="J136" i="13"/>
  <c r="D136" i="13"/>
  <c r="C136" i="13"/>
  <c r="B136" i="13"/>
  <c r="A136" i="13"/>
  <c r="S135" i="13"/>
  <c r="K135" i="13"/>
  <c r="J135" i="13"/>
  <c r="D135" i="13"/>
  <c r="C135" i="13"/>
  <c r="B135" i="13"/>
  <c r="A135" i="13"/>
  <c r="S134" i="13"/>
  <c r="P134" i="13"/>
  <c r="N134" i="13"/>
  <c r="J134" i="13"/>
  <c r="K134" i="13" s="1"/>
  <c r="D134" i="13"/>
  <c r="C134" i="13"/>
  <c r="B134" i="13"/>
  <c r="A134" i="13"/>
  <c r="S133" i="13"/>
  <c r="J133" i="13"/>
  <c r="N133" i="13" s="1"/>
  <c r="D133" i="13"/>
  <c r="C133" i="13"/>
  <c r="B133" i="13"/>
  <c r="A133" i="13"/>
  <c r="S132" i="13"/>
  <c r="J132" i="13"/>
  <c r="D132" i="13"/>
  <c r="C132" i="13"/>
  <c r="B132" i="13"/>
  <c r="A132" i="13"/>
  <c r="S131" i="13"/>
  <c r="J131" i="13"/>
  <c r="D131" i="13"/>
  <c r="C131" i="13"/>
  <c r="B131" i="13"/>
  <c r="A131" i="13"/>
  <c r="S130" i="13"/>
  <c r="P130" i="13"/>
  <c r="N130" i="13"/>
  <c r="K130" i="13"/>
  <c r="J130" i="13"/>
  <c r="D130" i="13"/>
  <c r="C130" i="13"/>
  <c r="B130" i="13"/>
  <c r="A130" i="13"/>
  <c r="S129" i="13"/>
  <c r="J129" i="13"/>
  <c r="D129" i="13"/>
  <c r="C129" i="13"/>
  <c r="B129" i="13"/>
  <c r="A129" i="13"/>
  <c r="S128" i="13"/>
  <c r="P128" i="13"/>
  <c r="J128" i="13"/>
  <c r="D128" i="13"/>
  <c r="C128" i="13"/>
  <c r="B128" i="13"/>
  <c r="A128" i="13"/>
  <c r="S127" i="13"/>
  <c r="K127" i="13"/>
  <c r="J127" i="13"/>
  <c r="D127" i="13"/>
  <c r="C127" i="13"/>
  <c r="B127" i="13"/>
  <c r="A127" i="13"/>
  <c r="S126" i="13"/>
  <c r="P126" i="13"/>
  <c r="N126" i="13"/>
  <c r="J126" i="13"/>
  <c r="K126" i="13" s="1"/>
  <c r="D126" i="13"/>
  <c r="C126" i="13"/>
  <c r="B126" i="13"/>
  <c r="A126" i="13"/>
  <c r="S125" i="13"/>
  <c r="J125" i="13"/>
  <c r="D125" i="13"/>
  <c r="C125" i="13"/>
  <c r="B125" i="13"/>
  <c r="A125" i="13"/>
  <c r="S124" i="13"/>
  <c r="J124" i="13"/>
  <c r="D124" i="13"/>
  <c r="C124" i="13"/>
  <c r="B124" i="13"/>
  <c r="A124" i="13"/>
  <c r="S123" i="13"/>
  <c r="J123" i="13"/>
  <c r="D123" i="13"/>
  <c r="C123" i="13"/>
  <c r="B123" i="13"/>
  <c r="A123" i="13"/>
  <c r="S122" i="13"/>
  <c r="P122" i="13"/>
  <c r="N122" i="13"/>
  <c r="K122" i="13"/>
  <c r="J122" i="13"/>
  <c r="D122" i="13"/>
  <c r="C122" i="13"/>
  <c r="B122" i="13"/>
  <c r="A122" i="13"/>
  <c r="S121" i="13"/>
  <c r="J121" i="13"/>
  <c r="D121" i="13"/>
  <c r="C121" i="13"/>
  <c r="B121" i="13"/>
  <c r="A121" i="13"/>
  <c r="S120" i="13"/>
  <c r="J120" i="13"/>
  <c r="P120" i="13" s="1"/>
  <c r="D120" i="13"/>
  <c r="C120" i="13"/>
  <c r="B120" i="13"/>
  <c r="A120" i="13"/>
  <c r="S119" i="13"/>
  <c r="J119" i="13"/>
  <c r="K119" i="13" s="1"/>
  <c r="D119" i="13"/>
  <c r="C119" i="13"/>
  <c r="B119" i="13"/>
  <c r="A119" i="13"/>
  <c r="S118" i="13"/>
  <c r="P118" i="13"/>
  <c r="N118" i="13"/>
  <c r="J118" i="13"/>
  <c r="K118" i="13" s="1"/>
  <c r="D118" i="13"/>
  <c r="C118" i="13"/>
  <c r="B118" i="13"/>
  <c r="A118" i="13"/>
  <c r="S117" i="13"/>
  <c r="N117" i="13"/>
  <c r="J117" i="13"/>
  <c r="D117" i="13"/>
  <c r="C117" i="13"/>
  <c r="B117" i="13"/>
  <c r="A117" i="13"/>
  <c r="S116" i="13"/>
  <c r="J116" i="13"/>
  <c r="D116" i="13"/>
  <c r="C116" i="13"/>
  <c r="B116" i="13"/>
  <c r="A116" i="13"/>
  <c r="S115" i="13"/>
  <c r="J115" i="13"/>
  <c r="D115" i="13"/>
  <c r="C115" i="13"/>
  <c r="B115" i="13"/>
  <c r="A115" i="13"/>
  <c r="S114" i="13"/>
  <c r="P114" i="13"/>
  <c r="N114" i="13"/>
  <c r="K114" i="13"/>
  <c r="J114" i="13"/>
  <c r="D114" i="13"/>
  <c r="C114" i="13"/>
  <c r="B114" i="13"/>
  <c r="A114" i="13"/>
  <c r="S113" i="13"/>
  <c r="J113" i="13"/>
  <c r="D113" i="13"/>
  <c r="C113" i="13"/>
  <c r="B113" i="13"/>
  <c r="A113" i="13"/>
  <c r="S112" i="13"/>
  <c r="J112" i="13"/>
  <c r="P112" i="13" s="1"/>
  <c r="D112" i="13"/>
  <c r="C112" i="13"/>
  <c r="B112" i="13"/>
  <c r="A112" i="13"/>
  <c r="S111" i="13"/>
  <c r="J111" i="13"/>
  <c r="K111" i="13" s="1"/>
  <c r="D111" i="13"/>
  <c r="C111" i="13"/>
  <c r="B111" i="13"/>
  <c r="A111" i="13"/>
  <c r="S110" i="13"/>
  <c r="P110" i="13"/>
  <c r="N110" i="13"/>
  <c r="J110" i="13"/>
  <c r="K110" i="13" s="1"/>
  <c r="D110" i="13"/>
  <c r="C110" i="13"/>
  <c r="B110" i="13"/>
  <c r="A110" i="13"/>
  <c r="S109" i="13"/>
  <c r="N109" i="13"/>
  <c r="J109" i="13"/>
  <c r="D109" i="13"/>
  <c r="C109" i="13"/>
  <c r="B109" i="13"/>
  <c r="A109" i="13"/>
  <c r="S108" i="13"/>
  <c r="J108" i="13"/>
  <c r="D108" i="13"/>
  <c r="C108" i="13"/>
  <c r="B108" i="13"/>
  <c r="A108" i="13"/>
  <c r="S107" i="13"/>
  <c r="J107" i="13"/>
  <c r="D107" i="13"/>
  <c r="C107" i="13"/>
  <c r="B107" i="13"/>
  <c r="A107" i="13"/>
  <c r="S106" i="13"/>
  <c r="P106" i="13"/>
  <c r="N106" i="13"/>
  <c r="K106" i="13"/>
  <c r="J106" i="13"/>
  <c r="D106" i="13"/>
  <c r="C106" i="13"/>
  <c r="B106" i="13"/>
  <c r="A106" i="13"/>
  <c r="S105" i="13"/>
  <c r="J105" i="13"/>
  <c r="D105" i="13"/>
  <c r="C105" i="13"/>
  <c r="B105" i="13"/>
  <c r="A105" i="13"/>
  <c r="S104" i="13"/>
  <c r="P104" i="13"/>
  <c r="J104" i="13"/>
  <c r="D104" i="13"/>
  <c r="C104" i="13"/>
  <c r="B104" i="13"/>
  <c r="A104" i="13"/>
  <c r="S103" i="13"/>
  <c r="K103" i="13"/>
  <c r="J103" i="13"/>
  <c r="D103" i="13"/>
  <c r="C103" i="13"/>
  <c r="B103" i="13"/>
  <c r="A103" i="13"/>
  <c r="S102" i="13"/>
  <c r="P102" i="13"/>
  <c r="N102" i="13"/>
  <c r="J102" i="13"/>
  <c r="K102" i="13" s="1"/>
  <c r="D102" i="13"/>
  <c r="C102" i="13"/>
  <c r="B102" i="13"/>
  <c r="A102" i="13"/>
  <c r="S101" i="13"/>
  <c r="J101" i="13"/>
  <c r="D101" i="13"/>
  <c r="C101" i="13"/>
  <c r="B101" i="13"/>
  <c r="A101" i="13"/>
  <c r="S100" i="13"/>
  <c r="P100" i="13"/>
  <c r="J100" i="13"/>
  <c r="N100" i="13" s="1"/>
  <c r="D100" i="13"/>
  <c r="C100" i="13"/>
  <c r="B100" i="13"/>
  <c r="A100" i="13"/>
  <c r="S99" i="13"/>
  <c r="J99" i="13"/>
  <c r="P99" i="13" s="1"/>
  <c r="D99" i="13"/>
  <c r="C99" i="13"/>
  <c r="B99" i="13"/>
  <c r="A99" i="13"/>
  <c r="S98" i="13"/>
  <c r="K98" i="13"/>
  <c r="J98" i="13"/>
  <c r="D98" i="13"/>
  <c r="C98" i="13"/>
  <c r="B98" i="13"/>
  <c r="A98" i="13"/>
  <c r="S97" i="13"/>
  <c r="J97" i="13"/>
  <c r="K97" i="13" s="1"/>
  <c r="D97" i="13"/>
  <c r="C97" i="13"/>
  <c r="B97" i="13"/>
  <c r="A97" i="13"/>
  <c r="S96" i="13"/>
  <c r="J96" i="13"/>
  <c r="N96" i="13" s="1"/>
  <c r="D96" i="13"/>
  <c r="C96" i="13"/>
  <c r="B96" i="13"/>
  <c r="A96" i="13"/>
  <c r="S95" i="13"/>
  <c r="J95" i="13"/>
  <c r="D95" i="13"/>
  <c r="C95" i="13"/>
  <c r="B95" i="13"/>
  <c r="A95" i="13"/>
  <c r="S94" i="13"/>
  <c r="P94" i="13"/>
  <c r="N94" i="13"/>
  <c r="K94" i="13"/>
  <c r="J94" i="13"/>
  <c r="D94" i="13"/>
  <c r="C94" i="13"/>
  <c r="B94" i="13"/>
  <c r="A94" i="13"/>
  <c r="S93" i="13"/>
  <c r="P93" i="13"/>
  <c r="J93" i="13"/>
  <c r="K93" i="13" s="1"/>
  <c r="D93" i="13"/>
  <c r="C93" i="13"/>
  <c r="B93" i="13"/>
  <c r="A93" i="13"/>
  <c r="S92" i="13"/>
  <c r="J92" i="13"/>
  <c r="D92" i="13"/>
  <c r="C92" i="13"/>
  <c r="B92" i="13"/>
  <c r="A92" i="13"/>
  <c r="S91" i="13"/>
  <c r="J91" i="13"/>
  <c r="P91" i="13" s="1"/>
  <c r="D91" i="13"/>
  <c r="C91" i="13"/>
  <c r="B91" i="13"/>
  <c r="A91" i="13"/>
  <c r="S90" i="13"/>
  <c r="P90" i="13"/>
  <c r="N90" i="13"/>
  <c r="K90" i="13"/>
  <c r="J90" i="13"/>
  <c r="D90" i="13"/>
  <c r="C90" i="13"/>
  <c r="B90" i="13"/>
  <c r="A90" i="13"/>
  <c r="S89" i="13"/>
  <c r="J89" i="13"/>
  <c r="K89" i="13" s="1"/>
  <c r="D89" i="13"/>
  <c r="C89" i="13"/>
  <c r="B89" i="13"/>
  <c r="A89" i="13"/>
  <c r="S88" i="13"/>
  <c r="J88" i="13"/>
  <c r="N88" i="13" s="1"/>
  <c r="D88" i="13"/>
  <c r="C88" i="13"/>
  <c r="B88" i="13"/>
  <c r="A88" i="13"/>
  <c r="S87" i="13"/>
  <c r="J87" i="13"/>
  <c r="D87" i="13"/>
  <c r="C87" i="13"/>
  <c r="B87" i="13"/>
  <c r="A87" i="13"/>
  <c r="S86" i="13"/>
  <c r="P86" i="13"/>
  <c r="N86" i="13"/>
  <c r="J86" i="13"/>
  <c r="K86" i="13" s="1"/>
  <c r="D86" i="13"/>
  <c r="C86" i="13"/>
  <c r="B86" i="13"/>
  <c r="A86" i="13"/>
  <c r="S85" i="13"/>
  <c r="J85" i="13"/>
  <c r="D85" i="13"/>
  <c r="C85" i="13"/>
  <c r="B85" i="13"/>
  <c r="A85" i="13"/>
  <c r="S84" i="13"/>
  <c r="P84" i="13"/>
  <c r="J84" i="13"/>
  <c r="N84" i="13" s="1"/>
  <c r="D84" i="13"/>
  <c r="C84" i="13"/>
  <c r="B84" i="13"/>
  <c r="A84" i="13"/>
  <c r="S83" i="13"/>
  <c r="J83" i="13"/>
  <c r="P83" i="13" s="1"/>
  <c r="D83" i="13"/>
  <c r="C83" i="13"/>
  <c r="B83" i="13"/>
  <c r="A83" i="13"/>
  <c r="S82" i="13"/>
  <c r="J82" i="13"/>
  <c r="D82" i="13"/>
  <c r="C82" i="13"/>
  <c r="B82" i="13"/>
  <c r="A82" i="13"/>
  <c r="S81" i="13"/>
  <c r="J81" i="13"/>
  <c r="K81" i="13" s="1"/>
  <c r="D81" i="13"/>
  <c r="C81" i="13"/>
  <c r="B81" i="13"/>
  <c r="A81" i="13"/>
  <c r="S80" i="13"/>
  <c r="J80" i="13"/>
  <c r="N80" i="13" s="1"/>
  <c r="D80" i="13"/>
  <c r="C80" i="13"/>
  <c r="B80" i="13"/>
  <c r="A80" i="13"/>
  <c r="S79" i="13"/>
  <c r="J79" i="13"/>
  <c r="D79" i="13"/>
  <c r="C79" i="13"/>
  <c r="B79" i="13"/>
  <c r="A79" i="13"/>
  <c r="S78" i="13"/>
  <c r="P78" i="13"/>
  <c r="N78" i="13"/>
  <c r="K78" i="13"/>
  <c r="J78" i="13"/>
  <c r="D78" i="13"/>
  <c r="C78" i="13"/>
  <c r="B78" i="13"/>
  <c r="A78" i="13"/>
  <c r="S77" i="13"/>
  <c r="P77" i="13"/>
  <c r="J77" i="13"/>
  <c r="K77" i="13" s="1"/>
  <c r="D77" i="13"/>
  <c r="C77" i="13"/>
  <c r="B77" i="13"/>
  <c r="A77" i="13"/>
  <c r="S76" i="13"/>
  <c r="J76" i="13"/>
  <c r="D76" i="13"/>
  <c r="C76" i="13"/>
  <c r="B76" i="13"/>
  <c r="A76" i="13"/>
  <c r="S75" i="13"/>
  <c r="J75" i="13"/>
  <c r="P75" i="13" s="1"/>
  <c r="D75" i="13"/>
  <c r="C75" i="13"/>
  <c r="B75" i="13"/>
  <c r="A75" i="13"/>
  <c r="S74" i="13"/>
  <c r="P74" i="13"/>
  <c r="N74" i="13"/>
  <c r="K74" i="13"/>
  <c r="J74" i="13"/>
  <c r="D74" i="13"/>
  <c r="C74" i="13"/>
  <c r="B74" i="13"/>
  <c r="A74" i="13"/>
  <c r="S73" i="13"/>
  <c r="J73" i="13"/>
  <c r="K73" i="13" s="1"/>
  <c r="D73" i="13"/>
  <c r="C73" i="13"/>
  <c r="B73" i="13"/>
  <c r="A73" i="13"/>
  <c r="S72" i="13"/>
  <c r="J72" i="13"/>
  <c r="N72" i="13" s="1"/>
  <c r="D72" i="13"/>
  <c r="C72" i="13"/>
  <c r="B72" i="13"/>
  <c r="A72" i="13"/>
  <c r="S71" i="13"/>
  <c r="K71" i="13"/>
  <c r="J71" i="13"/>
  <c r="D71" i="13"/>
  <c r="C71" i="13"/>
  <c r="B71" i="13"/>
  <c r="A71" i="13"/>
  <c r="S70" i="13"/>
  <c r="P70" i="13"/>
  <c r="N70" i="13"/>
  <c r="J70" i="13"/>
  <c r="K70" i="13" s="1"/>
  <c r="D70" i="13"/>
  <c r="C70" i="13"/>
  <c r="B70" i="13"/>
  <c r="A70" i="13"/>
  <c r="S69" i="13"/>
  <c r="J69" i="13"/>
  <c r="D69" i="13"/>
  <c r="C69" i="13"/>
  <c r="B69" i="13"/>
  <c r="A69" i="13"/>
  <c r="S68" i="13"/>
  <c r="P68" i="13"/>
  <c r="J68" i="13"/>
  <c r="N68" i="13" s="1"/>
  <c r="D68" i="13"/>
  <c r="C68" i="13"/>
  <c r="B68" i="13"/>
  <c r="A68" i="13"/>
  <c r="S67" i="13"/>
  <c r="J67" i="13"/>
  <c r="P67" i="13" s="1"/>
  <c r="D67" i="13"/>
  <c r="C67" i="13"/>
  <c r="B67" i="13"/>
  <c r="A67" i="13"/>
  <c r="S66" i="13"/>
  <c r="J66" i="13"/>
  <c r="P66" i="13" s="1"/>
  <c r="D66" i="13"/>
  <c r="V66" i="13" s="1"/>
  <c r="C66" i="13"/>
  <c r="B66" i="13"/>
  <c r="A66" i="13"/>
  <c r="S65" i="13"/>
  <c r="J65" i="13"/>
  <c r="D65" i="13"/>
  <c r="V65" i="13" s="1"/>
  <c r="C65" i="13"/>
  <c r="B65" i="13"/>
  <c r="A65" i="13"/>
  <c r="S64" i="13"/>
  <c r="P64" i="13"/>
  <c r="N64" i="13"/>
  <c r="K64" i="13"/>
  <c r="J64" i="13"/>
  <c r="D64" i="13"/>
  <c r="C64" i="13"/>
  <c r="B64" i="13"/>
  <c r="A64" i="13"/>
  <c r="S63" i="13"/>
  <c r="P63" i="13"/>
  <c r="J63" i="13"/>
  <c r="K63" i="13" s="1"/>
  <c r="D63" i="13"/>
  <c r="C63" i="13"/>
  <c r="B63" i="13"/>
  <c r="A63" i="13"/>
  <c r="S62" i="13"/>
  <c r="P62" i="13"/>
  <c r="K62" i="13"/>
  <c r="J62" i="13"/>
  <c r="N62" i="13" s="1"/>
  <c r="D62" i="13"/>
  <c r="C62" i="13"/>
  <c r="B62" i="13"/>
  <c r="A62" i="13"/>
  <c r="S61" i="13"/>
  <c r="J61" i="13"/>
  <c r="P61" i="13" s="1"/>
  <c r="D61" i="13"/>
  <c r="C61" i="13"/>
  <c r="B61" i="13"/>
  <c r="A61" i="13"/>
  <c r="S60" i="13"/>
  <c r="P60" i="13"/>
  <c r="J60" i="13"/>
  <c r="D60" i="13"/>
  <c r="C60" i="13"/>
  <c r="B60" i="13"/>
  <c r="A60" i="13"/>
  <c r="S59" i="13"/>
  <c r="J59" i="13"/>
  <c r="K59" i="13" s="1"/>
  <c r="D59" i="13"/>
  <c r="C59" i="13"/>
  <c r="B59" i="13"/>
  <c r="A59" i="13"/>
  <c r="S58" i="13"/>
  <c r="J58" i="13"/>
  <c r="N58" i="13" s="1"/>
  <c r="D58" i="13"/>
  <c r="C58" i="13"/>
  <c r="B58" i="13"/>
  <c r="A58" i="13"/>
  <c r="S57" i="13"/>
  <c r="N57" i="13"/>
  <c r="J57" i="13"/>
  <c r="P57" i="13" s="1"/>
  <c r="D57" i="13"/>
  <c r="C57" i="13"/>
  <c r="B57" i="13"/>
  <c r="A57" i="13"/>
  <c r="S56" i="13"/>
  <c r="J56" i="13"/>
  <c r="K56" i="13" s="1"/>
  <c r="D56" i="13"/>
  <c r="C56" i="13"/>
  <c r="B56" i="13"/>
  <c r="A56" i="13"/>
  <c r="S55" i="13"/>
  <c r="J55" i="13"/>
  <c r="K55" i="13" s="1"/>
  <c r="D55" i="13"/>
  <c r="C55" i="13"/>
  <c r="B55" i="13"/>
  <c r="A55" i="13"/>
  <c r="S54" i="13"/>
  <c r="J54" i="13"/>
  <c r="N54" i="13" s="1"/>
  <c r="D54" i="13"/>
  <c r="C54" i="13"/>
  <c r="B54" i="13"/>
  <c r="A54" i="13"/>
  <c r="S53" i="13"/>
  <c r="J53" i="13"/>
  <c r="P53" i="13" s="1"/>
  <c r="D53" i="13"/>
  <c r="C53" i="13"/>
  <c r="B53" i="13"/>
  <c r="A53" i="13"/>
  <c r="S52" i="13"/>
  <c r="P52" i="13"/>
  <c r="N52" i="13"/>
  <c r="K52" i="13"/>
  <c r="J52" i="13"/>
  <c r="D52" i="13"/>
  <c r="C52" i="13"/>
  <c r="B52" i="13"/>
  <c r="A52" i="13"/>
  <c r="S51" i="13"/>
  <c r="J51" i="13"/>
  <c r="K51" i="13" s="1"/>
  <c r="D51" i="13"/>
  <c r="C51" i="13"/>
  <c r="B51" i="13"/>
  <c r="A51" i="13"/>
  <c r="S50" i="13"/>
  <c r="J50" i="13"/>
  <c r="N50" i="13" s="1"/>
  <c r="D50" i="13"/>
  <c r="C50" i="13"/>
  <c r="B50" i="13"/>
  <c r="A50" i="13"/>
  <c r="S49" i="13"/>
  <c r="J49" i="13"/>
  <c r="P49" i="13" s="1"/>
  <c r="D49" i="13"/>
  <c r="C49" i="13"/>
  <c r="B49" i="13"/>
  <c r="A49" i="13"/>
  <c r="S48" i="13"/>
  <c r="J48" i="13"/>
  <c r="D48" i="13"/>
  <c r="C48" i="13"/>
  <c r="B48" i="13"/>
  <c r="A48" i="13"/>
  <c r="S47" i="13"/>
  <c r="J47" i="13"/>
  <c r="K47" i="13" s="1"/>
  <c r="D47" i="13"/>
  <c r="C47" i="13"/>
  <c r="B47" i="13"/>
  <c r="A47" i="13"/>
  <c r="S46" i="13"/>
  <c r="J46" i="13"/>
  <c r="N46" i="13" s="1"/>
  <c r="D46" i="13"/>
  <c r="C46" i="13"/>
  <c r="B46" i="13"/>
  <c r="A46" i="13"/>
  <c r="S45" i="13"/>
  <c r="J45" i="13"/>
  <c r="P45" i="13" s="1"/>
  <c r="D45" i="13"/>
  <c r="C45" i="13"/>
  <c r="B45" i="13"/>
  <c r="A45" i="13"/>
  <c r="S44" i="13"/>
  <c r="J44" i="13"/>
  <c r="P44" i="13" s="1"/>
  <c r="D44" i="13"/>
  <c r="C44" i="13"/>
  <c r="B44" i="13"/>
  <c r="A44" i="13"/>
  <c r="S43" i="13"/>
  <c r="J43" i="13"/>
  <c r="K43" i="13" s="1"/>
  <c r="D43" i="13"/>
  <c r="C43" i="13"/>
  <c r="B43" i="13"/>
  <c r="A43" i="13"/>
  <c r="S42" i="13"/>
  <c r="J42" i="13"/>
  <c r="N42" i="13" s="1"/>
  <c r="D42" i="13"/>
  <c r="C42" i="13"/>
  <c r="B42" i="13"/>
  <c r="A42" i="13"/>
  <c r="S41" i="13"/>
  <c r="J41" i="13"/>
  <c r="P41" i="13" s="1"/>
  <c r="D41" i="13"/>
  <c r="C41" i="13"/>
  <c r="B41" i="13"/>
  <c r="A41" i="13"/>
  <c r="S40" i="13"/>
  <c r="P40" i="13"/>
  <c r="N40" i="13"/>
  <c r="J40" i="13"/>
  <c r="K40" i="13" s="1"/>
  <c r="D40" i="13"/>
  <c r="C40" i="13"/>
  <c r="B40" i="13"/>
  <c r="A40" i="13"/>
  <c r="S39" i="13"/>
  <c r="J39" i="13"/>
  <c r="K39" i="13" s="1"/>
  <c r="D39" i="13"/>
  <c r="C39" i="13"/>
  <c r="B39" i="13"/>
  <c r="A39" i="13"/>
  <c r="S38" i="13"/>
  <c r="J38" i="13"/>
  <c r="N38" i="13" s="1"/>
  <c r="D38" i="13"/>
  <c r="C38" i="13"/>
  <c r="B38" i="13"/>
  <c r="A38" i="13"/>
  <c r="S37" i="13"/>
  <c r="J37" i="13"/>
  <c r="P37" i="13" s="1"/>
  <c r="D37" i="13"/>
  <c r="C37" i="13"/>
  <c r="B37" i="13"/>
  <c r="A37" i="13"/>
  <c r="S36" i="13"/>
  <c r="P36" i="13"/>
  <c r="J36" i="13"/>
  <c r="D36" i="13"/>
  <c r="C36" i="13"/>
  <c r="B36" i="13"/>
  <c r="A36" i="13"/>
  <c r="S35" i="13"/>
  <c r="J35" i="13"/>
  <c r="K35" i="13" s="1"/>
  <c r="D35" i="13"/>
  <c r="C35" i="13"/>
  <c r="B35" i="13"/>
  <c r="A35" i="13"/>
  <c r="S34" i="13"/>
  <c r="J34" i="13"/>
  <c r="N34" i="13" s="1"/>
  <c r="D34" i="13"/>
  <c r="C34" i="13"/>
  <c r="B34" i="13"/>
  <c r="A34" i="13"/>
  <c r="S33" i="13"/>
  <c r="J33" i="13"/>
  <c r="P33" i="13" s="1"/>
  <c r="D33" i="13"/>
  <c r="C33" i="13"/>
  <c r="B33" i="13"/>
  <c r="A33" i="13"/>
  <c r="S32" i="13"/>
  <c r="P32" i="13"/>
  <c r="N32" i="13"/>
  <c r="J32" i="13"/>
  <c r="K32" i="13" s="1"/>
  <c r="D32" i="13"/>
  <c r="C32" i="13"/>
  <c r="B32" i="13"/>
  <c r="A32" i="13"/>
  <c r="S31" i="13"/>
  <c r="J31" i="13"/>
  <c r="K31" i="13" s="1"/>
  <c r="D31" i="13"/>
  <c r="C31" i="13"/>
  <c r="B31" i="13"/>
  <c r="A31" i="13"/>
  <c r="S30" i="13"/>
  <c r="J30" i="13"/>
  <c r="N30" i="13" s="1"/>
  <c r="D30" i="13"/>
  <c r="C30" i="13"/>
  <c r="B30" i="13"/>
  <c r="A30" i="13"/>
  <c r="S29" i="13"/>
  <c r="J29" i="13"/>
  <c r="P29" i="13" s="1"/>
  <c r="D29" i="13"/>
  <c r="C29" i="13"/>
  <c r="B29" i="13"/>
  <c r="A29" i="13"/>
  <c r="S28" i="13"/>
  <c r="J28" i="13"/>
  <c r="P28" i="13" s="1"/>
  <c r="D28" i="13"/>
  <c r="C28" i="13"/>
  <c r="B28" i="13"/>
  <c r="A28" i="13"/>
  <c r="S27" i="13"/>
  <c r="J27" i="13"/>
  <c r="K27" i="13" s="1"/>
  <c r="D27" i="13"/>
  <c r="C27" i="13"/>
  <c r="B27" i="13"/>
  <c r="A27" i="13"/>
  <c r="S26" i="13"/>
  <c r="J26" i="13"/>
  <c r="N26" i="13" s="1"/>
  <c r="D26" i="13"/>
  <c r="C26" i="13"/>
  <c r="B26" i="13"/>
  <c r="A26" i="13"/>
  <c r="S25" i="13"/>
  <c r="J25" i="13"/>
  <c r="P25" i="13" s="1"/>
  <c r="D25" i="13"/>
  <c r="C25" i="13"/>
  <c r="B25" i="13"/>
  <c r="A25" i="13"/>
  <c r="S24" i="13"/>
  <c r="J24" i="13"/>
  <c r="D24" i="13"/>
  <c r="C24" i="13"/>
  <c r="B24" i="13"/>
  <c r="A24" i="13"/>
  <c r="S23" i="13"/>
  <c r="J23" i="13"/>
  <c r="K23" i="13" s="1"/>
  <c r="D23" i="13"/>
  <c r="C23" i="13"/>
  <c r="B23" i="13"/>
  <c r="A23" i="13"/>
  <c r="S22" i="13"/>
  <c r="J22" i="13"/>
  <c r="N22" i="13" s="1"/>
  <c r="D22" i="13"/>
  <c r="C22" i="13"/>
  <c r="B22" i="13"/>
  <c r="A22" i="13"/>
  <c r="S21" i="13"/>
  <c r="J21" i="13"/>
  <c r="P21" i="13" s="1"/>
  <c r="D21" i="13"/>
  <c r="C21" i="13"/>
  <c r="B21" i="13"/>
  <c r="A21" i="13"/>
  <c r="S20" i="13"/>
  <c r="J20" i="13"/>
  <c r="K20" i="13" s="1"/>
  <c r="D20" i="13"/>
  <c r="C20" i="13"/>
  <c r="B20" i="13"/>
  <c r="A20" i="13"/>
  <c r="S19" i="13"/>
  <c r="J19" i="13"/>
  <c r="P19" i="13" s="1"/>
  <c r="D19" i="13"/>
  <c r="C19" i="13"/>
  <c r="B19" i="13"/>
  <c r="A19" i="13"/>
  <c r="S18" i="13"/>
  <c r="J18" i="13"/>
  <c r="K18" i="13" s="1"/>
  <c r="D18" i="13"/>
  <c r="C18" i="13"/>
  <c r="B18" i="13"/>
  <c r="A18" i="13"/>
  <c r="S17" i="13"/>
  <c r="J17" i="13"/>
  <c r="D17" i="13"/>
  <c r="C17" i="13"/>
  <c r="B17" i="13"/>
  <c r="A17" i="13"/>
  <c r="S16" i="13"/>
  <c r="J16" i="13"/>
  <c r="D16" i="13"/>
  <c r="C16" i="13"/>
  <c r="B16" i="13"/>
  <c r="A16" i="13"/>
  <c r="S15" i="13"/>
  <c r="J15" i="13"/>
  <c r="D15" i="13"/>
  <c r="V15" i="13" s="1"/>
  <c r="C15" i="13"/>
  <c r="B15" i="13"/>
  <c r="A15" i="13"/>
  <c r="S14" i="13"/>
  <c r="J14" i="13"/>
  <c r="D14" i="13"/>
  <c r="C14" i="13"/>
  <c r="B14" i="13"/>
  <c r="A14" i="13"/>
  <c r="S13" i="13"/>
  <c r="D13" i="13"/>
  <c r="U13" i="13" s="1"/>
  <c r="C13" i="13"/>
  <c r="B13" i="13"/>
  <c r="A13" i="13"/>
  <c r="S12" i="13"/>
  <c r="J12" i="13"/>
  <c r="D12" i="13"/>
  <c r="U12" i="13" s="1"/>
  <c r="C12" i="13"/>
  <c r="B12" i="13"/>
  <c r="A12" i="13"/>
  <c r="S11" i="13"/>
  <c r="J11" i="13"/>
  <c r="I7" i="3" s="1"/>
  <c r="D11" i="13"/>
  <c r="U11" i="13" s="1"/>
  <c r="C11" i="13"/>
  <c r="B11" i="13"/>
  <c r="A11" i="13"/>
  <c r="S10" i="13"/>
  <c r="J10" i="13"/>
  <c r="D10" i="13"/>
  <c r="U10" i="13" s="1"/>
  <c r="C10" i="13"/>
  <c r="B10" i="13"/>
  <c r="A10" i="13"/>
  <c r="S9" i="13"/>
  <c r="J9" i="13"/>
  <c r="D9" i="13"/>
  <c r="U9" i="13" s="1"/>
  <c r="C9" i="13"/>
  <c r="B9" i="13"/>
  <c r="A9" i="13"/>
  <c r="S8" i="13"/>
  <c r="J8" i="13"/>
  <c r="D8" i="13"/>
  <c r="U8" i="13" s="1"/>
  <c r="C8" i="13"/>
  <c r="B8" i="13"/>
  <c r="A8" i="13"/>
  <c r="S7" i="13"/>
  <c r="J7" i="13"/>
  <c r="D7" i="13"/>
  <c r="U7" i="13" s="1"/>
  <c r="C7" i="13"/>
  <c r="B7" i="13"/>
  <c r="A7" i="13"/>
  <c r="S500" i="12"/>
  <c r="J500" i="12"/>
  <c r="D500" i="12"/>
  <c r="C500" i="12"/>
  <c r="B500" i="12"/>
  <c r="A500" i="12"/>
  <c r="S499" i="12"/>
  <c r="J499" i="12"/>
  <c r="D499" i="12"/>
  <c r="C499" i="12"/>
  <c r="B499" i="12"/>
  <c r="A499" i="12"/>
  <c r="S498" i="12"/>
  <c r="P498" i="12"/>
  <c r="N498" i="12"/>
  <c r="J498" i="12"/>
  <c r="K498" i="12" s="1"/>
  <c r="D498" i="12"/>
  <c r="C498" i="12"/>
  <c r="B498" i="12"/>
  <c r="A498" i="12"/>
  <c r="S497" i="12"/>
  <c r="J497" i="12"/>
  <c r="D497" i="12"/>
  <c r="C497" i="12"/>
  <c r="B497" i="12"/>
  <c r="A497" i="12"/>
  <c r="S496" i="12"/>
  <c r="P496" i="12"/>
  <c r="J496" i="12"/>
  <c r="N496" i="12" s="1"/>
  <c r="D496" i="12"/>
  <c r="C496" i="12"/>
  <c r="B496" i="12"/>
  <c r="A496" i="12"/>
  <c r="S495" i="12"/>
  <c r="N495" i="12"/>
  <c r="J495" i="12"/>
  <c r="P495" i="12" s="1"/>
  <c r="D495" i="12"/>
  <c r="C495" i="12"/>
  <c r="B495" i="12"/>
  <c r="A495" i="12"/>
  <c r="S494" i="12"/>
  <c r="J494" i="12"/>
  <c r="K494" i="12" s="1"/>
  <c r="D494" i="12"/>
  <c r="C494" i="12"/>
  <c r="B494" i="12"/>
  <c r="A494" i="12"/>
  <c r="S493" i="12"/>
  <c r="P493" i="12"/>
  <c r="N493" i="12"/>
  <c r="J493" i="12"/>
  <c r="K493" i="12" s="1"/>
  <c r="D493" i="12"/>
  <c r="C493" i="12"/>
  <c r="B493" i="12"/>
  <c r="A493" i="12"/>
  <c r="S492" i="12"/>
  <c r="J492" i="12"/>
  <c r="D492" i="12"/>
  <c r="C492" i="12"/>
  <c r="B492" i="12"/>
  <c r="A492" i="12"/>
  <c r="S491" i="12"/>
  <c r="J491" i="12"/>
  <c r="D491" i="12"/>
  <c r="C491" i="12"/>
  <c r="B491" i="12"/>
  <c r="A491" i="12"/>
  <c r="S490" i="12"/>
  <c r="P490" i="12"/>
  <c r="N490" i="12"/>
  <c r="K490" i="12"/>
  <c r="J490" i="12"/>
  <c r="D490" i="12"/>
  <c r="C490" i="12"/>
  <c r="B490" i="12"/>
  <c r="A490" i="12"/>
  <c r="S489" i="12"/>
  <c r="J489" i="12"/>
  <c r="D489" i="12"/>
  <c r="C489" i="12"/>
  <c r="B489" i="12"/>
  <c r="A489" i="12"/>
  <c r="S488" i="12"/>
  <c r="J488" i="12"/>
  <c r="N488" i="12" s="1"/>
  <c r="D488" i="12"/>
  <c r="C488" i="12"/>
  <c r="B488" i="12"/>
  <c r="A488" i="12"/>
  <c r="S487" i="12"/>
  <c r="N487" i="12"/>
  <c r="K487" i="12"/>
  <c r="J487" i="12"/>
  <c r="P487" i="12" s="1"/>
  <c r="D487" i="12"/>
  <c r="C487" i="12"/>
  <c r="B487" i="12"/>
  <c r="A487" i="12"/>
  <c r="S486" i="12"/>
  <c r="J486" i="12"/>
  <c r="D486" i="12"/>
  <c r="C486" i="12"/>
  <c r="B486" i="12"/>
  <c r="A486" i="12"/>
  <c r="S485" i="12"/>
  <c r="J485" i="12"/>
  <c r="D485" i="12"/>
  <c r="C485" i="12"/>
  <c r="B485" i="12"/>
  <c r="A485" i="12"/>
  <c r="S484" i="12"/>
  <c r="J484" i="12"/>
  <c r="D484" i="12"/>
  <c r="C484" i="12"/>
  <c r="B484" i="12"/>
  <c r="A484" i="12"/>
  <c r="S483" i="12"/>
  <c r="J483" i="12"/>
  <c r="D483" i="12"/>
  <c r="C483" i="12"/>
  <c r="B483" i="12"/>
  <c r="A483" i="12"/>
  <c r="S482" i="12"/>
  <c r="J482" i="12"/>
  <c r="D482" i="12"/>
  <c r="C482" i="12"/>
  <c r="B482" i="12"/>
  <c r="A482" i="12"/>
  <c r="S481" i="12"/>
  <c r="J481" i="12"/>
  <c r="D481" i="12"/>
  <c r="C481" i="12"/>
  <c r="B481" i="12"/>
  <c r="A481" i="12"/>
  <c r="S480" i="12"/>
  <c r="J480" i="12"/>
  <c r="D480" i="12"/>
  <c r="C480" i="12"/>
  <c r="B480" i="12"/>
  <c r="A480" i="12"/>
  <c r="S479" i="12"/>
  <c r="J479" i="12"/>
  <c r="D479" i="12"/>
  <c r="C479" i="12"/>
  <c r="B479" i="12"/>
  <c r="A479" i="12"/>
  <c r="S478" i="12"/>
  <c r="P478" i="12"/>
  <c r="N478" i="12"/>
  <c r="J478" i="12"/>
  <c r="K478" i="12" s="1"/>
  <c r="D478" i="12"/>
  <c r="C478" i="12"/>
  <c r="B478" i="12"/>
  <c r="A478" i="12"/>
  <c r="S477" i="12"/>
  <c r="J477" i="12"/>
  <c r="D477" i="12"/>
  <c r="C477" i="12"/>
  <c r="B477" i="12"/>
  <c r="A477" i="12"/>
  <c r="S476" i="12"/>
  <c r="J476" i="12"/>
  <c r="D476" i="12"/>
  <c r="C476" i="12"/>
  <c r="B476" i="12"/>
  <c r="A476" i="12"/>
  <c r="S475" i="12"/>
  <c r="J475" i="12"/>
  <c r="D475" i="12"/>
  <c r="C475" i="12"/>
  <c r="B475" i="12"/>
  <c r="A475" i="12"/>
  <c r="S474" i="12"/>
  <c r="J474" i="12"/>
  <c r="D474" i="12"/>
  <c r="C474" i="12"/>
  <c r="B474" i="12"/>
  <c r="A474" i="12"/>
  <c r="S473" i="12"/>
  <c r="J473" i="12"/>
  <c r="D473" i="12"/>
  <c r="C473" i="12"/>
  <c r="B473" i="12"/>
  <c r="A473" i="12"/>
  <c r="S472" i="12"/>
  <c r="J472" i="12"/>
  <c r="N472" i="12" s="1"/>
  <c r="D472" i="12"/>
  <c r="C472" i="12"/>
  <c r="B472" i="12"/>
  <c r="A472" i="12"/>
  <c r="S471" i="12"/>
  <c r="J471" i="12"/>
  <c r="D471" i="12"/>
  <c r="C471" i="12"/>
  <c r="B471" i="12"/>
  <c r="A471" i="12"/>
  <c r="S470" i="12"/>
  <c r="P470" i="12"/>
  <c r="N470" i="12"/>
  <c r="K470" i="12"/>
  <c r="J470" i="12"/>
  <c r="D470" i="12"/>
  <c r="C470" i="12"/>
  <c r="B470" i="12"/>
  <c r="A470" i="12"/>
  <c r="S469" i="12"/>
  <c r="P469" i="12"/>
  <c r="J469" i="12"/>
  <c r="K469" i="12" s="1"/>
  <c r="D469" i="12"/>
  <c r="C469" i="12"/>
  <c r="B469" i="12"/>
  <c r="A469" i="12"/>
  <c r="S468" i="12"/>
  <c r="J468" i="12"/>
  <c r="D468" i="12"/>
  <c r="C468" i="12"/>
  <c r="B468" i="12"/>
  <c r="A468" i="12"/>
  <c r="S467" i="12"/>
  <c r="J467" i="12"/>
  <c r="D467" i="12"/>
  <c r="C467" i="12"/>
  <c r="B467" i="12"/>
  <c r="A467" i="12"/>
  <c r="S466" i="12"/>
  <c r="P466" i="12"/>
  <c r="N466" i="12"/>
  <c r="J466" i="12"/>
  <c r="K466" i="12" s="1"/>
  <c r="D466" i="12"/>
  <c r="C466" i="12"/>
  <c r="B466" i="12"/>
  <c r="A466" i="12"/>
  <c r="S465" i="12"/>
  <c r="J465" i="12"/>
  <c r="D465" i="12"/>
  <c r="C465" i="12"/>
  <c r="B465" i="12"/>
  <c r="A465" i="12"/>
  <c r="S464" i="12"/>
  <c r="P464" i="12"/>
  <c r="J464" i="12"/>
  <c r="N464" i="12" s="1"/>
  <c r="D464" i="12"/>
  <c r="C464" i="12"/>
  <c r="B464" i="12"/>
  <c r="A464" i="12"/>
  <c r="S463" i="12"/>
  <c r="N463" i="12"/>
  <c r="J463" i="12"/>
  <c r="P463" i="12" s="1"/>
  <c r="D463" i="12"/>
  <c r="C463" i="12"/>
  <c r="B463" i="12"/>
  <c r="A463" i="12"/>
  <c r="S462" i="12"/>
  <c r="J462" i="12"/>
  <c r="K462" i="12" s="1"/>
  <c r="D462" i="12"/>
  <c r="C462" i="12"/>
  <c r="B462" i="12"/>
  <c r="A462" i="12"/>
  <c r="S461" i="12"/>
  <c r="P461" i="12"/>
  <c r="N461" i="12"/>
  <c r="J461" i="12"/>
  <c r="K461" i="12" s="1"/>
  <c r="D461" i="12"/>
  <c r="C461" i="12"/>
  <c r="B461" i="12"/>
  <c r="A461" i="12"/>
  <c r="S460" i="12"/>
  <c r="J460" i="12"/>
  <c r="D460" i="12"/>
  <c r="C460" i="12"/>
  <c r="B460" i="12"/>
  <c r="A460" i="12"/>
  <c r="S459" i="12"/>
  <c r="J459" i="12"/>
  <c r="D459" i="12"/>
  <c r="C459" i="12"/>
  <c r="B459" i="12"/>
  <c r="A459" i="12"/>
  <c r="S458" i="12"/>
  <c r="P458" i="12"/>
  <c r="N458" i="12"/>
  <c r="K458" i="12"/>
  <c r="J458" i="12"/>
  <c r="D458" i="12"/>
  <c r="C458" i="12"/>
  <c r="B458" i="12"/>
  <c r="A458" i="12"/>
  <c r="S457" i="12"/>
  <c r="J457" i="12"/>
  <c r="D457" i="12"/>
  <c r="C457" i="12"/>
  <c r="B457" i="12"/>
  <c r="A457" i="12"/>
  <c r="S456" i="12"/>
  <c r="J456" i="12"/>
  <c r="N456" i="12" s="1"/>
  <c r="D456" i="12"/>
  <c r="C456" i="12"/>
  <c r="B456" i="12"/>
  <c r="A456" i="12"/>
  <c r="S455" i="12"/>
  <c r="N455" i="12"/>
  <c r="K455" i="12"/>
  <c r="J455" i="12"/>
  <c r="P455" i="12" s="1"/>
  <c r="D455" i="12"/>
  <c r="C455" i="12"/>
  <c r="B455" i="12"/>
  <c r="A455" i="12"/>
  <c r="S454" i="12"/>
  <c r="J454" i="12"/>
  <c r="D454" i="12"/>
  <c r="C454" i="12"/>
  <c r="B454" i="12"/>
  <c r="A454" i="12"/>
  <c r="S453" i="12"/>
  <c r="J453" i="12"/>
  <c r="N453" i="12" s="1"/>
  <c r="D453" i="12"/>
  <c r="C453" i="12"/>
  <c r="B453" i="12"/>
  <c r="A453" i="12"/>
  <c r="S452" i="12"/>
  <c r="J452" i="12"/>
  <c r="D452" i="12"/>
  <c r="C452" i="12"/>
  <c r="B452" i="12"/>
  <c r="A452" i="12"/>
  <c r="S451" i="12"/>
  <c r="J451" i="12"/>
  <c r="D451" i="12"/>
  <c r="C451" i="12"/>
  <c r="B451" i="12"/>
  <c r="A451" i="12"/>
  <c r="S450" i="12"/>
  <c r="J450" i="12"/>
  <c r="D450" i="12"/>
  <c r="C450" i="12"/>
  <c r="B450" i="12"/>
  <c r="A450" i="12"/>
  <c r="S449" i="12"/>
  <c r="J449" i="12"/>
  <c r="D449" i="12"/>
  <c r="C449" i="12"/>
  <c r="B449" i="12"/>
  <c r="A449" i="12"/>
  <c r="S448" i="12"/>
  <c r="J448" i="12"/>
  <c r="D448" i="12"/>
  <c r="C448" i="12"/>
  <c r="B448" i="12"/>
  <c r="A448" i="12"/>
  <c r="S447" i="12"/>
  <c r="J447" i="12"/>
  <c r="D447" i="12"/>
  <c r="C447" i="12"/>
  <c r="B447" i="12"/>
  <c r="A447" i="12"/>
  <c r="S446" i="12"/>
  <c r="P446" i="12"/>
  <c r="N446" i="12"/>
  <c r="J446" i="12"/>
  <c r="K446" i="12" s="1"/>
  <c r="D446" i="12"/>
  <c r="C446" i="12"/>
  <c r="B446" i="12"/>
  <c r="A446" i="12"/>
  <c r="S445" i="12"/>
  <c r="J445" i="12"/>
  <c r="D445" i="12"/>
  <c r="C445" i="12"/>
  <c r="B445" i="12"/>
  <c r="A445" i="12"/>
  <c r="S444" i="12"/>
  <c r="J444" i="12"/>
  <c r="D444" i="12"/>
  <c r="C444" i="12"/>
  <c r="B444" i="12"/>
  <c r="A444" i="12"/>
  <c r="S443" i="12"/>
  <c r="J443" i="12"/>
  <c r="D443" i="12"/>
  <c r="C443" i="12"/>
  <c r="B443" i="12"/>
  <c r="A443" i="12"/>
  <c r="S442" i="12"/>
  <c r="J442" i="12"/>
  <c r="D442" i="12"/>
  <c r="C442" i="12"/>
  <c r="B442" i="12"/>
  <c r="A442" i="12"/>
  <c r="S441" i="12"/>
  <c r="J441" i="12"/>
  <c r="D441" i="12"/>
  <c r="C441" i="12"/>
  <c r="B441" i="12"/>
  <c r="A441" i="12"/>
  <c r="S440" i="12"/>
  <c r="J440" i="12"/>
  <c r="N440" i="12" s="1"/>
  <c r="D440" i="12"/>
  <c r="C440" i="12"/>
  <c r="B440" i="12"/>
  <c r="A440" i="12"/>
  <c r="S439" i="12"/>
  <c r="J439" i="12"/>
  <c r="D439" i="12"/>
  <c r="C439" i="12"/>
  <c r="B439" i="12"/>
  <c r="A439" i="12"/>
  <c r="S438" i="12"/>
  <c r="P438" i="12"/>
  <c r="N438" i="12"/>
  <c r="K438" i="12"/>
  <c r="J438" i="12"/>
  <c r="D438" i="12"/>
  <c r="C438" i="12"/>
  <c r="B438" i="12"/>
  <c r="A438" i="12"/>
  <c r="S437" i="12"/>
  <c r="P437" i="12"/>
  <c r="J437" i="12"/>
  <c r="K437" i="12" s="1"/>
  <c r="D437" i="12"/>
  <c r="C437" i="12"/>
  <c r="B437" i="12"/>
  <c r="A437" i="12"/>
  <c r="S436" i="12"/>
  <c r="J436" i="12"/>
  <c r="D436" i="12"/>
  <c r="C436" i="12"/>
  <c r="B436" i="12"/>
  <c r="A436" i="12"/>
  <c r="S435" i="12"/>
  <c r="J435" i="12"/>
  <c r="D435" i="12"/>
  <c r="C435" i="12"/>
  <c r="B435" i="12"/>
  <c r="A435" i="12"/>
  <c r="S434" i="12"/>
  <c r="P434" i="12"/>
  <c r="N434" i="12"/>
  <c r="J434" i="12"/>
  <c r="K434" i="12" s="1"/>
  <c r="D434" i="12"/>
  <c r="C434" i="12"/>
  <c r="B434" i="12"/>
  <c r="A434" i="12"/>
  <c r="S433" i="12"/>
  <c r="J433" i="12"/>
  <c r="D433" i="12"/>
  <c r="C433" i="12"/>
  <c r="B433" i="12"/>
  <c r="A433" i="12"/>
  <c r="S432" i="12"/>
  <c r="P432" i="12"/>
  <c r="J432" i="12"/>
  <c r="N432" i="12" s="1"/>
  <c r="D432" i="12"/>
  <c r="C432" i="12"/>
  <c r="B432" i="12"/>
  <c r="A432" i="12"/>
  <c r="S431" i="12"/>
  <c r="N431" i="12"/>
  <c r="J431" i="12"/>
  <c r="P431" i="12" s="1"/>
  <c r="D431" i="12"/>
  <c r="C431" i="12"/>
  <c r="B431" i="12"/>
  <c r="A431" i="12"/>
  <c r="S430" i="12"/>
  <c r="J430" i="12"/>
  <c r="K430" i="12" s="1"/>
  <c r="D430" i="12"/>
  <c r="C430" i="12"/>
  <c r="B430" i="12"/>
  <c r="A430" i="12"/>
  <c r="S429" i="12"/>
  <c r="P429" i="12"/>
  <c r="N429" i="12"/>
  <c r="J429" i="12"/>
  <c r="K429" i="12" s="1"/>
  <c r="D429" i="12"/>
  <c r="C429" i="12"/>
  <c r="B429" i="12"/>
  <c r="A429" i="12"/>
  <c r="S428" i="12"/>
  <c r="J428" i="12"/>
  <c r="D428" i="12"/>
  <c r="C428" i="12"/>
  <c r="B428" i="12"/>
  <c r="A428" i="12"/>
  <c r="S427" i="12"/>
  <c r="J427" i="12"/>
  <c r="D427" i="12"/>
  <c r="C427" i="12"/>
  <c r="B427" i="12"/>
  <c r="A427" i="12"/>
  <c r="S426" i="12"/>
  <c r="P426" i="12"/>
  <c r="N426" i="12"/>
  <c r="K426" i="12"/>
  <c r="J426" i="12"/>
  <c r="D426" i="12"/>
  <c r="C426" i="12"/>
  <c r="B426" i="12"/>
  <c r="A426" i="12"/>
  <c r="S425" i="12"/>
  <c r="J425" i="12"/>
  <c r="D425" i="12"/>
  <c r="C425" i="12"/>
  <c r="B425" i="12"/>
  <c r="A425" i="12"/>
  <c r="S424" i="12"/>
  <c r="J424" i="12"/>
  <c r="N424" i="12" s="1"/>
  <c r="D424" i="12"/>
  <c r="C424" i="12"/>
  <c r="B424" i="12"/>
  <c r="A424" i="12"/>
  <c r="S423" i="12"/>
  <c r="N423" i="12"/>
  <c r="K423" i="12"/>
  <c r="J423" i="12"/>
  <c r="P423" i="12" s="1"/>
  <c r="D423" i="12"/>
  <c r="C423" i="12"/>
  <c r="B423" i="12"/>
  <c r="A423" i="12"/>
  <c r="S422" i="12"/>
  <c r="J422" i="12"/>
  <c r="D422" i="12"/>
  <c r="C422" i="12"/>
  <c r="B422" i="12"/>
  <c r="A422" i="12"/>
  <c r="S421" i="12"/>
  <c r="J421" i="12"/>
  <c r="D421" i="12"/>
  <c r="C421" i="12"/>
  <c r="B421" i="12"/>
  <c r="A421" i="12"/>
  <c r="S420" i="12"/>
  <c r="J420" i="12"/>
  <c r="D420" i="12"/>
  <c r="C420" i="12"/>
  <c r="B420" i="12"/>
  <c r="A420" i="12"/>
  <c r="S419" i="12"/>
  <c r="J419" i="12"/>
  <c r="D419" i="12"/>
  <c r="C419" i="12"/>
  <c r="B419" i="12"/>
  <c r="A419" i="12"/>
  <c r="S418" i="12"/>
  <c r="J418" i="12"/>
  <c r="D418" i="12"/>
  <c r="C418" i="12"/>
  <c r="B418" i="12"/>
  <c r="A418" i="12"/>
  <c r="S417" i="12"/>
  <c r="J417" i="12"/>
  <c r="D417" i="12"/>
  <c r="C417" i="12"/>
  <c r="B417" i="12"/>
  <c r="A417" i="12"/>
  <c r="S416" i="12"/>
  <c r="J416" i="12"/>
  <c r="D416" i="12"/>
  <c r="C416" i="12"/>
  <c r="B416" i="12"/>
  <c r="A416" i="12"/>
  <c r="S415" i="12"/>
  <c r="J415" i="12"/>
  <c r="D415" i="12"/>
  <c r="C415" i="12"/>
  <c r="B415" i="12"/>
  <c r="A415" i="12"/>
  <c r="S414" i="12"/>
  <c r="P414" i="12"/>
  <c r="N414" i="12"/>
  <c r="J414" i="12"/>
  <c r="K414" i="12" s="1"/>
  <c r="D414" i="12"/>
  <c r="C414" i="12"/>
  <c r="B414" i="12"/>
  <c r="A414" i="12"/>
  <c r="S413" i="12"/>
  <c r="J413" i="12"/>
  <c r="D413" i="12"/>
  <c r="C413" i="12"/>
  <c r="B413" i="12"/>
  <c r="A413" i="12"/>
  <c r="S412" i="12"/>
  <c r="J412" i="12"/>
  <c r="D412" i="12"/>
  <c r="C412" i="12"/>
  <c r="B412" i="12"/>
  <c r="A412" i="12"/>
  <c r="S411" i="12"/>
  <c r="J411" i="12"/>
  <c r="D411" i="12"/>
  <c r="C411" i="12"/>
  <c r="B411" i="12"/>
  <c r="A411" i="12"/>
  <c r="S410" i="12"/>
  <c r="J410" i="12"/>
  <c r="D410" i="12"/>
  <c r="C410" i="12"/>
  <c r="B410" i="12"/>
  <c r="A410" i="12"/>
  <c r="S409" i="12"/>
  <c r="J409" i="12"/>
  <c r="D409" i="12"/>
  <c r="C409" i="12"/>
  <c r="B409" i="12"/>
  <c r="A409" i="12"/>
  <c r="S408" i="12"/>
  <c r="J408" i="12"/>
  <c r="N408" i="12" s="1"/>
  <c r="D408" i="12"/>
  <c r="C408" i="12"/>
  <c r="B408" i="12"/>
  <c r="A408" i="12"/>
  <c r="S407" i="12"/>
  <c r="J407" i="12"/>
  <c r="D407" i="12"/>
  <c r="C407" i="12"/>
  <c r="B407" i="12"/>
  <c r="A407" i="12"/>
  <c r="S406" i="12"/>
  <c r="P406" i="12"/>
  <c r="N406" i="12"/>
  <c r="K406" i="12"/>
  <c r="J406" i="12"/>
  <c r="D406" i="12"/>
  <c r="C406" i="12"/>
  <c r="B406" i="12"/>
  <c r="A406" i="12"/>
  <c r="S405" i="12"/>
  <c r="P405" i="12"/>
  <c r="J405" i="12"/>
  <c r="K405" i="12" s="1"/>
  <c r="D405" i="12"/>
  <c r="C405" i="12"/>
  <c r="B405" i="12"/>
  <c r="A405" i="12"/>
  <c r="S404" i="12"/>
  <c r="J404" i="12"/>
  <c r="D404" i="12"/>
  <c r="C404" i="12"/>
  <c r="B404" i="12"/>
  <c r="A404" i="12"/>
  <c r="S403" i="12"/>
  <c r="J403" i="12"/>
  <c r="D403" i="12"/>
  <c r="C403" i="12"/>
  <c r="B403" i="12"/>
  <c r="A403" i="12"/>
  <c r="S402" i="12"/>
  <c r="P402" i="12"/>
  <c r="N402" i="12"/>
  <c r="J402" i="12"/>
  <c r="K402" i="12" s="1"/>
  <c r="D402" i="12"/>
  <c r="C402" i="12"/>
  <c r="B402" i="12"/>
  <c r="A402" i="12"/>
  <c r="S401" i="12"/>
  <c r="J401" i="12"/>
  <c r="D401" i="12"/>
  <c r="C401" i="12"/>
  <c r="B401" i="12"/>
  <c r="A401" i="12"/>
  <c r="S400" i="12"/>
  <c r="P400" i="12"/>
  <c r="J400" i="12"/>
  <c r="N400" i="12" s="1"/>
  <c r="D400" i="12"/>
  <c r="C400" i="12"/>
  <c r="B400" i="12"/>
  <c r="A400" i="12"/>
  <c r="S399" i="12"/>
  <c r="N399" i="12"/>
  <c r="J399" i="12"/>
  <c r="P399" i="12" s="1"/>
  <c r="D399" i="12"/>
  <c r="C399" i="12"/>
  <c r="B399" i="12"/>
  <c r="A399" i="12"/>
  <c r="S398" i="12"/>
  <c r="J398" i="12"/>
  <c r="K398" i="12" s="1"/>
  <c r="D398" i="12"/>
  <c r="C398" i="12"/>
  <c r="B398" i="12"/>
  <c r="A398" i="12"/>
  <c r="S397" i="12"/>
  <c r="P397" i="12"/>
  <c r="N397" i="12"/>
  <c r="J397" i="12"/>
  <c r="K397" i="12" s="1"/>
  <c r="D397" i="12"/>
  <c r="C397" i="12"/>
  <c r="B397" i="12"/>
  <c r="A397" i="12"/>
  <c r="S396" i="12"/>
  <c r="J396" i="12"/>
  <c r="D396" i="12"/>
  <c r="C396" i="12"/>
  <c r="B396" i="12"/>
  <c r="A396" i="12"/>
  <c r="S395" i="12"/>
  <c r="J395" i="12"/>
  <c r="D395" i="12"/>
  <c r="C395" i="12"/>
  <c r="B395" i="12"/>
  <c r="A395" i="12"/>
  <c r="S394" i="12"/>
  <c r="P394" i="12"/>
  <c r="N394" i="12"/>
  <c r="K394" i="12"/>
  <c r="J394" i="12"/>
  <c r="D394" i="12"/>
  <c r="C394" i="12"/>
  <c r="B394" i="12"/>
  <c r="A394" i="12"/>
  <c r="S393" i="12"/>
  <c r="J393" i="12"/>
  <c r="D393" i="12"/>
  <c r="C393" i="12"/>
  <c r="B393" i="12"/>
  <c r="A393" i="12"/>
  <c r="S392" i="12"/>
  <c r="J392" i="12"/>
  <c r="N392" i="12" s="1"/>
  <c r="D392" i="12"/>
  <c r="C392" i="12"/>
  <c r="B392" i="12"/>
  <c r="A392" i="12"/>
  <c r="S391" i="12"/>
  <c r="N391" i="12"/>
  <c r="K391" i="12"/>
  <c r="J391" i="12"/>
  <c r="P391" i="12" s="1"/>
  <c r="D391" i="12"/>
  <c r="C391" i="12"/>
  <c r="B391" i="12"/>
  <c r="A391" i="12"/>
  <c r="S390" i="12"/>
  <c r="J390" i="12"/>
  <c r="D390" i="12"/>
  <c r="C390" i="12"/>
  <c r="B390" i="12"/>
  <c r="A390" i="12"/>
  <c r="S389" i="12"/>
  <c r="J389" i="12"/>
  <c r="D389" i="12"/>
  <c r="C389" i="12"/>
  <c r="B389" i="12"/>
  <c r="A389" i="12"/>
  <c r="S388" i="12"/>
  <c r="J388" i="12"/>
  <c r="D388" i="12"/>
  <c r="C388" i="12"/>
  <c r="B388" i="12"/>
  <c r="A388" i="12"/>
  <c r="S387" i="12"/>
  <c r="J387" i="12"/>
  <c r="D387" i="12"/>
  <c r="C387" i="12"/>
  <c r="B387" i="12"/>
  <c r="A387" i="12"/>
  <c r="S386" i="12"/>
  <c r="J386" i="12"/>
  <c r="D386" i="12"/>
  <c r="C386" i="12"/>
  <c r="B386" i="12"/>
  <c r="A386" i="12"/>
  <c r="S385" i="12"/>
  <c r="J385" i="12"/>
  <c r="D385" i="12"/>
  <c r="C385" i="12"/>
  <c r="B385" i="12"/>
  <c r="A385" i="12"/>
  <c r="S384" i="12"/>
  <c r="J384" i="12"/>
  <c r="D384" i="12"/>
  <c r="C384" i="12"/>
  <c r="B384" i="12"/>
  <c r="A384" i="12"/>
  <c r="S383" i="12"/>
  <c r="J383" i="12"/>
  <c r="D383" i="12"/>
  <c r="C383" i="12"/>
  <c r="B383" i="12"/>
  <c r="A383" i="12"/>
  <c r="S382" i="12"/>
  <c r="P382" i="12"/>
  <c r="N382" i="12"/>
  <c r="J382" i="12"/>
  <c r="K382" i="12" s="1"/>
  <c r="D382" i="12"/>
  <c r="C382" i="12"/>
  <c r="B382" i="12"/>
  <c r="A382" i="12"/>
  <c r="S381" i="12"/>
  <c r="J381" i="12"/>
  <c r="D381" i="12"/>
  <c r="C381" i="12"/>
  <c r="B381" i="12"/>
  <c r="A381" i="12"/>
  <c r="S380" i="12"/>
  <c r="J380" i="12"/>
  <c r="D380" i="12"/>
  <c r="C380" i="12"/>
  <c r="B380" i="12"/>
  <c r="A380" i="12"/>
  <c r="S379" i="12"/>
  <c r="J379" i="12"/>
  <c r="D379" i="12"/>
  <c r="C379" i="12"/>
  <c r="B379" i="12"/>
  <c r="A379" i="12"/>
  <c r="S378" i="12"/>
  <c r="J378" i="12"/>
  <c r="D378" i="12"/>
  <c r="C378" i="12"/>
  <c r="B378" i="12"/>
  <c r="A378" i="12"/>
  <c r="S377" i="12"/>
  <c r="J377" i="12"/>
  <c r="D377" i="12"/>
  <c r="C377" i="12"/>
  <c r="B377" i="12"/>
  <c r="A377" i="12"/>
  <c r="S376" i="12"/>
  <c r="J376" i="12"/>
  <c r="N376" i="12" s="1"/>
  <c r="D376" i="12"/>
  <c r="C376" i="12"/>
  <c r="B376" i="12"/>
  <c r="A376" i="12"/>
  <c r="S375" i="12"/>
  <c r="J375" i="12"/>
  <c r="D375" i="12"/>
  <c r="C375" i="12"/>
  <c r="B375" i="12"/>
  <c r="A375" i="12"/>
  <c r="S374" i="12"/>
  <c r="P374" i="12"/>
  <c r="N374" i="12"/>
  <c r="K374" i="12"/>
  <c r="J374" i="12"/>
  <c r="D374" i="12"/>
  <c r="C374" i="12"/>
  <c r="B374" i="12"/>
  <c r="A374" i="12"/>
  <c r="S373" i="12"/>
  <c r="P373" i="12"/>
  <c r="J373" i="12"/>
  <c r="K373" i="12" s="1"/>
  <c r="D373" i="12"/>
  <c r="C373" i="12"/>
  <c r="B373" i="12"/>
  <c r="A373" i="12"/>
  <c r="S372" i="12"/>
  <c r="J372" i="12"/>
  <c r="D372" i="12"/>
  <c r="C372" i="12"/>
  <c r="B372" i="12"/>
  <c r="A372" i="12"/>
  <c r="S371" i="12"/>
  <c r="J371" i="12"/>
  <c r="D371" i="12"/>
  <c r="C371" i="12"/>
  <c r="B371" i="12"/>
  <c r="A371" i="12"/>
  <c r="S370" i="12"/>
  <c r="P370" i="12"/>
  <c r="N370" i="12"/>
  <c r="J370" i="12"/>
  <c r="K370" i="12" s="1"/>
  <c r="D370" i="12"/>
  <c r="C370" i="12"/>
  <c r="B370" i="12"/>
  <c r="A370" i="12"/>
  <c r="S369" i="12"/>
  <c r="J369" i="12"/>
  <c r="D369" i="12"/>
  <c r="C369" i="12"/>
  <c r="B369" i="12"/>
  <c r="A369" i="12"/>
  <c r="S368" i="12"/>
  <c r="P368" i="12"/>
  <c r="J368" i="12"/>
  <c r="N368" i="12" s="1"/>
  <c r="D368" i="12"/>
  <c r="C368" i="12"/>
  <c r="B368" i="12"/>
  <c r="A368" i="12"/>
  <c r="S367" i="12"/>
  <c r="N367" i="12"/>
  <c r="J367" i="12"/>
  <c r="P367" i="12" s="1"/>
  <c r="D367" i="12"/>
  <c r="C367" i="12"/>
  <c r="B367" i="12"/>
  <c r="A367" i="12"/>
  <c r="S366" i="12"/>
  <c r="J366" i="12"/>
  <c r="D366" i="12"/>
  <c r="C366" i="12"/>
  <c r="B366" i="12"/>
  <c r="A366" i="12"/>
  <c r="S365" i="12"/>
  <c r="P365" i="12"/>
  <c r="N365" i="12"/>
  <c r="J365" i="12"/>
  <c r="K365" i="12" s="1"/>
  <c r="D365" i="12"/>
  <c r="C365" i="12"/>
  <c r="B365" i="12"/>
  <c r="A365" i="12"/>
  <c r="S364" i="12"/>
  <c r="J364" i="12"/>
  <c r="D364" i="12"/>
  <c r="C364" i="12"/>
  <c r="B364" i="12"/>
  <c r="A364" i="12"/>
  <c r="S363" i="12"/>
  <c r="J363" i="12"/>
  <c r="D363" i="12"/>
  <c r="C363" i="12"/>
  <c r="B363" i="12"/>
  <c r="A363" i="12"/>
  <c r="S362" i="12"/>
  <c r="P362" i="12"/>
  <c r="N362" i="12"/>
  <c r="K362" i="12"/>
  <c r="J362" i="12"/>
  <c r="D362" i="12"/>
  <c r="C362" i="12"/>
  <c r="B362" i="12"/>
  <c r="A362" i="12"/>
  <c r="S361" i="12"/>
  <c r="J361" i="12"/>
  <c r="D361" i="12"/>
  <c r="C361" i="12"/>
  <c r="B361" i="12"/>
  <c r="A361" i="12"/>
  <c r="S360" i="12"/>
  <c r="J360" i="12"/>
  <c r="N360" i="12" s="1"/>
  <c r="D360" i="12"/>
  <c r="C360" i="12"/>
  <c r="B360" i="12"/>
  <c r="A360" i="12"/>
  <c r="S359" i="12"/>
  <c r="N359" i="12"/>
  <c r="K359" i="12"/>
  <c r="J359" i="12"/>
  <c r="P359" i="12" s="1"/>
  <c r="D359" i="12"/>
  <c r="C359" i="12"/>
  <c r="B359" i="12"/>
  <c r="A359" i="12"/>
  <c r="S358" i="12"/>
  <c r="J358" i="12"/>
  <c r="D358" i="12"/>
  <c r="C358" i="12"/>
  <c r="B358" i="12"/>
  <c r="A358" i="12"/>
  <c r="S357" i="12"/>
  <c r="J357" i="12"/>
  <c r="D357" i="12"/>
  <c r="C357" i="12"/>
  <c r="B357" i="12"/>
  <c r="A357" i="12"/>
  <c r="S356" i="12"/>
  <c r="J356" i="12"/>
  <c r="D356" i="12"/>
  <c r="C356" i="12"/>
  <c r="B356" i="12"/>
  <c r="A356" i="12"/>
  <c r="S355" i="12"/>
  <c r="J355" i="12"/>
  <c r="D355" i="12"/>
  <c r="C355" i="12"/>
  <c r="B355" i="12"/>
  <c r="A355" i="12"/>
  <c r="S354" i="12"/>
  <c r="J354" i="12"/>
  <c r="D354" i="12"/>
  <c r="C354" i="12"/>
  <c r="B354" i="12"/>
  <c r="A354" i="12"/>
  <c r="S353" i="12"/>
  <c r="J353" i="12"/>
  <c r="D353" i="12"/>
  <c r="C353" i="12"/>
  <c r="B353" i="12"/>
  <c r="A353" i="12"/>
  <c r="S352" i="12"/>
  <c r="J352" i="12"/>
  <c r="P352" i="12" s="1"/>
  <c r="D352" i="12"/>
  <c r="C352" i="12"/>
  <c r="B352" i="12"/>
  <c r="A352" i="12"/>
  <c r="S351" i="12"/>
  <c r="J351" i="12"/>
  <c r="D351" i="12"/>
  <c r="C351" i="12"/>
  <c r="B351" i="12"/>
  <c r="A351" i="12"/>
  <c r="S350" i="12"/>
  <c r="J350" i="12"/>
  <c r="K350" i="12" s="1"/>
  <c r="D350" i="12"/>
  <c r="C350" i="12"/>
  <c r="B350" i="12"/>
  <c r="A350" i="12"/>
  <c r="S349" i="12"/>
  <c r="J349" i="12"/>
  <c r="N349" i="12" s="1"/>
  <c r="D349" i="12"/>
  <c r="C349" i="12"/>
  <c r="B349" i="12"/>
  <c r="A349" i="12"/>
  <c r="S348" i="12"/>
  <c r="J348" i="12"/>
  <c r="P348" i="12" s="1"/>
  <c r="D348" i="12"/>
  <c r="C348" i="12"/>
  <c r="B348" i="12"/>
  <c r="A348" i="12"/>
  <c r="S347" i="12"/>
  <c r="K347" i="12"/>
  <c r="J347" i="12"/>
  <c r="D347" i="12"/>
  <c r="C347" i="12"/>
  <c r="B347" i="12"/>
  <c r="A347" i="12"/>
  <c r="S346" i="12"/>
  <c r="P346" i="12"/>
  <c r="J346" i="12"/>
  <c r="K346" i="12" s="1"/>
  <c r="D346" i="12"/>
  <c r="C346" i="12"/>
  <c r="B346" i="12"/>
  <c r="A346" i="12"/>
  <c r="S345" i="12"/>
  <c r="P345" i="12"/>
  <c r="K345" i="12"/>
  <c r="J345" i="12"/>
  <c r="N345" i="12" s="1"/>
  <c r="D345" i="12"/>
  <c r="C345" i="12"/>
  <c r="B345" i="12"/>
  <c r="A345" i="12"/>
  <c r="S344" i="12"/>
  <c r="J344" i="12"/>
  <c r="P344" i="12" s="1"/>
  <c r="D344" i="12"/>
  <c r="C344" i="12"/>
  <c r="B344" i="12"/>
  <c r="A344" i="12"/>
  <c r="S343" i="12"/>
  <c r="P343" i="12"/>
  <c r="N343" i="12"/>
  <c r="J343" i="12"/>
  <c r="K343" i="12" s="1"/>
  <c r="D343" i="12"/>
  <c r="C343" i="12"/>
  <c r="B343" i="12"/>
  <c r="A343" i="12"/>
  <c r="S342" i="12"/>
  <c r="J342" i="12"/>
  <c r="K342" i="12" s="1"/>
  <c r="D342" i="12"/>
  <c r="C342" i="12"/>
  <c r="B342" i="12"/>
  <c r="A342" i="12"/>
  <c r="S341" i="12"/>
  <c r="J341" i="12"/>
  <c r="N341" i="12" s="1"/>
  <c r="D341" i="12"/>
  <c r="C341" i="12"/>
  <c r="B341" i="12"/>
  <c r="A341" i="12"/>
  <c r="S340" i="12"/>
  <c r="J340" i="12"/>
  <c r="P340" i="12" s="1"/>
  <c r="D340" i="12"/>
  <c r="C340" i="12"/>
  <c r="B340" i="12"/>
  <c r="A340" i="12"/>
  <c r="S339" i="12"/>
  <c r="P339" i="12"/>
  <c r="N339" i="12"/>
  <c r="J339" i="12"/>
  <c r="K339" i="12" s="1"/>
  <c r="D339" i="12"/>
  <c r="C339" i="12"/>
  <c r="B339" i="12"/>
  <c r="A339" i="12"/>
  <c r="S338" i="12"/>
  <c r="J338" i="12"/>
  <c r="K338" i="12" s="1"/>
  <c r="D338" i="12"/>
  <c r="C338" i="12"/>
  <c r="B338" i="12"/>
  <c r="A338" i="12"/>
  <c r="S337" i="12"/>
  <c r="J337" i="12"/>
  <c r="D337" i="12"/>
  <c r="C337" i="12"/>
  <c r="B337" i="12"/>
  <c r="A337" i="12"/>
  <c r="S336" i="12"/>
  <c r="J336" i="12"/>
  <c r="P336" i="12" s="1"/>
  <c r="D336" i="12"/>
  <c r="C336" i="12"/>
  <c r="B336" i="12"/>
  <c r="A336" i="12"/>
  <c r="S335" i="12"/>
  <c r="J335" i="12"/>
  <c r="D335" i="12"/>
  <c r="C335" i="12"/>
  <c r="B335" i="12"/>
  <c r="A335" i="12"/>
  <c r="S334" i="12"/>
  <c r="J334" i="12"/>
  <c r="K334" i="12" s="1"/>
  <c r="D334" i="12"/>
  <c r="C334" i="12"/>
  <c r="B334" i="12"/>
  <c r="A334" i="12"/>
  <c r="S333" i="12"/>
  <c r="J333" i="12"/>
  <c r="N333" i="12" s="1"/>
  <c r="D333" i="12"/>
  <c r="C333" i="12"/>
  <c r="B333" i="12"/>
  <c r="A333" i="12"/>
  <c r="S332" i="12"/>
  <c r="J332" i="12"/>
  <c r="P332" i="12" s="1"/>
  <c r="D332" i="12"/>
  <c r="C332" i="12"/>
  <c r="B332" i="12"/>
  <c r="A332" i="12"/>
  <c r="S331" i="12"/>
  <c r="J331" i="12"/>
  <c r="K331" i="12" s="1"/>
  <c r="D331" i="12"/>
  <c r="C331" i="12"/>
  <c r="B331" i="12"/>
  <c r="A331" i="12"/>
  <c r="S330" i="12"/>
  <c r="J330" i="12"/>
  <c r="K330" i="12" s="1"/>
  <c r="D330" i="12"/>
  <c r="C330" i="12"/>
  <c r="B330" i="12"/>
  <c r="A330" i="12"/>
  <c r="S329" i="12"/>
  <c r="P329" i="12"/>
  <c r="K329" i="12"/>
  <c r="J329" i="12"/>
  <c r="N329" i="12" s="1"/>
  <c r="D329" i="12"/>
  <c r="C329" i="12"/>
  <c r="B329" i="12"/>
  <c r="A329" i="12"/>
  <c r="S328" i="12"/>
  <c r="J328" i="12"/>
  <c r="P328" i="12" s="1"/>
  <c r="D328" i="12"/>
  <c r="C328" i="12"/>
  <c r="B328" i="12"/>
  <c r="A328" i="12"/>
  <c r="S327" i="12"/>
  <c r="P327" i="12"/>
  <c r="N327" i="12"/>
  <c r="J327" i="12"/>
  <c r="K327" i="12" s="1"/>
  <c r="D327" i="12"/>
  <c r="C327" i="12"/>
  <c r="B327" i="12"/>
  <c r="A327" i="12"/>
  <c r="S326" i="12"/>
  <c r="J326" i="12"/>
  <c r="K326" i="12" s="1"/>
  <c r="D326" i="12"/>
  <c r="C326" i="12"/>
  <c r="B326" i="12"/>
  <c r="A326" i="12"/>
  <c r="S325" i="12"/>
  <c r="J325" i="12"/>
  <c r="N325" i="12" s="1"/>
  <c r="D325" i="12"/>
  <c r="C325" i="12"/>
  <c r="B325" i="12"/>
  <c r="A325" i="12"/>
  <c r="S324" i="12"/>
  <c r="J324" i="12"/>
  <c r="P324" i="12" s="1"/>
  <c r="D324" i="12"/>
  <c r="C324" i="12"/>
  <c r="B324" i="12"/>
  <c r="A324" i="12"/>
  <c r="S323" i="12"/>
  <c r="P323" i="12"/>
  <c r="N323" i="12"/>
  <c r="J323" i="12"/>
  <c r="K323" i="12" s="1"/>
  <c r="D323" i="12"/>
  <c r="C323" i="12"/>
  <c r="B323" i="12"/>
  <c r="A323" i="12"/>
  <c r="S322" i="12"/>
  <c r="J322" i="12"/>
  <c r="K322" i="12" s="1"/>
  <c r="D322" i="12"/>
  <c r="C322" i="12"/>
  <c r="B322" i="12"/>
  <c r="A322" i="12"/>
  <c r="S321" i="12"/>
  <c r="J321" i="12"/>
  <c r="D321" i="12"/>
  <c r="C321" i="12"/>
  <c r="B321" i="12"/>
  <c r="A321" i="12"/>
  <c r="S320" i="12"/>
  <c r="J320" i="12"/>
  <c r="P320" i="12" s="1"/>
  <c r="D320" i="12"/>
  <c r="C320" i="12"/>
  <c r="B320" i="12"/>
  <c r="A320" i="12"/>
  <c r="S319" i="12"/>
  <c r="J319" i="12"/>
  <c r="K319" i="12" s="1"/>
  <c r="D319" i="12"/>
  <c r="C319" i="12"/>
  <c r="B319" i="12"/>
  <c r="A319" i="12"/>
  <c r="S318" i="12"/>
  <c r="J318" i="12"/>
  <c r="K318" i="12" s="1"/>
  <c r="D318" i="12"/>
  <c r="C318" i="12"/>
  <c r="B318" i="12"/>
  <c r="A318" i="12"/>
  <c r="S317" i="12"/>
  <c r="J317" i="12"/>
  <c r="N317" i="12" s="1"/>
  <c r="D317" i="12"/>
  <c r="C317" i="12"/>
  <c r="B317" i="12"/>
  <c r="A317" i="12"/>
  <c r="S316" i="12"/>
  <c r="J316" i="12"/>
  <c r="P316" i="12" s="1"/>
  <c r="D316" i="12"/>
  <c r="C316" i="12"/>
  <c r="B316" i="12"/>
  <c r="A316" i="12"/>
  <c r="S315" i="12"/>
  <c r="K315" i="12"/>
  <c r="J315" i="12"/>
  <c r="D315" i="12"/>
  <c r="C315" i="12"/>
  <c r="B315" i="12"/>
  <c r="A315" i="12"/>
  <c r="S314" i="12"/>
  <c r="P314" i="12"/>
  <c r="J314" i="12"/>
  <c r="K314" i="12" s="1"/>
  <c r="D314" i="12"/>
  <c r="C314" i="12"/>
  <c r="B314" i="12"/>
  <c r="A314" i="12"/>
  <c r="S313" i="12"/>
  <c r="P313" i="12"/>
  <c r="K313" i="12"/>
  <c r="J313" i="12"/>
  <c r="N313" i="12" s="1"/>
  <c r="D313" i="12"/>
  <c r="C313" i="12"/>
  <c r="B313" i="12"/>
  <c r="A313" i="12"/>
  <c r="S312" i="12"/>
  <c r="J312" i="12"/>
  <c r="P312" i="12" s="1"/>
  <c r="D312" i="12"/>
  <c r="C312" i="12"/>
  <c r="B312" i="12"/>
  <c r="A312" i="12"/>
  <c r="S311" i="12"/>
  <c r="P311" i="12"/>
  <c r="N311" i="12"/>
  <c r="J311" i="12"/>
  <c r="K311" i="12" s="1"/>
  <c r="D311" i="12"/>
  <c r="C311" i="12"/>
  <c r="B311" i="12"/>
  <c r="A311" i="12"/>
  <c r="S310" i="12"/>
  <c r="J310" i="12"/>
  <c r="K310" i="12" s="1"/>
  <c r="D310" i="12"/>
  <c r="C310" i="12"/>
  <c r="B310" i="12"/>
  <c r="A310" i="12"/>
  <c r="S309" i="12"/>
  <c r="J309" i="12"/>
  <c r="N309" i="12" s="1"/>
  <c r="D309" i="12"/>
  <c r="C309" i="12"/>
  <c r="B309" i="12"/>
  <c r="A309" i="12"/>
  <c r="S308" i="12"/>
  <c r="J308" i="12"/>
  <c r="P308" i="12" s="1"/>
  <c r="D308" i="12"/>
  <c r="C308" i="12"/>
  <c r="B308" i="12"/>
  <c r="A308" i="12"/>
  <c r="S307" i="12"/>
  <c r="P307" i="12"/>
  <c r="N307" i="12"/>
  <c r="J307" i="12"/>
  <c r="K307" i="12" s="1"/>
  <c r="D307" i="12"/>
  <c r="C307" i="12"/>
  <c r="B307" i="12"/>
  <c r="A307" i="12"/>
  <c r="S306" i="12"/>
  <c r="J306" i="12"/>
  <c r="K306" i="12" s="1"/>
  <c r="D306" i="12"/>
  <c r="C306" i="12"/>
  <c r="B306" i="12"/>
  <c r="A306" i="12"/>
  <c r="S305" i="12"/>
  <c r="J305" i="12"/>
  <c r="D305" i="12"/>
  <c r="C305" i="12"/>
  <c r="B305" i="12"/>
  <c r="A305" i="12"/>
  <c r="S304" i="12"/>
  <c r="J304" i="12"/>
  <c r="P304" i="12" s="1"/>
  <c r="D304" i="12"/>
  <c r="C304" i="12"/>
  <c r="B304" i="12"/>
  <c r="A304" i="12"/>
  <c r="S303" i="12"/>
  <c r="J303" i="12"/>
  <c r="D303" i="12"/>
  <c r="C303" i="12"/>
  <c r="B303" i="12"/>
  <c r="A303" i="12"/>
  <c r="S302" i="12"/>
  <c r="J302" i="12"/>
  <c r="K302" i="12" s="1"/>
  <c r="D302" i="12"/>
  <c r="C302" i="12"/>
  <c r="B302" i="12"/>
  <c r="A302" i="12"/>
  <c r="S301" i="12"/>
  <c r="J301" i="12"/>
  <c r="N301" i="12" s="1"/>
  <c r="D301" i="12"/>
  <c r="C301" i="12"/>
  <c r="B301" i="12"/>
  <c r="A301" i="12"/>
  <c r="S300" i="12"/>
  <c r="J300" i="12"/>
  <c r="P300" i="12" s="1"/>
  <c r="D300" i="12"/>
  <c r="C300" i="12"/>
  <c r="B300" i="12"/>
  <c r="A300" i="12"/>
  <c r="S299" i="12"/>
  <c r="J299" i="12"/>
  <c r="D299" i="12"/>
  <c r="C299" i="12"/>
  <c r="B299" i="12"/>
  <c r="A299" i="12"/>
  <c r="S298" i="12"/>
  <c r="J298" i="12"/>
  <c r="K298" i="12" s="1"/>
  <c r="D298" i="12"/>
  <c r="C298" i="12"/>
  <c r="B298" i="12"/>
  <c r="A298" i="12"/>
  <c r="S297" i="12"/>
  <c r="P297" i="12"/>
  <c r="K297" i="12"/>
  <c r="J297" i="12"/>
  <c r="N297" i="12" s="1"/>
  <c r="D297" i="12"/>
  <c r="C297" i="12"/>
  <c r="B297" i="12"/>
  <c r="A297" i="12"/>
  <c r="S296" i="12"/>
  <c r="J296" i="12"/>
  <c r="P296" i="12" s="1"/>
  <c r="D296" i="12"/>
  <c r="C296" i="12"/>
  <c r="B296" i="12"/>
  <c r="A296" i="12"/>
  <c r="S295" i="12"/>
  <c r="P295" i="12"/>
  <c r="N295" i="12"/>
  <c r="J295" i="12"/>
  <c r="K295" i="12" s="1"/>
  <c r="D295" i="12"/>
  <c r="C295" i="12"/>
  <c r="B295" i="12"/>
  <c r="A295" i="12"/>
  <c r="S294" i="12"/>
  <c r="J294" i="12"/>
  <c r="K294" i="12" s="1"/>
  <c r="D294" i="12"/>
  <c r="C294" i="12"/>
  <c r="B294" i="12"/>
  <c r="A294" i="12"/>
  <c r="S293" i="12"/>
  <c r="J293" i="12"/>
  <c r="N293" i="12" s="1"/>
  <c r="D293" i="12"/>
  <c r="C293" i="12"/>
  <c r="B293" i="12"/>
  <c r="A293" i="12"/>
  <c r="S292" i="12"/>
  <c r="J292" i="12"/>
  <c r="P292" i="12" s="1"/>
  <c r="D292" i="12"/>
  <c r="C292" i="12"/>
  <c r="B292" i="12"/>
  <c r="A292" i="12"/>
  <c r="S291" i="12"/>
  <c r="P291" i="12"/>
  <c r="N291" i="12"/>
  <c r="J291" i="12"/>
  <c r="K291" i="12" s="1"/>
  <c r="D291" i="12"/>
  <c r="C291" i="12"/>
  <c r="B291" i="12"/>
  <c r="A291" i="12"/>
  <c r="S290" i="12"/>
  <c r="J290" i="12"/>
  <c r="K290" i="12" s="1"/>
  <c r="D290" i="12"/>
  <c r="C290" i="12"/>
  <c r="B290" i="12"/>
  <c r="A290" i="12"/>
  <c r="S289" i="12"/>
  <c r="J289" i="12"/>
  <c r="D289" i="12"/>
  <c r="C289" i="12"/>
  <c r="B289" i="12"/>
  <c r="A289" i="12"/>
  <c r="S288" i="12"/>
  <c r="J288" i="12"/>
  <c r="P288" i="12" s="1"/>
  <c r="D288" i="12"/>
  <c r="C288" i="12"/>
  <c r="B288" i="12"/>
  <c r="A288" i="12"/>
  <c r="S287" i="12"/>
  <c r="J287" i="12"/>
  <c r="K287" i="12" s="1"/>
  <c r="D287" i="12"/>
  <c r="C287" i="12"/>
  <c r="B287" i="12"/>
  <c r="A287" i="12"/>
  <c r="S286" i="12"/>
  <c r="J286" i="12"/>
  <c r="K286" i="12" s="1"/>
  <c r="D286" i="12"/>
  <c r="C286" i="12"/>
  <c r="B286" i="12"/>
  <c r="A286" i="12"/>
  <c r="S285" i="12"/>
  <c r="J285" i="12"/>
  <c r="N285" i="12" s="1"/>
  <c r="D285" i="12"/>
  <c r="C285" i="12"/>
  <c r="B285" i="12"/>
  <c r="A285" i="12"/>
  <c r="S284" i="12"/>
  <c r="J284" i="12"/>
  <c r="P284" i="12" s="1"/>
  <c r="D284" i="12"/>
  <c r="C284" i="12"/>
  <c r="B284" i="12"/>
  <c r="A284" i="12"/>
  <c r="S283" i="12"/>
  <c r="K283" i="12"/>
  <c r="J283" i="12"/>
  <c r="D283" i="12"/>
  <c r="C283" i="12"/>
  <c r="B283" i="12"/>
  <c r="A283" i="12"/>
  <c r="S282" i="12"/>
  <c r="P282" i="12"/>
  <c r="J282" i="12"/>
  <c r="K282" i="12" s="1"/>
  <c r="D282" i="12"/>
  <c r="C282" i="12"/>
  <c r="B282" i="12"/>
  <c r="A282" i="12"/>
  <c r="S281" i="12"/>
  <c r="P281" i="12"/>
  <c r="K281" i="12"/>
  <c r="J281" i="12"/>
  <c r="N281" i="12" s="1"/>
  <c r="D281" i="12"/>
  <c r="C281" i="12"/>
  <c r="B281" i="12"/>
  <c r="A281" i="12"/>
  <c r="S280" i="12"/>
  <c r="J280" i="12"/>
  <c r="P280" i="12" s="1"/>
  <c r="D280" i="12"/>
  <c r="C280" i="12"/>
  <c r="B280" i="12"/>
  <c r="A280" i="12"/>
  <c r="S279" i="12"/>
  <c r="P279" i="12"/>
  <c r="N279" i="12"/>
  <c r="J279" i="12"/>
  <c r="K279" i="12" s="1"/>
  <c r="D279" i="12"/>
  <c r="C279" i="12"/>
  <c r="B279" i="12"/>
  <c r="A279" i="12"/>
  <c r="S278" i="12"/>
  <c r="J278" i="12"/>
  <c r="K278" i="12" s="1"/>
  <c r="D278" i="12"/>
  <c r="C278" i="12"/>
  <c r="B278" i="12"/>
  <c r="A278" i="12"/>
  <c r="S277" i="12"/>
  <c r="J277" i="12"/>
  <c r="N277" i="12" s="1"/>
  <c r="D277" i="12"/>
  <c r="C277" i="12"/>
  <c r="B277" i="12"/>
  <c r="A277" i="12"/>
  <c r="S276" i="12"/>
  <c r="J276" i="12"/>
  <c r="P276" i="12" s="1"/>
  <c r="D276" i="12"/>
  <c r="C276" i="12"/>
  <c r="B276" i="12"/>
  <c r="A276" i="12"/>
  <c r="S275" i="12"/>
  <c r="P275" i="12"/>
  <c r="N275" i="12"/>
  <c r="J275" i="12"/>
  <c r="K275" i="12" s="1"/>
  <c r="D275" i="12"/>
  <c r="C275" i="12"/>
  <c r="B275" i="12"/>
  <c r="A275" i="12"/>
  <c r="S274" i="12"/>
  <c r="J274" i="12"/>
  <c r="K274" i="12" s="1"/>
  <c r="D274" i="12"/>
  <c r="C274" i="12"/>
  <c r="B274" i="12"/>
  <c r="A274" i="12"/>
  <c r="S273" i="12"/>
  <c r="J273" i="12"/>
  <c r="D273" i="12"/>
  <c r="C273" i="12"/>
  <c r="B273" i="12"/>
  <c r="A273" i="12"/>
  <c r="S272" i="12"/>
  <c r="J272" i="12"/>
  <c r="P272" i="12" s="1"/>
  <c r="D272" i="12"/>
  <c r="C272" i="12"/>
  <c r="B272" i="12"/>
  <c r="A272" i="12"/>
  <c r="S271" i="12"/>
  <c r="J271" i="12"/>
  <c r="D271" i="12"/>
  <c r="C271" i="12"/>
  <c r="B271" i="12"/>
  <c r="A271" i="12"/>
  <c r="S270" i="12"/>
  <c r="J270" i="12"/>
  <c r="K270" i="12" s="1"/>
  <c r="D270" i="12"/>
  <c r="C270" i="12"/>
  <c r="B270" i="12"/>
  <c r="A270" i="12"/>
  <c r="S269" i="12"/>
  <c r="J269" i="12"/>
  <c r="N269" i="12" s="1"/>
  <c r="D269" i="12"/>
  <c r="C269" i="12"/>
  <c r="B269" i="12"/>
  <c r="A269" i="12"/>
  <c r="S268" i="12"/>
  <c r="J268" i="12"/>
  <c r="P268" i="12" s="1"/>
  <c r="D268" i="12"/>
  <c r="C268" i="12"/>
  <c r="B268" i="12"/>
  <c r="A268" i="12"/>
  <c r="S267" i="12"/>
  <c r="J267" i="12"/>
  <c r="K267" i="12" s="1"/>
  <c r="D267" i="12"/>
  <c r="C267" i="12"/>
  <c r="B267" i="12"/>
  <c r="A267" i="12"/>
  <c r="S266" i="12"/>
  <c r="J266" i="12"/>
  <c r="K266" i="12" s="1"/>
  <c r="D266" i="12"/>
  <c r="C266" i="12"/>
  <c r="B266" i="12"/>
  <c r="A266" i="12"/>
  <c r="S265" i="12"/>
  <c r="P265" i="12"/>
  <c r="K265" i="12"/>
  <c r="J265" i="12"/>
  <c r="N265" i="12" s="1"/>
  <c r="D265" i="12"/>
  <c r="C265" i="12"/>
  <c r="B265" i="12"/>
  <c r="A265" i="12"/>
  <c r="S264" i="12"/>
  <c r="J264" i="12"/>
  <c r="P264" i="12" s="1"/>
  <c r="D264" i="12"/>
  <c r="C264" i="12"/>
  <c r="B264" i="12"/>
  <c r="A264" i="12"/>
  <c r="S263" i="12"/>
  <c r="P263" i="12"/>
  <c r="N263" i="12"/>
  <c r="J263" i="12"/>
  <c r="K263" i="12" s="1"/>
  <c r="D263" i="12"/>
  <c r="C263" i="12"/>
  <c r="B263" i="12"/>
  <c r="A263" i="12"/>
  <c r="S262" i="12"/>
  <c r="J262" i="12"/>
  <c r="K262" i="12" s="1"/>
  <c r="D262" i="12"/>
  <c r="C262" i="12"/>
  <c r="B262" i="12"/>
  <c r="A262" i="12"/>
  <c r="S261" i="12"/>
  <c r="J261" i="12"/>
  <c r="N261" i="12" s="1"/>
  <c r="D261" i="12"/>
  <c r="C261" i="12"/>
  <c r="B261" i="12"/>
  <c r="A261" i="12"/>
  <c r="S260" i="12"/>
  <c r="J260" i="12"/>
  <c r="P260" i="12" s="1"/>
  <c r="D260" i="12"/>
  <c r="C260" i="12"/>
  <c r="B260" i="12"/>
  <c r="A260" i="12"/>
  <c r="S259" i="12"/>
  <c r="P259" i="12"/>
  <c r="N259" i="12"/>
  <c r="J259" i="12"/>
  <c r="K259" i="12" s="1"/>
  <c r="D259" i="12"/>
  <c r="C259" i="12"/>
  <c r="B259" i="12"/>
  <c r="A259" i="12"/>
  <c r="S258" i="12"/>
  <c r="J258" i="12"/>
  <c r="K258" i="12" s="1"/>
  <c r="D258" i="12"/>
  <c r="C258" i="12"/>
  <c r="B258" i="12"/>
  <c r="A258" i="12"/>
  <c r="S257" i="12"/>
  <c r="J257" i="12"/>
  <c r="D257" i="12"/>
  <c r="C257" i="12"/>
  <c r="B257" i="12"/>
  <c r="A257" i="12"/>
  <c r="S256" i="12"/>
  <c r="J256" i="12"/>
  <c r="P256" i="12" s="1"/>
  <c r="D256" i="12"/>
  <c r="C256" i="12"/>
  <c r="B256" i="12"/>
  <c r="A256" i="12"/>
  <c r="S255" i="12"/>
  <c r="J255" i="12"/>
  <c r="D255" i="12"/>
  <c r="C255" i="12"/>
  <c r="B255" i="12"/>
  <c r="A255" i="12"/>
  <c r="S254" i="12"/>
  <c r="J254" i="12"/>
  <c r="K254" i="12" s="1"/>
  <c r="D254" i="12"/>
  <c r="C254" i="12"/>
  <c r="B254" i="12"/>
  <c r="A254" i="12"/>
  <c r="S253" i="12"/>
  <c r="J253" i="12"/>
  <c r="N253" i="12" s="1"/>
  <c r="D253" i="12"/>
  <c r="C253" i="12"/>
  <c r="B253" i="12"/>
  <c r="A253" i="12"/>
  <c r="S252" i="12"/>
  <c r="J252" i="12"/>
  <c r="P252" i="12" s="1"/>
  <c r="D252" i="12"/>
  <c r="C252" i="12"/>
  <c r="B252" i="12"/>
  <c r="A252" i="12"/>
  <c r="S251" i="12"/>
  <c r="K251" i="12"/>
  <c r="J251" i="12"/>
  <c r="D251" i="12"/>
  <c r="C251" i="12"/>
  <c r="B251" i="12"/>
  <c r="A251" i="12"/>
  <c r="S250" i="12"/>
  <c r="P250" i="12"/>
  <c r="J250" i="12"/>
  <c r="K250" i="12" s="1"/>
  <c r="D250" i="12"/>
  <c r="C250" i="12"/>
  <c r="B250" i="12"/>
  <c r="A250" i="12"/>
  <c r="S249" i="12"/>
  <c r="P249" i="12"/>
  <c r="K249" i="12"/>
  <c r="J249" i="12"/>
  <c r="N249" i="12" s="1"/>
  <c r="D249" i="12"/>
  <c r="C249" i="12"/>
  <c r="B249" i="12"/>
  <c r="A249" i="12"/>
  <c r="S248" i="12"/>
  <c r="J248" i="12"/>
  <c r="P248" i="12" s="1"/>
  <c r="D248" i="12"/>
  <c r="C248" i="12"/>
  <c r="B248" i="12"/>
  <c r="A248" i="12"/>
  <c r="S247" i="12"/>
  <c r="P247" i="12"/>
  <c r="N247" i="12"/>
  <c r="J247" i="12"/>
  <c r="K247" i="12" s="1"/>
  <c r="D247" i="12"/>
  <c r="C247" i="12"/>
  <c r="B247" i="12"/>
  <c r="A247" i="12"/>
  <c r="S246" i="12"/>
  <c r="J246" i="12"/>
  <c r="K246" i="12" s="1"/>
  <c r="D246" i="12"/>
  <c r="C246" i="12"/>
  <c r="B246" i="12"/>
  <c r="A246" i="12"/>
  <c r="S245" i="12"/>
  <c r="J245" i="12"/>
  <c r="N245" i="12" s="1"/>
  <c r="D245" i="12"/>
  <c r="C245" i="12"/>
  <c r="B245" i="12"/>
  <c r="A245" i="12"/>
  <c r="S244" i="12"/>
  <c r="J244" i="12"/>
  <c r="P244" i="12" s="1"/>
  <c r="D244" i="12"/>
  <c r="C244" i="12"/>
  <c r="B244" i="12"/>
  <c r="A244" i="12"/>
  <c r="S243" i="12"/>
  <c r="P243" i="12"/>
  <c r="N243" i="12"/>
  <c r="J243" i="12"/>
  <c r="K243" i="12" s="1"/>
  <c r="D243" i="12"/>
  <c r="C243" i="12"/>
  <c r="B243" i="12"/>
  <c r="A243" i="12"/>
  <c r="S242" i="12"/>
  <c r="J242" i="12"/>
  <c r="K242" i="12" s="1"/>
  <c r="D242" i="12"/>
  <c r="C242" i="12"/>
  <c r="B242" i="12"/>
  <c r="A242" i="12"/>
  <c r="S241" i="12"/>
  <c r="J241" i="12"/>
  <c r="D241" i="12"/>
  <c r="C241" i="12"/>
  <c r="B241" i="12"/>
  <c r="A241" i="12"/>
  <c r="S240" i="12"/>
  <c r="J240" i="12"/>
  <c r="P240" i="12" s="1"/>
  <c r="D240" i="12"/>
  <c r="C240" i="12"/>
  <c r="B240" i="12"/>
  <c r="A240" i="12"/>
  <c r="S239" i="12"/>
  <c r="J239" i="12"/>
  <c r="D239" i="12"/>
  <c r="C239" i="12"/>
  <c r="B239" i="12"/>
  <c r="A239" i="12"/>
  <c r="S238" i="12"/>
  <c r="J238" i="12"/>
  <c r="K238" i="12" s="1"/>
  <c r="D238" i="12"/>
  <c r="C238" i="12"/>
  <c r="B238" i="12"/>
  <c r="A238" i="12"/>
  <c r="S237" i="12"/>
  <c r="J237" i="12"/>
  <c r="N237" i="12" s="1"/>
  <c r="D237" i="12"/>
  <c r="C237" i="12"/>
  <c r="B237" i="12"/>
  <c r="A237" i="12"/>
  <c r="S236" i="12"/>
  <c r="J236" i="12"/>
  <c r="P236" i="12" s="1"/>
  <c r="D236" i="12"/>
  <c r="C236" i="12"/>
  <c r="B236" i="12"/>
  <c r="A236" i="12"/>
  <c r="S235" i="12"/>
  <c r="J235" i="12"/>
  <c r="D235" i="12"/>
  <c r="C235" i="12"/>
  <c r="B235" i="12"/>
  <c r="A235" i="12"/>
  <c r="S234" i="12"/>
  <c r="J234" i="12"/>
  <c r="K234" i="12" s="1"/>
  <c r="D234" i="12"/>
  <c r="C234" i="12"/>
  <c r="B234" i="12"/>
  <c r="A234" i="12"/>
  <c r="S233" i="12"/>
  <c r="P233" i="12"/>
  <c r="K233" i="12"/>
  <c r="J233" i="12"/>
  <c r="N233" i="12" s="1"/>
  <c r="D233" i="12"/>
  <c r="C233" i="12"/>
  <c r="B233" i="12"/>
  <c r="A233" i="12"/>
  <c r="S232" i="12"/>
  <c r="J232" i="12"/>
  <c r="P232" i="12" s="1"/>
  <c r="D232" i="12"/>
  <c r="C232" i="12"/>
  <c r="B232" i="12"/>
  <c r="A232" i="12"/>
  <c r="S231" i="12"/>
  <c r="P231" i="12"/>
  <c r="N231" i="12"/>
  <c r="J231" i="12"/>
  <c r="K231" i="12" s="1"/>
  <c r="D231" i="12"/>
  <c r="C231" i="12"/>
  <c r="B231" i="12"/>
  <c r="A231" i="12"/>
  <c r="S230" i="12"/>
  <c r="J230" i="12"/>
  <c r="K230" i="12" s="1"/>
  <c r="D230" i="12"/>
  <c r="C230" i="12"/>
  <c r="B230" i="12"/>
  <c r="A230" i="12"/>
  <c r="S229" i="12"/>
  <c r="J229" i="12"/>
  <c r="N229" i="12" s="1"/>
  <c r="D229" i="12"/>
  <c r="C229" i="12"/>
  <c r="B229" i="12"/>
  <c r="A229" i="12"/>
  <c r="S228" i="12"/>
  <c r="J228" i="12"/>
  <c r="P228" i="12" s="1"/>
  <c r="D228" i="12"/>
  <c r="C228" i="12"/>
  <c r="B228" i="12"/>
  <c r="A228" i="12"/>
  <c r="S227" i="12"/>
  <c r="P227" i="12"/>
  <c r="N227" i="12"/>
  <c r="J227" i="12"/>
  <c r="K227" i="12" s="1"/>
  <c r="D227" i="12"/>
  <c r="C227" i="12"/>
  <c r="B227" i="12"/>
  <c r="A227" i="12"/>
  <c r="S226" i="12"/>
  <c r="J226" i="12"/>
  <c r="K226" i="12" s="1"/>
  <c r="D226" i="12"/>
  <c r="C226" i="12"/>
  <c r="B226" i="12"/>
  <c r="A226" i="12"/>
  <c r="S225" i="12"/>
  <c r="J225" i="12"/>
  <c r="D225" i="12"/>
  <c r="C225" i="12"/>
  <c r="B225" i="12"/>
  <c r="A225" i="12"/>
  <c r="S224" i="12"/>
  <c r="J224" i="12"/>
  <c r="P224" i="12" s="1"/>
  <c r="D224" i="12"/>
  <c r="C224" i="12"/>
  <c r="B224" i="12"/>
  <c r="A224" i="12"/>
  <c r="S223" i="12"/>
  <c r="J223" i="12"/>
  <c r="D223" i="12"/>
  <c r="C223" i="12"/>
  <c r="B223" i="12"/>
  <c r="A223" i="12"/>
  <c r="S222" i="12"/>
  <c r="J222" i="12"/>
  <c r="K222" i="12" s="1"/>
  <c r="D222" i="12"/>
  <c r="C222" i="12"/>
  <c r="B222" i="12"/>
  <c r="A222" i="12"/>
  <c r="S221" i="12"/>
  <c r="J221" i="12"/>
  <c r="N221" i="12" s="1"/>
  <c r="D221" i="12"/>
  <c r="C221" i="12"/>
  <c r="B221" i="12"/>
  <c r="A221" i="12"/>
  <c r="S220" i="12"/>
  <c r="J220" i="12"/>
  <c r="P220" i="12" s="1"/>
  <c r="D220" i="12"/>
  <c r="C220" i="12"/>
  <c r="B220" i="12"/>
  <c r="A220" i="12"/>
  <c r="S219" i="12"/>
  <c r="K219" i="12"/>
  <c r="J219" i="12"/>
  <c r="D219" i="12"/>
  <c r="C219" i="12"/>
  <c r="B219" i="12"/>
  <c r="A219" i="12"/>
  <c r="S218" i="12"/>
  <c r="P218" i="12"/>
  <c r="J218" i="12"/>
  <c r="K218" i="12" s="1"/>
  <c r="D218" i="12"/>
  <c r="C218" i="12"/>
  <c r="B218" i="12"/>
  <c r="A218" i="12"/>
  <c r="S217" i="12"/>
  <c r="P217" i="12"/>
  <c r="K217" i="12"/>
  <c r="J217" i="12"/>
  <c r="N217" i="12" s="1"/>
  <c r="D217" i="12"/>
  <c r="C217" i="12"/>
  <c r="B217" i="12"/>
  <c r="A217" i="12"/>
  <c r="S216" i="12"/>
  <c r="J216" i="12"/>
  <c r="P216" i="12" s="1"/>
  <c r="D216" i="12"/>
  <c r="C216" i="12"/>
  <c r="B216" i="12"/>
  <c r="A216" i="12"/>
  <c r="S215" i="12"/>
  <c r="P215" i="12"/>
  <c r="N215" i="12"/>
  <c r="J215" i="12"/>
  <c r="K215" i="12" s="1"/>
  <c r="D215" i="12"/>
  <c r="C215" i="12"/>
  <c r="B215" i="12"/>
  <c r="A215" i="12"/>
  <c r="S214" i="12"/>
  <c r="J214" i="12"/>
  <c r="K214" i="12" s="1"/>
  <c r="D214" i="12"/>
  <c r="C214" i="12"/>
  <c r="B214" i="12"/>
  <c r="A214" i="12"/>
  <c r="S213" i="12"/>
  <c r="J213" i="12"/>
  <c r="N213" i="12" s="1"/>
  <c r="D213" i="12"/>
  <c r="C213" i="12"/>
  <c r="B213" i="12"/>
  <c r="A213" i="12"/>
  <c r="S212" i="12"/>
  <c r="J212" i="12"/>
  <c r="P212" i="12" s="1"/>
  <c r="D212" i="12"/>
  <c r="C212" i="12"/>
  <c r="B212" i="12"/>
  <c r="A212" i="12"/>
  <c r="S211" i="12"/>
  <c r="P211" i="12"/>
  <c r="N211" i="12"/>
  <c r="J211" i="12"/>
  <c r="K211" i="12" s="1"/>
  <c r="D211" i="12"/>
  <c r="C211" i="12"/>
  <c r="B211" i="12"/>
  <c r="A211" i="12"/>
  <c r="S210" i="12"/>
  <c r="J210" i="12"/>
  <c r="K210" i="12" s="1"/>
  <c r="D210" i="12"/>
  <c r="C210" i="12"/>
  <c r="B210" i="12"/>
  <c r="A210" i="12"/>
  <c r="S209" i="12"/>
  <c r="J209" i="12"/>
  <c r="D209" i="12"/>
  <c r="C209" i="12"/>
  <c r="B209" i="12"/>
  <c r="A209" i="12"/>
  <c r="S208" i="12"/>
  <c r="J208" i="12"/>
  <c r="P208" i="12" s="1"/>
  <c r="D208" i="12"/>
  <c r="C208" i="12"/>
  <c r="B208" i="12"/>
  <c r="A208" i="12"/>
  <c r="S207" i="12"/>
  <c r="J207" i="12"/>
  <c r="D207" i="12"/>
  <c r="C207" i="12"/>
  <c r="B207" i="12"/>
  <c r="A207" i="12"/>
  <c r="S206" i="12"/>
  <c r="J206" i="12"/>
  <c r="K206" i="12" s="1"/>
  <c r="D206" i="12"/>
  <c r="C206" i="12"/>
  <c r="B206" i="12"/>
  <c r="A206" i="12"/>
  <c r="S205" i="12"/>
  <c r="J205" i="12"/>
  <c r="N205" i="12" s="1"/>
  <c r="D205" i="12"/>
  <c r="C205" i="12"/>
  <c r="B205" i="12"/>
  <c r="A205" i="12"/>
  <c r="S204" i="12"/>
  <c r="J204" i="12"/>
  <c r="P204" i="12" s="1"/>
  <c r="D204" i="12"/>
  <c r="C204" i="12"/>
  <c r="B204" i="12"/>
  <c r="A204" i="12"/>
  <c r="S203" i="12"/>
  <c r="J203" i="12"/>
  <c r="D203" i="12"/>
  <c r="C203" i="12"/>
  <c r="B203" i="12"/>
  <c r="A203" i="12"/>
  <c r="S202" i="12"/>
  <c r="J202" i="12"/>
  <c r="K202" i="12" s="1"/>
  <c r="D202" i="12"/>
  <c r="C202" i="12"/>
  <c r="B202" i="12"/>
  <c r="A202" i="12"/>
  <c r="S201" i="12"/>
  <c r="P201" i="12"/>
  <c r="K201" i="12"/>
  <c r="J201" i="12"/>
  <c r="N201" i="12" s="1"/>
  <c r="D201" i="12"/>
  <c r="C201" i="12"/>
  <c r="B201" i="12"/>
  <c r="A201" i="12"/>
  <c r="S200" i="12"/>
  <c r="J200" i="12"/>
  <c r="P200" i="12" s="1"/>
  <c r="D200" i="12"/>
  <c r="C200" i="12"/>
  <c r="B200" i="12"/>
  <c r="A200" i="12"/>
  <c r="S199" i="12"/>
  <c r="P199" i="12"/>
  <c r="N199" i="12"/>
  <c r="J199" i="12"/>
  <c r="K199" i="12" s="1"/>
  <c r="D199" i="12"/>
  <c r="C199" i="12"/>
  <c r="B199" i="12"/>
  <c r="A199" i="12"/>
  <c r="S198" i="12"/>
  <c r="J198" i="12"/>
  <c r="K198" i="12" s="1"/>
  <c r="D198" i="12"/>
  <c r="C198" i="12"/>
  <c r="B198" i="12"/>
  <c r="A198" i="12"/>
  <c r="S197" i="12"/>
  <c r="J197" i="12"/>
  <c r="N197" i="12" s="1"/>
  <c r="D197" i="12"/>
  <c r="C197" i="12"/>
  <c r="B197" i="12"/>
  <c r="A197" i="12"/>
  <c r="S196" i="12"/>
  <c r="J196" i="12"/>
  <c r="P196" i="12" s="1"/>
  <c r="D196" i="12"/>
  <c r="C196" i="12"/>
  <c r="B196" i="12"/>
  <c r="A196" i="12"/>
  <c r="S195" i="12"/>
  <c r="P195" i="12"/>
  <c r="N195" i="12"/>
  <c r="J195" i="12"/>
  <c r="K195" i="12" s="1"/>
  <c r="D195" i="12"/>
  <c r="C195" i="12"/>
  <c r="B195" i="12"/>
  <c r="A195" i="12"/>
  <c r="S194" i="12"/>
  <c r="J194" i="12"/>
  <c r="K194" i="12" s="1"/>
  <c r="D194" i="12"/>
  <c r="C194" i="12"/>
  <c r="B194" i="12"/>
  <c r="A194" i="12"/>
  <c r="S193" i="12"/>
  <c r="J193" i="12"/>
  <c r="D193" i="12"/>
  <c r="C193" i="12"/>
  <c r="B193" i="12"/>
  <c r="A193" i="12"/>
  <c r="S192" i="12"/>
  <c r="J192" i="12"/>
  <c r="P192" i="12" s="1"/>
  <c r="D192" i="12"/>
  <c r="C192" i="12"/>
  <c r="B192" i="12"/>
  <c r="A192" i="12"/>
  <c r="S191" i="12"/>
  <c r="J191" i="12"/>
  <c r="D191" i="12"/>
  <c r="C191" i="12"/>
  <c r="B191" i="12"/>
  <c r="A191" i="12"/>
  <c r="S190" i="12"/>
  <c r="J190" i="12"/>
  <c r="K190" i="12" s="1"/>
  <c r="D190" i="12"/>
  <c r="C190" i="12"/>
  <c r="B190" i="12"/>
  <c r="A190" i="12"/>
  <c r="S189" i="12"/>
  <c r="J189" i="12"/>
  <c r="N189" i="12" s="1"/>
  <c r="D189" i="12"/>
  <c r="C189" i="12"/>
  <c r="B189" i="12"/>
  <c r="A189" i="12"/>
  <c r="S188" i="12"/>
  <c r="J188" i="12"/>
  <c r="P188" i="12" s="1"/>
  <c r="D188" i="12"/>
  <c r="C188" i="12"/>
  <c r="B188" i="12"/>
  <c r="A188" i="12"/>
  <c r="S187" i="12"/>
  <c r="K187" i="12"/>
  <c r="J187" i="12"/>
  <c r="D187" i="12"/>
  <c r="C187" i="12"/>
  <c r="B187" i="12"/>
  <c r="A187" i="12"/>
  <c r="S186" i="12"/>
  <c r="P186" i="12"/>
  <c r="J186" i="12"/>
  <c r="K186" i="12" s="1"/>
  <c r="D186" i="12"/>
  <c r="C186" i="12"/>
  <c r="B186" i="12"/>
  <c r="A186" i="12"/>
  <c r="S185" i="12"/>
  <c r="P185" i="12"/>
  <c r="K185" i="12"/>
  <c r="J185" i="12"/>
  <c r="N185" i="12" s="1"/>
  <c r="D185" i="12"/>
  <c r="C185" i="12"/>
  <c r="B185" i="12"/>
  <c r="A185" i="12"/>
  <c r="S184" i="12"/>
  <c r="J184" i="12"/>
  <c r="P184" i="12" s="1"/>
  <c r="D184" i="12"/>
  <c r="C184" i="12"/>
  <c r="B184" i="12"/>
  <c r="A184" i="12"/>
  <c r="S183" i="12"/>
  <c r="P183" i="12"/>
  <c r="N183" i="12"/>
  <c r="J183" i="12"/>
  <c r="K183" i="12" s="1"/>
  <c r="D183" i="12"/>
  <c r="C183" i="12"/>
  <c r="B183" i="12"/>
  <c r="A183" i="12"/>
  <c r="S182" i="12"/>
  <c r="J182" i="12"/>
  <c r="K182" i="12" s="1"/>
  <c r="D182" i="12"/>
  <c r="C182" i="12"/>
  <c r="B182" i="12"/>
  <c r="A182" i="12"/>
  <c r="S181" i="12"/>
  <c r="J181" i="12"/>
  <c r="N181" i="12" s="1"/>
  <c r="D181" i="12"/>
  <c r="C181" i="12"/>
  <c r="B181" i="12"/>
  <c r="A181" i="12"/>
  <c r="S180" i="12"/>
  <c r="J180" i="12"/>
  <c r="P180" i="12" s="1"/>
  <c r="D180" i="12"/>
  <c r="C180" i="12"/>
  <c r="B180" i="12"/>
  <c r="A180" i="12"/>
  <c r="S179" i="12"/>
  <c r="P179" i="12"/>
  <c r="N179" i="12"/>
  <c r="J179" i="12"/>
  <c r="K179" i="12" s="1"/>
  <c r="D179" i="12"/>
  <c r="C179" i="12"/>
  <c r="B179" i="12"/>
  <c r="A179" i="12"/>
  <c r="S178" i="12"/>
  <c r="J178" i="12"/>
  <c r="K178" i="12" s="1"/>
  <c r="D178" i="12"/>
  <c r="C178" i="12"/>
  <c r="B178" i="12"/>
  <c r="A178" i="12"/>
  <c r="S177" i="12"/>
  <c r="J177" i="12"/>
  <c r="D177" i="12"/>
  <c r="C177" i="12"/>
  <c r="B177" i="12"/>
  <c r="A177" i="12"/>
  <c r="S176" i="12"/>
  <c r="J176" i="12"/>
  <c r="P176" i="12" s="1"/>
  <c r="D176" i="12"/>
  <c r="C176" i="12"/>
  <c r="B176" i="12"/>
  <c r="A176" i="12"/>
  <c r="S175" i="12"/>
  <c r="J175" i="12"/>
  <c r="D175" i="12"/>
  <c r="C175" i="12"/>
  <c r="B175" i="12"/>
  <c r="A175" i="12"/>
  <c r="S174" i="12"/>
  <c r="J174" i="12"/>
  <c r="K174" i="12" s="1"/>
  <c r="D174" i="12"/>
  <c r="C174" i="12"/>
  <c r="B174" i="12"/>
  <c r="A174" i="12"/>
  <c r="S173" i="12"/>
  <c r="J173" i="12"/>
  <c r="N173" i="12" s="1"/>
  <c r="D173" i="12"/>
  <c r="C173" i="12"/>
  <c r="B173" i="12"/>
  <c r="A173" i="12"/>
  <c r="S172" i="12"/>
  <c r="J172" i="12"/>
  <c r="P172" i="12" s="1"/>
  <c r="D172" i="12"/>
  <c r="C172" i="12"/>
  <c r="B172" i="12"/>
  <c r="A172" i="12"/>
  <c r="S171" i="12"/>
  <c r="J171" i="12"/>
  <c r="K171" i="12" s="1"/>
  <c r="D171" i="12"/>
  <c r="C171" i="12"/>
  <c r="B171" i="12"/>
  <c r="A171" i="12"/>
  <c r="S170" i="12"/>
  <c r="J170" i="12"/>
  <c r="K170" i="12" s="1"/>
  <c r="D170" i="12"/>
  <c r="C170" i="12"/>
  <c r="B170" i="12"/>
  <c r="A170" i="12"/>
  <c r="S169" i="12"/>
  <c r="P169" i="12"/>
  <c r="K169" i="12"/>
  <c r="J169" i="12"/>
  <c r="N169" i="12" s="1"/>
  <c r="D169" i="12"/>
  <c r="C169" i="12"/>
  <c r="B169" i="12"/>
  <c r="A169" i="12"/>
  <c r="S168" i="12"/>
  <c r="J168" i="12"/>
  <c r="P168" i="12" s="1"/>
  <c r="D168" i="12"/>
  <c r="C168" i="12"/>
  <c r="B168" i="12"/>
  <c r="A168" i="12"/>
  <c r="S167" i="12"/>
  <c r="P167" i="12"/>
  <c r="N167" i="12"/>
  <c r="J167" i="12"/>
  <c r="K167" i="12" s="1"/>
  <c r="D167" i="12"/>
  <c r="C167" i="12"/>
  <c r="B167" i="12"/>
  <c r="A167" i="12"/>
  <c r="S166" i="12"/>
  <c r="J166" i="12"/>
  <c r="K166" i="12" s="1"/>
  <c r="D166" i="12"/>
  <c r="C166" i="12"/>
  <c r="B166" i="12"/>
  <c r="A166" i="12"/>
  <c r="S165" i="12"/>
  <c r="J165" i="12"/>
  <c r="N165" i="12" s="1"/>
  <c r="D165" i="12"/>
  <c r="C165" i="12"/>
  <c r="B165" i="12"/>
  <c r="A165" i="12"/>
  <c r="S164" i="12"/>
  <c r="J164" i="12"/>
  <c r="P164" i="12" s="1"/>
  <c r="D164" i="12"/>
  <c r="C164" i="12"/>
  <c r="B164" i="12"/>
  <c r="A164" i="12"/>
  <c r="S163" i="12"/>
  <c r="P163" i="12"/>
  <c r="N163" i="12"/>
  <c r="J163" i="12"/>
  <c r="K163" i="12" s="1"/>
  <c r="D163" i="12"/>
  <c r="C163" i="12"/>
  <c r="B163" i="12"/>
  <c r="A163" i="12"/>
  <c r="S162" i="12"/>
  <c r="J162" i="12"/>
  <c r="K162" i="12" s="1"/>
  <c r="D162" i="12"/>
  <c r="C162" i="12"/>
  <c r="B162" i="12"/>
  <c r="A162" i="12"/>
  <c r="S161" i="12"/>
  <c r="J161" i="12"/>
  <c r="D161" i="12"/>
  <c r="C161" i="12"/>
  <c r="B161" i="12"/>
  <c r="A161" i="12"/>
  <c r="S160" i="12"/>
  <c r="J160" i="12"/>
  <c r="P160" i="12" s="1"/>
  <c r="D160" i="12"/>
  <c r="C160" i="12"/>
  <c r="B160" i="12"/>
  <c r="A160" i="12"/>
  <c r="S159" i="12"/>
  <c r="J159" i="12"/>
  <c r="D159" i="12"/>
  <c r="C159" i="12"/>
  <c r="B159" i="12"/>
  <c r="A159" i="12"/>
  <c r="S158" i="12"/>
  <c r="J158" i="12"/>
  <c r="K158" i="12" s="1"/>
  <c r="D158" i="12"/>
  <c r="C158" i="12"/>
  <c r="B158" i="12"/>
  <c r="A158" i="12"/>
  <c r="S157" i="12"/>
  <c r="J157" i="12"/>
  <c r="N157" i="12" s="1"/>
  <c r="D157" i="12"/>
  <c r="C157" i="12"/>
  <c r="B157" i="12"/>
  <c r="A157" i="12"/>
  <c r="S156" i="12"/>
  <c r="J156" i="12"/>
  <c r="P156" i="12" s="1"/>
  <c r="D156" i="12"/>
  <c r="C156" i="12"/>
  <c r="B156" i="12"/>
  <c r="A156" i="12"/>
  <c r="S155" i="12"/>
  <c r="K155" i="12"/>
  <c r="J155" i="12"/>
  <c r="D155" i="12"/>
  <c r="C155" i="12"/>
  <c r="B155" i="12"/>
  <c r="A155" i="12"/>
  <c r="S154" i="12"/>
  <c r="P154" i="12"/>
  <c r="J154" i="12"/>
  <c r="K154" i="12" s="1"/>
  <c r="D154" i="12"/>
  <c r="C154" i="12"/>
  <c r="B154" i="12"/>
  <c r="A154" i="12"/>
  <c r="S153" i="12"/>
  <c r="P153" i="12"/>
  <c r="K153" i="12"/>
  <c r="J153" i="12"/>
  <c r="N153" i="12" s="1"/>
  <c r="D153" i="12"/>
  <c r="C153" i="12"/>
  <c r="B153" i="12"/>
  <c r="A153" i="12"/>
  <c r="S152" i="12"/>
  <c r="J152" i="12"/>
  <c r="P152" i="12" s="1"/>
  <c r="D152" i="12"/>
  <c r="C152" i="12"/>
  <c r="B152" i="12"/>
  <c r="A152" i="12"/>
  <c r="S151" i="12"/>
  <c r="P151" i="12"/>
  <c r="N151" i="12"/>
  <c r="J151" i="12"/>
  <c r="K151" i="12" s="1"/>
  <c r="D151" i="12"/>
  <c r="C151" i="12"/>
  <c r="B151" i="12"/>
  <c r="A151" i="12"/>
  <c r="S150" i="12"/>
  <c r="J150" i="12"/>
  <c r="K150" i="12" s="1"/>
  <c r="D150" i="12"/>
  <c r="C150" i="12"/>
  <c r="B150" i="12"/>
  <c r="A150" i="12"/>
  <c r="S149" i="12"/>
  <c r="J149" i="12"/>
  <c r="N149" i="12" s="1"/>
  <c r="D149" i="12"/>
  <c r="C149" i="12"/>
  <c r="B149" i="12"/>
  <c r="A149" i="12"/>
  <c r="S148" i="12"/>
  <c r="J148" i="12"/>
  <c r="P148" i="12" s="1"/>
  <c r="D148" i="12"/>
  <c r="C148" i="12"/>
  <c r="B148" i="12"/>
  <c r="A148" i="12"/>
  <c r="S147" i="12"/>
  <c r="P147" i="12"/>
  <c r="N147" i="12"/>
  <c r="J147" i="12"/>
  <c r="K147" i="12" s="1"/>
  <c r="D147" i="12"/>
  <c r="C147" i="12"/>
  <c r="B147" i="12"/>
  <c r="A147" i="12"/>
  <c r="S146" i="12"/>
  <c r="J146" i="12"/>
  <c r="K146" i="12" s="1"/>
  <c r="D146" i="12"/>
  <c r="C146" i="12"/>
  <c r="B146" i="12"/>
  <c r="A146" i="12"/>
  <c r="S145" i="12"/>
  <c r="J145" i="12"/>
  <c r="D145" i="12"/>
  <c r="C145" i="12"/>
  <c r="B145" i="12"/>
  <c r="A145" i="12"/>
  <c r="S144" i="12"/>
  <c r="J144" i="12"/>
  <c r="P144" i="12" s="1"/>
  <c r="D144" i="12"/>
  <c r="C144" i="12"/>
  <c r="B144" i="12"/>
  <c r="A144" i="12"/>
  <c r="S143" i="12"/>
  <c r="J143" i="12"/>
  <c r="D143" i="12"/>
  <c r="C143" i="12"/>
  <c r="B143" i="12"/>
  <c r="A143" i="12"/>
  <c r="S142" i="12"/>
  <c r="J142" i="12"/>
  <c r="K142" i="12" s="1"/>
  <c r="D142" i="12"/>
  <c r="C142" i="12"/>
  <c r="B142" i="12"/>
  <c r="A142" i="12"/>
  <c r="S141" i="12"/>
  <c r="J141" i="12"/>
  <c r="N141" i="12" s="1"/>
  <c r="D141" i="12"/>
  <c r="C141" i="12"/>
  <c r="B141" i="12"/>
  <c r="A141" i="12"/>
  <c r="S140" i="12"/>
  <c r="J140" i="12"/>
  <c r="P140" i="12" s="1"/>
  <c r="D140" i="12"/>
  <c r="C140" i="12"/>
  <c r="B140" i="12"/>
  <c r="A140" i="12"/>
  <c r="S139" i="12"/>
  <c r="J139" i="12"/>
  <c r="D139" i="12"/>
  <c r="C139" i="12"/>
  <c r="B139" i="12"/>
  <c r="A139" i="12"/>
  <c r="S138" i="12"/>
  <c r="J138" i="12"/>
  <c r="K138" i="12" s="1"/>
  <c r="D138" i="12"/>
  <c r="C138" i="12"/>
  <c r="B138" i="12"/>
  <c r="A138" i="12"/>
  <c r="S137" i="12"/>
  <c r="P137" i="12"/>
  <c r="K137" i="12"/>
  <c r="J137" i="12"/>
  <c r="N137" i="12" s="1"/>
  <c r="D137" i="12"/>
  <c r="C137" i="12"/>
  <c r="B137" i="12"/>
  <c r="A137" i="12"/>
  <c r="S136" i="12"/>
  <c r="J136" i="12"/>
  <c r="P136" i="12" s="1"/>
  <c r="D136" i="12"/>
  <c r="C136" i="12"/>
  <c r="B136" i="12"/>
  <c r="A136" i="12"/>
  <c r="S135" i="12"/>
  <c r="P135" i="12"/>
  <c r="N135" i="12"/>
  <c r="J135" i="12"/>
  <c r="K135" i="12" s="1"/>
  <c r="D135" i="12"/>
  <c r="C135" i="12"/>
  <c r="B135" i="12"/>
  <c r="A135" i="12"/>
  <c r="S134" i="12"/>
  <c r="J134" i="12"/>
  <c r="K134" i="12" s="1"/>
  <c r="D134" i="12"/>
  <c r="C134" i="12"/>
  <c r="B134" i="12"/>
  <c r="A134" i="12"/>
  <c r="S133" i="12"/>
  <c r="J133" i="12"/>
  <c r="N133" i="12" s="1"/>
  <c r="D133" i="12"/>
  <c r="C133" i="12"/>
  <c r="B133" i="12"/>
  <c r="A133" i="12"/>
  <c r="S132" i="12"/>
  <c r="J132" i="12"/>
  <c r="P132" i="12" s="1"/>
  <c r="D132" i="12"/>
  <c r="C132" i="12"/>
  <c r="B132" i="12"/>
  <c r="A132" i="12"/>
  <c r="S131" i="12"/>
  <c r="P131" i="12"/>
  <c r="N131" i="12"/>
  <c r="J131" i="12"/>
  <c r="K131" i="12" s="1"/>
  <c r="D131" i="12"/>
  <c r="C131" i="12"/>
  <c r="B131" i="12"/>
  <c r="A131" i="12"/>
  <c r="S130" i="12"/>
  <c r="J130" i="12"/>
  <c r="K130" i="12" s="1"/>
  <c r="D130" i="12"/>
  <c r="C130" i="12"/>
  <c r="B130" i="12"/>
  <c r="A130" i="12"/>
  <c r="S129" i="12"/>
  <c r="J129" i="12"/>
  <c r="D129" i="12"/>
  <c r="C129" i="12"/>
  <c r="B129" i="12"/>
  <c r="A129" i="12"/>
  <c r="S128" i="12"/>
  <c r="J128" i="12"/>
  <c r="P128" i="12" s="1"/>
  <c r="D128" i="12"/>
  <c r="C128" i="12"/>
  <c r="B128" i="12"/>
  <c r="A128" i="12"/>
  <c r="S127" i="12"/>
  <c r="J127" i="12"/>
  <c r="K127" i="12" s="1"/>
  <c r="D127" i="12"/>
  <c r="C127" i="12"/>
  <c r="B127" i="12"/>
  <c r="A127" i="12"/>
  <c r="S126" i="12"/>
  <c r="J126" i="12"/>
  <c r="K126" i="12" s="1"/>
  <c r="D126" i="12"/>
  <c r="C126" i="12"/>
  <c r="B126" i="12"/>
  <c r="A126" i="12"/>
  <c r="S125" i="12"/>
  <c r="J125" i="12"/>
  <c r="N125" i="12" s="1"/>
  <c r="D125" i="12"/>
  <c r="C125" i="12"/>
  <c r="B125" i="12"/>
  <c r="A125" i="12"/>
  <c r="S124" i="12"/>
  <c r="J124" i="12"/>
  <c r="P124" i="12" s="1"/>
  <c r="D124" i="12"/>
  <c r="C124" i="12"/>
  <c r="B124" i="12"/>
  <c r="A124" i="12"/>
  <c r="S123" i="12"/>
  <c r="K123" i="12"/>
  <c r="J123" i="12"/>
  <c r="D123" i="12"/>
  <c r="C123" i="12"/>
  <c r="B123" i="12"/>
  <c r="A123" i="12"/>
  <c r="S122" i="12"/>
  <c r="P122" i="12"/>
  <c r="J122" i="12"/>
  <c r="K122" i="12" s="1"/>
  <c r="D122" i="12"/>
  <c r="C122" i="12"/>
  <c r="B122" i="12"/>
  <c r="A122" i="12"/>
  <c r="S121" i="12"/>
  <c r="P121" i="12"/>
  <c r="K121" i="12"/>
  <c r="J121" i="12"/>
  <c r="N121" i="12" s="1"/>
  <c r="D121" i="12"/>
  <c r="C121" i="12"/>
  <c r="B121" i="12"/>
  <c r="A121" i="12"/>
  <c r="S120" i="12"/>
  <c r="J120" i="12"/>
  <c r="P120" i="12" s="1"/>
  <c r="D120" i="12"/>
  <c r="C120" i="12"/>
  <c r="B120" i="12"/>
  <c r="A120" i="12"/>
  <c r="S119" i="12"/>
  <c r="P119" i="12"/>
  <c r="N119" i="12"/>
  <c r="J119" i="12"/>
  <c r="K119" i="12" s="1"/>
  <c r="D119" i="12"/>
  <c r="C119" i="12"/>
  <c r="B119" i="12"/>
  <c r="A119" i="12"/>
  <c r="S118" i="12"/>
  <c r="J118" i="12"/>
  <c r="K118" i="12" s="1"/>
  <c r="D118" i="12"/>
  <c r="C118" i="12"/>
  <c r="B118" i="12"/>
  <c r="A118" i="12"/>
  <c r="S117" i="12"/>
  <c r="J117" i="12"/>
  <c r="N117" i="12" s="1"/>
  <c r="D117" i="12"/>
  <c r="C117" i="12"/>
  <c r="B117" i="12"/>
  <c r="A117" i="12"/>
  <c r="S116" i="12"/>
  <c r="J116" i="12"/>
  <c r="P116" i="12" s="1"/>
  <c r="D116" i="12"/>
  <c r="C116" i="12"/>
  <c r="B116" i="12"/>
  <c r="A116" i="12"/>
  <c r="S115" i="12"/>
  <c r="P115" i="12"/>
  <c r="N115" i="12"/>
  <c r="J115" i="12"/>
  <c r="K115" i="12" s="1"/>
  <c r="D115" i="12"/>
  <c r="C115" i="12"/>
  <c r="B115" i="12"/>
  <c r="A115" i="12"/>
  <c r="S114" i="12"/>
  <c r="J114" i="12"/>
  <c r="K114" i="12" s="1"/>
  <c r="D114" i="12"/>
  <c r="C114" i="12"/>
  <c r="B114" i="12"/>
  <c r="A114" i="12"/>
  <c r="S113" i="12"/>
  <c r="J113" i="12"/>
  <c r="D113" i="12"/>
  <c r="C113" i="12"/>
  <c r="B113" i="12"/>
  <c r="A113" i="12"/>
  <c r="S112" i="12"/>
  <c r="J112" i="12"/>
  <c r="P112" i="12" s="1"/>
  <c r="D112" i="12"/>
  <c r="C112" i="12"/>
  <c r="B112" i="12"/>
  <c r="A112" i="12"/>
  <c r="S111" i="12"/>
  <c r="J111" i="12"/>
  <c r="D111" i="12"/>
  <c r="C111" i="12"/>
  <c r="B111" i="12"/>
  <c r="A111" i="12"/>
  <c r="S110" i="12"/>
  <c r="J110" i="12"/>
  <c r="K110" i="12" s="1"/>
  <c r="D110" i="12"/>
  <c r="C110" i="12"/>
  <c r="B110" i="12"/>
  <c r="A110" i="12"/>
  <c r="S109" i="12"/>
  <c r="J109" i="12"/>
  <c r="N109" i="12" s="1"/>
  <c r="D109" i="12"/>
  <c r="C109" i="12"/>
  <c r="B109" i="12"/>
  <c r="A109" i="12"/>
  <c r="S108" i="12"/>
  <c r="J108" i="12"/>
  <c r="P108" i="12" s="1"/>
  <c r="D108" i="12"/>
  <c r="C108" i="12"/>
  <c r="B108" i="12"/>
  <c r="A108" i="12"/>
  <c r="S107" i="12"/>
  <c r="J107" i="12"/>
  <c r="D107" i="12"/>
  <c r="C107" i="12"/>
  <c r="B107" i="12"/>
  <c r="A107" i="12"/>
  <c r="S106" i="12"/>
  <c r="J106" i="12"/>
  <c r="K106" i="12" s="1"/>
  <c r="D106" i="12"/>
  <c r="C106" i="12"/>
  <c r="B106" i="12"/>
  <c r="A106" i="12"/>
  <c r="S105" i="12"/>
  <c r="P105" i="12"/>
  <c r="K105" i="12"/>
  <c r="J105" i="12"/>
  <c r="N105" i="12" s="1"/>
  <c r="D105" i="12"/>
  <c r="C105" i="12"/>
  <c r="B105" i="12"/>
  <c r="A105" i="12"/>
  <c r="S104" i="12"/>
  <c r="J104" i="12"/>
  <c r="P104" i="12" s="1"/>
  <c r="D104" i="12"/>
  <c r="C104" i="12"/>
  <c r="B104" i="12"/>
  <c r="A104" i="12"/>
  <c r="S103" i="12"/>
  <c r="P103" i="12"/>
  <c r="N103" i="12"/>
  <c r="J103" i="12"/>
  <c r="K103" i="12" s="1"/>
  <c r="D103" i="12"/>
  <c r="C103" i="12"/>
  <c r="B103" i="12"/>
  <c r="A103" i="12"/>
  <c r="S102" i="12"/>
  <c r="J102" i="12"/>
  <c r="K102" i="12" s="1"/>
  <c r="D102" i="12"/>
  <c r="C102" i="12"/>
  <c r="B102" i="12"/>
  <c r="A102" i="12"/>
  <c r="S101" i="12"/>
  <c r="J101" i="12"/>
  <c r="N101" i="12" s="1"/>
  <c r="D101" i="12"/>
  <c r="C101" i="12"/>
  <c r="B101" i="12"/>
  <c r="A101" i="12"/>
  <c r="S100" i="12"/>
  <c r="J100" i="12"/>
  <c r="P100" i="12" s="1"/>
  <c r="D100" i="12"/>
  <c r="C100" i="12"/>
  <c r="B100" i="12"/>
  <c r="A100" i="12"/>
  <c r="S99" i="12"/>
  <c r="P99" i="12"/>
  <c r="N99" i="12"/>
  <c r="J99" i="12"/>
  <c r="K99" i="12" s="1"/>
  <c r="D99" i="12"/>
  <c r="C99" i="12"/>
  <c r="B99" i="12"/>
  <c r="A99" i="12"/>
  <c r="S98" i="12"/>
  <c r="J98" i="12"/>
  <c r="K98" i="12" s="1"/>
  <c r="D98" i="12"/>
  <c r="C98" i="12"/>
  <c r="B98" i="12"/>
  <c r="A98" i="12"/>
  <c r="S97" i="12"/>
  <c r="J97" i="12"/>
  <c r="D97" i="12"/>
  <c r="C97" i="12"/>
  <c r="B97" i="12"/>
  <c r="A97" i="12"/>
  <c r="S96" i="12"/>
  <c r="J96" i="12"/>
  <c r="P96" i="12" s="1"/>
  <c r="D96" i="12"/>
  <c r="C96" i="12"/>
  <c r="B96" i="12"/>
  <c r="A96" i="12"/>
  <c r="S95" i="12"/>
  <c r="J95" i="12"/>
  <c r="D95" i="12"/>
  <c r="C95" i="12"/>
  <c r="B95" i="12"/>
  <c r="A95" i="12"/>
  <c r="S94" i="12"/>
  <c r="J94" i="12"/>
  <c r="K94" i="12" s="1"/>
  <c r="D94" i="12"/>
  <c r="C94" i="12"/>
  <c r="B94" i="12"/>
  <c r="A94" i="12"/>
  <c r="S93" i="12"/>
  <c r="J93" i="12"/>
  <c r="N93" i="12" s="1"/>
  <c r="D93" i="12"/>
  <c r="C93" i="12"/>
  <c r="B93" i="12"/>
  <c r="A93" i="12"/>
  <c r="S92" i="12"/>
  <c r="J92" i="12"/>
  <c r="P92" i="12" s="1"/>
  <c r="D92" i="12"/>
  <c r="C92" i="12"/>
  <c r="B92" i="12"/>
  <c r="A92" i="12"/>
  <c r="S91" i="12"/>
  <c r="K91" i="12"/>
  <c r="J91" i="12"/>
  <c r="D91" i="12"/>
  <c r="C91" i="12"/>
  <c r="B91" i="12"/>
  <c r="A91" i="12"/>
  <c r="S90" i="12"/>
  <c r="P90" i="12"/>
  <c r="J90" i="12"/>
  <c r="K90" i="12" s="1"/>
  <c r="D90" i="12"/>
  <c r="C90" i="12"/>
  <c r="B90" i="12"/>
  <c r="A90" i="12"/>
  <c r="S89" i="12"/>
  <c r="P89" i="12"/>
  <c r="K89" i="12"/>
  <c r="J89" i="12"/>
  <c r="N89" i="12" s="1"/>
  <c r="D89" i="12"/>
  <c r="C89" i="12"/>
  <c r="B89" i="12"/>
  <c r="A89" i="12"/>
  <c r="S88" i="12"/>
  <c r="J88" i="12"/>
  <c r="P88" i="12" s="1"/>
  <c r="D88" i="12"/>
  <c r="C88" i="12"/>
  <c r="B88" i="12"/>
  <c r="A88" i="12"/>
  <c r="S87" i="12"/>
  <c r="P87" i="12"/>
  <c r="N87" i="12"/>
  <c r="J87" i="12"/>
  <c r="K87" i="12" s="1"/>
  <c r="D87" i="12"/>
  <c r="C87" i="12"/>
  <c r="B87" i="12"/>
  <c r="A87" i="12"/>
  <c r="S86" i="12"/>
  <c r="J86" i="12"/>
  <c r="K86" i="12" s="1"/>
  <c r="D86" i="12"/>
  <c r="C86" i="12"/>
  <c r="B86" i="12"/>
  <c r="A86" i="12"/>
  <c r="S85" i="12"/>
  <c r="J85" i="12"/>
  <c r="N85" i="12" s="1"/>
  <c r="D85" i="12"/>
  <c r="C85" i="12"/>
  <c r="B85" i="12"/>
  <c r="A85" i="12"/>
  <c r="S84" i="12"/>
  <c r="J84" i="12"/>
  <c r="P84" i="12" s="1"/>
  <c r="D84" i="12"/>
  <c r="C84" i="12"/>
  <c r="B84" i="12"/>
  <c r="A84" i="12"/>
  <c r="S83" i="12"/>
  <c r="P83" i="12"/>
  <c r="N83" i="12"/>
  <c r="J83" i="12"/>
  <c r="K83" i="12" s="1"/>
  <c r="D83" i="12"/>
  <c r="C83" i="12"/>
  <c r="B83" i="12"/>
  <c r="A83" i="12"/>
  <c r="S82" i="12"/>
  <c r="J82" i="12"/>
  <c r="K82" i="12" s="1"/>
  <c r="D82" i="12"/>
  <c r="C82" i="12"/>
  <c r="B82" i="12"/>
  <c r="A82" i="12"/>
  <c r="S81" i="12"/>
  <c r="J81" i="12"/>
  <c r="D81" i="12"/>
  <c r="C81" i="12"/>
  <c r="B81" i="12"/>
  <c r="A81" i="12"/>
  <c r="S80" i="12"/>
  <c r="J80" i="12"/>
  <c r="P80" i="12" s="1"/>
  <c r="D80" i="12"/>
  <c r="C80" i="12"/>
  <c r="B80" i="12"/>
  <c r="A80" i="12"/>
  <c r="S79" i="12"/>
  <c r="J79" i="12"/>
  <c r="D79" i="12"/>
  <c r="C79" i="12"/>
  <c r="B79" i="12"/>
  <c r="A79" i="12"/>
  <c r="S78" i="12"/>
  <c r="J78" i="12"/>
  <c r="K78" i="12" s="1"/>
  <c r="D78" i="12"/>
  <c r="C78" i="12"/>
  <c r="B78" i="12"/>
  <c r="A78" i="12"/>
  <c r="S77" i="12"/>
  <c r="J77" i="12"/>
  <c r="N77" i="12" s="1"/>
  <c r="D77" i="12"/>
  <c r="C77" i="12"/>
  <c r="B77" i="12"/>
  <c r="A77" i="12"/>
  <c r="S76" i="12"/>
  <c r="J76" i="12"/>
  <c r="P76" i="12" s="1"/>
  <c r="D76" i="12"/>
  <c r="C76" i="12"/>
  <c r="B76" i="12"/>
  <c r="A76" i="12"/>
  <c r="S75" i="12"/>
  <c r="J75" i="12"/>
  <c r="D75" i="12"/>
  <c r="C75" i="12"/>
  <c r="B75" i="12"/>
  <c r="A75" i="12"/>
  <c r="S74" i="12"/>
  <c r="J74" i="12"/>
  <c r="K74" i="12" s="1"/>
  <c r="D74" i="12"/>
  <c r="C74" i="12"/>
  <c r="B74" i="12"/>
  <c r="A74" i="12"/>
  <c r="S73" i="12"/>
  <c r="P73" i="12"/>
  <c r="K73" i="12"/>
  <c r="J73" i="12"/>
  <c r="N73" i="12" s="1"/>
  <c r="D73" i="12"/>
  <c r="C73" i="12"/>
  <c r="B73" i="12"/>
  <c r="A73" i="12"/>
  <c r="S72" i="12"/>
  <c r="J72" i="12"/>
  <c r="P72" i="12" s="1"/>
  <c r="D72" i="12"/>
  <c r="C72" i="12"/>
  <c r="B72" i="12"/>
  <c r="A72" i="12"/>
  <c r="S71" i="12"/>
  <c r="P71" i="12"/>
  <c r="N71" i="12"/>
  <c r="J71" i="12"/>
  <c r="K71" i="12" s="1"/>
  <c r="D71" i="12"/>
  <c r="C71" i="12"/>
  <c r="B71" i="12"/>
  <c r="A71" i="12"/>
  <c r="S70" i="12"/>
  <c r="J70" i="12"/>
  <c r="K70" i="12" s="1"/>
  <c r="D70" i="12"/>
  <c r="C70" i="12"/>
  <c r="B70" i="12"/>
  <c r="A70" i="12"/>
  <c r="S69" i="12"/>
  <c r="J69" i="12"/>
  <c r="N69" i="12" s="1"/>
  <c r="D69" i="12"/>
  <c r="C69" i="12"/>
  <c r="B69" i="12"/>
  <c r="A69" i="12"/>
  <c r="S68" i="12"/>
  <c r="J68" i="12"/>
  <c r="P68" i="12" s="1"/>
  <c r="D68" i="12"/>
  <c r="C68" i="12"/>
  <c r="B68" i="12"/>
  <c r="A68" i="12"/>
  <c r="S67" i="12"/>
  <c r="P67" i="12"/>
  <c r="N67" i="12"/>
  <c r="J67" i="12"/>
  <c r="K67" i="12" s="1"/>
  <c r="D67" i="12"/>
  <c r="C67" i="12"/>
  <c r="B67" i="12"/>
  <c r="A67" i="12"/>
  <c r="S66" i="12"/>
  <c r="J66" i="12"/>
  <c r="D66" i="12"/>
  <c r="V66" i="12" s="1"/>
  <c r="C66" i="12"/>
  <c r="B66" i="12"/>
  <c r="A66" i="12"/>
  <c r="S65" i="12"/>
  <c r="P65" i="12"/>
  <c r="N65" i="12"/>
  <c r="J65" i="12"/>
  <c r="K65" i="12" s="1"/>
  <c r="D65" i="12"/>
  <c r="V65" i="12" s="1"/>
  <c r="C65" i="12"/>
  <c r="B65" i="12"/>
  <c r="A65" i="12"/>
  <c r="S64" i="12"/>
  <c r="J64" i="12"/>
  <c r="K64" i="12" s="1"/>
  <c r="D64" i="12"/>
  <c r="C64" i="12"/>
  <c r="B64" i="12"/>
  <c r="A64" i="12"/>
  <c r="S63" i="12"/>
  <c r="J63" i="12"/>
  <c r="D63" i="12"/>
  <c r="C63" i="12"/>
  <c r="B63" i="12"/>
  <c r="A63" i="12"/>
  <c r="S62" i="12"/>
  <c r="J62" i="12"/>
  <c r="P62" i="12" s="1"/>
  <c r="D62" i="12"/>
  <c r="C62" i="12"/>
  <c r="B62" i="12"/>
  <c r="A62" i="12"/>
  <c r="S61" i="12"/>
  <c r="J61" i="12"/>
  <c r="D61" i="12"/>
  <c r="C61" i="12"/>
  <c r="B61" i="12"/>
  <c r="A61" i="12"/>
  <c r="S60" i="12"/>
  <c r="J60" i="12"/>
  <c r="K60" i="12" s="1"/>
  <c r="D60" i="12"/>
  <c r="C60" i="12"/>
  <c r="B60" i="12"/>
  <c r="A60" i="12"/>
  <c r="S59" i="12"/>
  <c r="J59" i="12"/>
  <c r="N59" i="12" s="1"/>
  <c r="D59" i="12"/>
  <c r="C59" i="12"/>
  <c r="B59" i="12"/>
  <c r="A59" i="12"/>
  <c r="S58" i="12"/>
  <c r="J58" i="12"/>
  <c r="P58" i="12" s="1"/>
  <c r="D58" i="12"/>
  <c r="C58" i="12"/>
  <c r="B58" i="12"/>
  <c r="A58" i="12"/>
  <c r="S57" i="12"/>
  <c r="P57" i="12"/>
  <c r="N57" i="12"/>
  <c r="J57" i="12"/>
  <c r="K57" i="12" s="1"/>
  <c r="D57" i="12"/>
  <c r="C57" i="12"/>
  <c r="B57" i="12"/>
  <c r="A57" i="12"/>
  <c r="S56" i="12"/>
  <c r="J56" i="12"/>
  <c r="K56" i="12" s="1"/>
  <c r="D56" i="12"/>
  <c r="C56" i="12"/>
  <c r="B56" i="12"/>
  <c r="A56" i="12"/>
  <c r="S55" i="12"/>
  <c r="J55" i="12"/>
  <c r="N55" i="12" s="1"/>
  <c r="D55" i="12"/>
  <c r="C55" i="12"/>
  <c r="B55" i="12"/>
  <c r="A55" i="12"/>
  <c r="S54" i="12"/>
  <c r="J54" i="12"/>
  <c r="P54" i="12" s="1"/>
  <c r="D54" i="12"/>
  <c r="C54" i="12"/>
  <c r="B54" i="12"/>
  <c r="A54" i="12"/>
  <c r="S53" i="12"/>
  <c r="J53" i="12"/>
  <c r="K53" i="12" s="1"/>
  <c r="D53" i="12"/>
  <c r="C53" i="12"/>
  <c r="B53" i="12"/>
  <c r="A53" i="12"/>
  <c r="S52" i="12"/>
  <c r="J52" i="12"/>
  <c r="K52" i="12" s="1"/>
  <c r="D52" i="12"/>
  <c r="C52" i="12"/>
  <c r="B52" i="12"/>
  <c r="A52" i="12"/>
  <c r="S51" i="12"/>
  <c r="J51" i="12"/>
  <c r="N51" i="12" s="1"/>
  <c r="D51" i="12"/>
  <c r="C51" i="12"/>
  <c r="B51" i="12"/>
  <c r="A51" i="12"/>
  <c r="S50" i="12"/>
  <c r="J50" i="12"/>
  <c r="P50" i="12" s="1"/>
  <c r="D50" i="12"/>
  <c r="C50" i="12"/>
  <c r="B50" i="12"/>
  <c r="A50" i="12"/>
  <c r="S49" i="12"/>
  <c r="P49" i="12"/>
  <c r="J49" i="12"/>
  <c r="N49" i="12" s="1"/>
  <c r="D49" i="12"/>
  <c r="C49" i="12"/>
  <c r="B49" i="12"/>
  <c r="A49" i="12"/>
  <c r="S48" i="12"/>
  <c r="J48" i="12"/>
  <c r="K48" i="12" s="1"/>
  <c r="D48" i="12"/>
  <c r="C48" i="12"/>
  <c r="B48" i="12"/>
  <c r="A48" i="12"/>
  <c r="S47" i="12"/>
  <c r="J47" i="12"/>
  <c r="N47" i="12" s="1"/>
  <c r="D47" i="12"/>
  <c r="C47" i="12"/>
  <c r="B47" i="12"/>
  <c r="A47" i="12"/>
  <c r="S46" i="12"/>
  <c r="J46" i="12"/>
  <c r="P46" i="12" s="1"/>
  <c r="D46" i="12"/>
  <c r="C46" i="12"/>
  <c r="B46" i="12"/>
  <c r="A46" i="12"/>
  <c r="S45" i="12"/>
  <c r="J45" i="12"/>
  <c r="D45" i="12"/>
  <c r="C45" i="12"/>
  <c r="B45" i="12"/>
  <c r="A45" i="12"/>
  <c r="S44" i="12"/>
  <c r="J44" i="12"/>
  <c r="K44" i="12" s="1"/>
  <c r="D44" i="12"/>
  <c r="C44" i="12"/>
  <c r="B44" i="12"/>
  <c r="A44" i="12"/>
  <c r="S43" i="12"/>
  <c r="J43" i="12"/>
  <c r="N43" i="12" s="1"/>
  <c r="D43" i="12"/>
  <c r="C43" i="12"/>
  <c r="B43" i="12"/>
  <c r="A43" i="12"/>
  <c r="S42" i="12"/>
  <c r="J42" i="12"/>
  <c r="P42" i="12" s="1"/>
  <c r="D42" i="12"/>
  <c r="C42" i="12"/>
  <c r="B42" i="12"/>
  <c r="A42" i="12"/>
  <c r="S41" i="12"/>
  <c r="P41" i="12"/>
  <c r="N41" i="12"/>
  <c r="J41" i="12"/>
  <c r="K41" i="12" s="1"/>
  <c r="D41" i="12"/>
  <c r="C41" i="12"/>
  <c r="B41" i="12"/>
  <c r="A41" i="12"/>
  <c r="S40" i="12"/>
  <c r="J40" i="12"/>
  <c r="K40" i="12" s="1"/>
  <c r="D40" i="12"/>
  <c r="C40" i="12"/>
  <c r="B40" i="12"/>
  <c r="A40" i="12"/>
  <c r="S39" i="12"/>
  <c r="J39" i="12"/>
  <c r="N39" i="12" s="1"/>
  <c r="D39" i="12"/>
  <c r="C39" i="12"/>
  <c r="B39" i="12"/>
  <c r="A39" i="12"/>
  <c r="S38" i="12"/>
  <c r="J38" i="12"/>
  <c r="P38" i="12" s="1"/>
  <c r="D38" i="12"/>
  <c r="C38" i="12"/>
  <c r="B38" i="12"/>
  <c r="A38" i="12"/>
  <c r="S37" i="12"/>
  <c r="J37" i="12"/>
  <c r="K37" i="12" s="1"/>
  <c r="D37" i="12"/>
  <c r="C37" i="12"/>
  <c r="B37" i="12"/>
  <c r="A37" i="12"/>
  <c r="S36" i="12"/>
  <c r="J36" i="12"/>
  <c r="K36" i="12" s="1"/>
  <c r="D36" i="12"/>
  <c r="C36" i="12"/>
  <c r="B36" i="12"/>
  <c r="A36" i="12"/>
  <c r="S35" i="12"/>
  <c r="J35" i="12"/>
  <c r="N35" i="12" s="1"/>
  <c r="D35" i="12"/>
  <c r="C35" i="12"/>
  <c r="B35" i="12"/>
  <c r="A35" i="12"/>
  <c r="S34" i="12"/>
  <c r="J34" i="12"/>
  <c r="P34" i="12" s="1"/>
  <c r="D34" i="12"/>
  <c r="C34" i="12"/>
  <c r="B34" i="12"/>
  <c r="A34" i="12"/>
  <c r="S33" i="12"/>
  <c r="P33" i="12"/>
  <c r="J33" i="12"/>
  <c r="N33" i="12" s="1"/>
  <c r="D33" i="12"/>
  <c r="C33" i="12"/>
  <c r="B33" i="12"/>
  <c r="A33" i="12"/>
  <c r="S32" i="12"/>
  <c r="J32" i="12"/>
  <c r="K32" i="12" s="1"/>
  <c r="D32" i="12"/>
  <c r="C32" i="12"/>
  <c r="B32" i="12"/>
  <c r="A32" i="12"/>
  <c r="S31" i="12"/>
  <c r="J31" i="12"/>
  <c r="N31" i="12" s="1"/>
  <c r="D31" i="12"/>
  <c r="C31" i="12"/>
  <c r="B31" i="12"/>
  <c r="A31" i="12"/>
  <c r="S30" i="12"/>
  <c r="J30" i="12"/>
  <c r="P30" i="12" s="1"/>
  <c r="D30" i="12"/>
  <c r="C30" i="12"/>
  <c r="B30" i="12"/>
  <c r="A30" i="12"/>
  <c r="S29" i="12"/>
  <c r="J29" i="12"/>
  <c r="P29" i="12" s="1"/>
  <c r="D29" i="12"/>
  <c r="C29" i="12"/>
  <c r="B29" i="12"/>
  <c r="A29" i="12"/>
  <c r="S28" i="12"/>
  <c r="J28" i="12"/>
  <c r="K28" i="12" s="1"/>
  <c r="D28" i="12"/>
  <c r="C28" i="12"/>
  <c r="B28" i="12"/>
  <c r="A28" i="12"/>
  <c r="S27" i="12"/>
  <c r="J27" i="12"/>
  <c r="N27" i="12" s="1"/>
  <c r="D27" i="12"/>
  <c r="C27" i="12"/>
  <c r="B27" i="12"/>
  <c r="A27" i="12"/>
  <c r="S26" i="12"/>
  <c r="J26" i="12"/>
  <c r="P26" i="12" s="1"/>
  <c r="D26" i="12"/>
  <c r="C26" i="12"/>
  <c r="B26" i="12"/>
  <c r="A26" i="12"/>
  <c r="S25" i="12"/>
  <c r="J25" i="12"/>
  <c r="P25" i="12" s="1"/>
  <c r="D25" i="12"/>
  <c r="C25" i="12"/>
  <c r="B25" i="12"/>
  <c r="A25" i="12"/>
  <c r="S24" i="12"/>
  <c r="J24" i="12"/>
  <c r="K24" i="12" s="1"/>
  <c r="D24" i="12"/>
  <c r="C24" i="12"/>
  <c r="B24" i="12"/>
  <c r="A24" i="12"/>
  <c r="S23" i="12"/>
  <c r="P23" i="12"/>
  <c r="J23" i="12"/>
  <c r="N23" i="12" s="1"/>
  <c r="D23" i="12"/>
  <c r="C23" i="12"/>
  <c r="B23" i="12"/>
  <c r="A23" i="12"/>
  <c r="S22" i="12"/>
  <c r="J22" i="12"/>
  <c r="P22" i="12" s="1"/>
  <c r="D22" i="12"/>
  <c r="C22" i="12"/>
  <c r="B22" i="12"/>
  <c r="A22" i="12"/>
  <c r="S21" i="12"/>
  <c r="J21" i="12"/>
  <c r="N21" i="12" s="1"/>
  <c r="D21" i="12"/>
  <c r="C21" i="12"/>
  <c r="B21" i="12"/>
  <c r="A21" i="12"/>
  <c r="S20" i="12"/>
  <c r="J20" i="12"/>
  <c r="N20" i="12" s="1"/>
  <c r="D20" i="12"/>
  <c r="C20" i="12"/>
  <c r="B20" i="12"/>
  <c r="A20" i="12"/>
  <c r="S19" i="12"/>
  <c r="P19" i="12"/>
  <c r="N19" i="12"/>
  <c r="K19" i="12"/>
  <c r="J19" i="12"/>
  <c r="D19" i="12"/>
  <c r="C19" i="12"/>
  <c r="B19" i="12"/>
  <c r="A19" i="12"/>
  <c r="S18" i="12"/>
  <c r="J18" i="12"/>
  <c r="N18" i="12" s="1"/>
  <c r="D18" i="12"/>
  <c r="C18" i="12"/>
  <c r="B18" i="12"/>
  <c r="A18" i="12"/>
  <c r="S17" i="12"/>
  <c r="P17" i="12"/>
  <c r="N17" i="12"/>
  <c r="J17" i="12"/>
  <c r="K17" i="12" s="1"/>
  <c r="D17" i="12"/>
  <c r="C17" i="12"/>
  <c r="B17" i="12"/>
  <c r="A17" i="12"/>
  <c r="S16" i="12"/>
  <c r="J16" i="12"/>
  <c r="V16" i="12"/>
  <c r="C16" i="12"/>
  <c r="B16" i="12"/>
  <c r="A16" i="12"/>
  <c r="S15" i="12"/>
  <c r="J15" i="12"/>
  <c r="D15" i="12"/>
  <c r="V15" i="12" s="1"/>
  <c r="C15" i="12"/>
  <c r="B15" i="12"/>
  <c r="A15" i="12"/>
  <c r="S14" i="12"/>
  <c r="J14" i="12"/>
  <c r="D14" i="12"/>
  <c r="V14" i="12" s="1"/>
  <c r="C14" i="12"/>
  <c r="B14" i="12"/>
  <c r="A14" i="12"/>
  <c r="S13" i="12"/>
  <c r="K13" i="12"/>
  <c r="D13" i="12"/>
  <c r="U13" i="12" s="1"/>
  <c r="C13" i="12"/>
  <c r="B13" i="12"/>
  <c r="A13" i="12"/>
  <c r="S12" i="12"/>
  <c r="J12" i="12"/>
  <c r="D12" i="12"/>
  <c r="U12" i="12" s="1"/>
  <c r="C12" i="12"/>
  <c r="B12" i="12"/>
  <c r="A12" i="12"/>
  <c r="S11" i="12"/>
  <c r="J11" i="12"/>
  <c r="H7" i="3" s="1"/>
  <c r="D11" i="12"/>
  <c r="U11" i="12" s="1"/>
  <c r="C11" i="12"/>
  <c r="B11" i="12"/>
  <c r="A11" i="12"/>
  <c r="S10" i="12"/>
  <c r="J10" i="12"/>
  <c r="D10" i="12"/>
  <c r="U10" i="12" s="1"/>
  <c r="C10" i="12"/>
  <c r="B10" i="12"/>
  <c r="A10" i="12"/>
  <c r="S9" i="12"/>
  <c r="J9" i="12"/>
  <c r="D9" i="12"/>
  <c r="U9" i="12" s="1"/>
  <c r="C9" i="12"/>
  <c r="B9" i="12"/>
  <c r="A9" i="12"/>
  <c r="S8" i="12"/>
  <c r="J8" i="12"/>
  <c r="D8" i="12"/>
  <c r="U8" i="12" s="1"/>
  <c r="C8" i="12"/>
  <c r="B8" i="12"/>
  <c r="A8" i="12"/>
  <c r="S7" i="12"/>
  <c r="J7" i="12"/>
  <c r="D7" i="12"/>
  <c r="U7" i="12" s="1"/>
  <c r="C7" i="12"/>
  <c r="B7" i="12"/>
  <c r="A7" i="12"/>
  <c r="S500" i="11"/>
  <c r="N500" i="11"/>
  <c r="K500" i="11"/>
  <c r="J500" i="11"/>
  <c r="P500" i="11" s="1"/>
  <c r="D500" i="11"/>
  <c r="C500" i="11"/>
  <c r="B500" i="11"/>
  <c r="A500" i="11"/>
  <c r="S499" i="11"/>
  <c r="P499" i="11"/>
  <c r="J499" i="11"/>
  <c r="D499" i="11"/>
  <c r="C499" i="11"/>
  <c r="B499" i="11"/>
  <c r="A499" i="11"/>
  <c r="S498" i="11"/>
  <c r="J498" i="11"/>
  <c r="P498" i="11" s="1"/>
  <c r="D498" i="11"/>
  <c r="C498" i="11"/>
  <c r="B498" i="11"/>
  <c r="A498" i="11"/>
  <c r="S497" i="11"/>
  <c r="J497" i="11"/>
  <c r="K497" i="11" s="1"/>
  <c r="D497" i="11"/>
  <c r="C497" i="11"/>
  <c r="B497" i="11"/>
  <c r="A497" i="11"/>
  <c r="S496" i="11"/>
  <c r="J496" i="11"/>
  <c r="D496" i="11"/>
  <c r="C496" i="11"/>
  <c r="B496" i="11"/>
  <c r="A496" i="11"/>
  <c r="S495" i="11"/>
  <c r="P495" i="11"/>
  <c r="N495" i="11"/>
  <c r="K495" i="11"/>
  <c r="J495" i="11"/>
  <c r="D495" i="11"/>
  <c r="C495" i="11"/>
  <c r="B495" i="11"/>
  <c r="A495" i="11"/>
  <c r="S494" i="11"/>
  <c r="J494" i="11"/>
  <c r="P494" i="11" s="1"/>
  <c r="D494" i="11"/>
  <c r="C494" i="11"/>
  <c r="B494" i="11"/>
  <c r="A494" i="11"/>
  <c r="S493" i="11"/>
  <c r="J493" i="11"/>
  <c r="D493" i="11"/>
  <c r="C493" i="11"/>
  <c r="B493" i="11"/>
  <c r="A493" i="11"/>
  <c r="S492" i="11"/>
  <c r="K492" i="11"/>
  <c r="J492" i="11"/>
  <c r="D492" i="11"/>
  <c r="C492" i="11"/>
  <c r="B492" i="11"/>
  <c r="A492" i="11"/>
  <c r="S491" i="11"/>
  <c r="P491" i="11"/>
  <c r="N491" i="11"/>
  <c r="J491" i="11"/>
  <c r="K491" i="11" s="1"/>
  <c r="D491" i="11"/>
  <c r="C491" i="11"/>
  <c r="B491" i="11"/>
  <c r="A491" i="11"/>
  <c r="S490" i="11"/>
  <c r="J490" i="11"/>
  <c r="D490" i="11"/>
  <c r="C490" i="11"/>
  <c r="B490" i="11"/>
  <c r="A490" i="11"/>
  <c r="S489" i="11"/>
  <c r="K489" i="11"/>
  <c r="J489" i="11"/>
  <c r="D489" i="11"/>
  <c r="C489" i="11"/>
  <c r="B489" i="11"/>
  <c r="A489" i="11"/>
  <c r="S488" i="11"/>
  <c r="N488" i="11"/>
  <c r="J488" i="11"/>
  <c r="P488" i="11" s="1"/>
  <c r="D488" i="11"/>
  <c r="C488" i="11"/>
  <c r="B488" i="11"/>
  <c r="A488" i="11"/>
  <c r="S487" i="11"/>
  <c r="K487" i="11"/>
  <c r="J487" i="11"/>
  <c r="D487" i="11"/>
  <c r="C487" i="11"/>
  <c r="B487" i="11"/>
  <c r="A487" i="11"/>
  <c r="S486" i="11"/>
  <c r="J486" i="11"/>
  <c r="D486" i="11"/>
  <c r="C486" i="11"/>
  <c r="B486" i="11"/>
  <c r="A486" i="11"/>
  <c r="S485" i="11"/>
  <c r="J485" i="11"/>
  <c r="K485" i="11" s="1"/>
  <c r="D485" i="11"/>
  <c r="C485" i="11"/>
  <c r="B485" i="11"/>
  <c r="A485" i="11"/>
  <c r="S484" i="11"/>
  <c r="J484" i="11"/>
  <c r="D484" i="11"/>
  <c r="C484" i="11"/>
  <c r="B484" i="11"/>
  <c r="A484" i="11"/>
  <c r="S483" i="11"/>
  <c r="P483" i="11"/>
  <c r="N483" i="11"/>
  <c r="J483" i="11"/>
  <c r="K483" i="11" s="1"/>
  <c r="D483" i="11"/>
  <c r="C483" i="11"/>
  <c r="B483" i="11"/>
  <c r="A483" i="11"/>
  <c r="S482" i="11"/>
  <c r="J482" i="11"/>
  <c r="P482" i="11" s="1"/>
  <c r="D482" i="11"/>
  <c r="C482" i="11"/>
  <c r="B482" i="11"/>
  <c r="A482" i="11"/>
  <c r="S481" i="11"/>
  <c r="J481" i="11"/>
  <c r="K481" i="11" s="1"/>
  <c r="D481" i="11"/>
  <c r="C481" i="11"/>
  <c r="B481" i="11"/>
  <c r="A481" i="11"/>
  <c r="S480" i="11"/>
  <c r="N480" i="11"/>
  <c r="J480" i="11"/>
  <c r="P480" i="11" s="1"/>
  <c r="D480" i="11"/>
  <c r="C480" i="11"/>
  <c r="B480" i="11"/>
  <c r="A480" i="11"/>
  <c r="S479" i="11"/>
  <c r="J479" i="11"/>
  <c r="K479" i="11" s="1"/>
  <c r="D479" i="11"/>
  <c r="C479" i="11"/>
  <c r="B479" i="11"/>
  <c r="A479" i="11"/>
  <c r="S478" i="11"/>
  <c r="J478" i="11"/>
  <c r="P478" i="11" s="1"/>
  <c r="D478" i="11"/>
  <c r="C478" i="11"/>
  <c r="B478" i="11"/>
  <c r="A478" i="11"/>
  <c r="S477" i="11"/>
  <c r="J477" i="11"/>
  <c r="D477" i="11"/>
  <c r="C477" i="11"/>
  <c r="B477" i="11"/>
  <c r="A477" i="11"/>
  <c r="S476" i="11"/>
  <c r="J476" i="11"/>
  <c r="D476" i="11"/>
  <c r="C476" i="11"/>
  <c r="B476" i="11"/>
  <c r="A476" i="11"/>
  <c r="S475" i="11"/>
  <c r="P475" i="11"/>
  <c r="N475" i="11"/>
  <c r="K475" i="11"/>
  <c r="J475" i="11"/>
  <c r="D475" i="11"/>
  <c r="C475" i="11"/>
  <c r="B475" i="11"/>
  <c r="A475" i="11"/>
  <c r="S474" i="11"/>
  <c r="J474" i="11"/>
  <c r="D474" i="11"/>
  <c r="C474" i="11"/>
  <c r="B474" i="11"/>
  <c r="A474" i="11"/>
  <c r="S473" i="11"/>
  <c r="J473" i="11"/>
  <c r="K473" i="11" s="1"/>
  <c r="D473" i="11"/>
  <c r="C473" i="11"/>
  <c r="B473" i="11"/>
  <c r="A473" i="11"/>
  <c r="S472" i="11"/>
  <c r="J472" i="11"/>
  <c r="D472" i="11"/>
  <c r="C472" i="11"/>
  <c r="B472" i="11"/>
  <c r="A472" i="11"/>
  <c r="S471" i="11"/>
  <c r="P471" i="11"/>
  <c r="N471" i="11"/>
  <c r="J471" i="11"/>
  <c r="K471" i="11" s="1"/>
  <c r="D471" i="11"/>
  <c r="C471" i="11"/>
  <c r="B471" i="11"/>
  <c r="A471" i="11"/>
  <c r="S470" i="11"/>
  <c r="J470" i="11"/>
  <c r="D470" i="11"/>
  <c r="C470" i="11"/>
  <c r="B470" i="11"/>
  <c r="A470" i="11"/>
  <c r="S469" i="11"/>
  <c r="K469" i="11"/>
  <c r="J469" i="11"/>
  <c r="D469" i="11"/>
  <c r="C469" i="11"/>
  <c r="B469" i="11"/>
  <c r="A469" i="11"/>
  <c r="S468" i="11"/>
  <c r="N468" i="11"/>
  <c r="J468" i="11"/>
  <c r="P468" i="11" s="1"/>
  <c r="D468" i="11"/>
  <c r="C468" i="11"/>
  <c r="B468" i="11"/>
  <c r="A468" i="11"/>
  <c r="S467" i="11"/>
  <c r="J467" i="11"/>
  <c r="D467" i="11"/>
  <c r="C467" i="11"/>
  <c r="B467" i="11"/>
  <c r="A467" i="11"/>
  <c r="S466" i="11"/>
  <c r="J466" i="11"/>
  <c r="D466" i="11"/>
  <c r="C466" i="11"/>
  <c r="B466" i="11"/>
  <c r="A466" i="11"/>
  <c r="S465" i="11"/>
  <c r="J465" i="11"/>
  <c r="D465" i="11"/>
  <c r="C465" i="11"/>
  <c r="B465" i="11"/>
  <c r="A465" i="11"/>
  <c r="S464" i="11"/>
  <c r="K464" i="11"/>
  <c r="J464" i="11"/>
  <c r="D464" i="11"/>
  <c r="C464" i="11"/>
  <c r="B464" i="11"/>
  <c r="A464" i="11"/>
  <c r="S463" i="11"/>
  <c r="P463" i="11"/>
  <c r="N463" i="11"/>
  <c r="J463" i="11"/>
  <c r="K463" i="11" s="1"/>
  <c r="D463" i="11"/>
  <c r="C463" i="11"/>
  <c r="B463" i="11"/>
  <c r="A463" i="11"/>
  <c r="S462" i="11"/>
  <c r="J462" i="11"/>
  <c r="D462" i="11"/>
  <c r="C462" i="11"/>
  <c r="B462" i="11"/>
  <c r="A462" i="11"/>
  <c r="S461" i="11"/>
  <c r="J461" i="11"/>
  <c r="D461" i="11"/>
  <c r="C461" i="11"/>
  <c r="B461" i="11"/>
  <c r="A461" i="11"/>
  <c r="S460" i="11"/>
  <c r="J460" i="11"/>
  <c r="D460" i="11"/>
  <c r="C460" i="11"/>
  <c r="B460" i="11"/>
  <c r="A460" i="11"/>
  <c r="S459" i="11"/>
  <c r="J459" i="11"/>
  <c r="D459" i="11"/>
  <c r="C459" i="11"/>
  <c r="B459" i="11"/>
  <c r="A459" i="11"/>
  <c r="S458" i="11"/>
  <c r="J458" i="11"/>
  <c r="D458" i="11"/>
  <c r="C458" i="11"/>
  <c r="B458" i="11"/>
  <c r="A458" i="11"/>
  <c r="S457" i="11"/>
  <c r="J457" i="11"/>
  <c r="N457" i="11" s="1"/>
  <c r="D457" i="11"/>
  <c r="C457" i="11"/>
  <c r="B457" i="11"/>
  <c r="A457" i="11"/>
  <c r="S456" i="11"/>
  <c r="J456" i="11"/>
  <c r="D456" i="11"/>
  <c r="C456" i="11"/>
  <c r="B456" i="11"/>
  <c r="A456" i="11"/>
  <c r="S455" i="11"/>
  <c r="P455" i="11"/>
  <c r="N455" i="11"/>
  <c r="K455" i="11"/>
  <c r="J455" i="11"/>
  <c r="D455" i="11"/>
  <c r="C455" i="11"/>
  <c r="B455" i="11"/>
  <c r="A455" i="11"/>
  <c r="S454" i="11"/>
  <c r="P454" i="11"/>
  <c r="J454" i="11"/>
  <c r="K454" i="11" s="1"/>
  <c r="D454" i="11"/>
  <c r="C454" i="11"/>
  <c r="B454" i="11"/>
  <c r="A454" i="11"/>
  <c r="S453" i="11"/>
  <c r="J453" i="11"/>
  <c r="K453" i="11" s="1"/>
  <c r="D453" i="11"/>
  <c r="C453" i="11"/>
  <c r="B453" i="11"/>
  <c r="A453" i="11"/>
  <c r="S452" i="11"/>
  <c r="J452" i="11"/>
  <c r="D452" i="11"/>
  <c r="C452" i="11"/>
  <c r="B452" i="11"/>
  <c r="A452" i="11"/>
  <c r="S451" i="11"/>
  <c r="P451" i="11"/>
  <c r="J451" i="11"/>
  <c r="D451" i="11"/>
  <c r="C451" i="11"/>
  <c r="B451" i="11"/>
  <c r="A451" i="11"/>
  <c r="S450" i="11"/>
  <c r="J450" i="11"/>
  <c r="D450" i="11"/>
  <c r="C450" i="11"/>
  <c r="B450" i="11"/>
  <c r="A450" i="11"/>
  <c r="S449" i="11"/>
  <c r="J449" i="11"/>
  <c r="K449" i="11" s="1"/>
  <c r="D449" i="11"/>
  <c r="C449" i="11"/>
  <c r="B449" i="11"/>
  <c r="A449" i="11"/>
  <c r="S448" i="11"/>
  <c r="J448" i="11"/>
  <c r="K448" i="11" s="1"/>
  <c r="D448" i="11"/>
  <c r="C448" i="11"/>
  <c r="B448" i="11"/>
  <c r="A448" i="11"/>
  <c r="S447" i="11"/>
  <c r="P447" i="11"/>
  <c r="N447" i="11"/>
  <c r="J447" i="11"/>
  <c r="K447" i="11" s="1"/>
  <c r="D447" i="11"/>
  <c r="C447" i="11"/>
  <c r="B447" i="11"/>
  <c r="A447" i="11"/>
  <c r="S446" i="11"/>
  <c r="J446" i="11"/>
  <c r="P446" i="11" s="1"/>
  <c r="D446" i="11"/>
  <c r="C446" i="11"/>
  <c r="B446" i="11"/>
  <c r="A446" i="11"/>
  <c r="S445" i="11"/>
  <c r="J445" i="11"/>
  <c r="D445" i="11"/>
  <c r="C445" i="11"/>
  <c r="B445" i="11"/>
  <c r="A445" i="11"/>
  <c r="S444" i="11"/>
  <c r="P444" i="11"/>
  <c r="N444" i="11"/>
  <c r="K444" i="11"/>
  <c r="J444" i="11"/>
  <c r="D444" i="11"/>
  <c r="C444" i="11"/>
  <c r="B444" i="11"/>
  <c r="A444" i="11"/>
  <c r="S443" i="11"/>
  <c r="P443" i="11"/>
  <c r="J443" i="11"/>
  <c r="K443" i="11" s="1"/>
  <c r="D443" i="11"/>
  <c r="C443" i="11"/>
  <c r="B443" i="11"/>
  <c r="A443" i="11"/>
  <c r="S442" i="11"/>
  <c r="J442" i="11"/>
  <c r="D442" i="11"/>
  <c r="C442" i="11"/>
  <c r="B442" i="11"/>
  <c r="A442" i="11"/>
  <c r="S441" i="11"/>
  <c r="K441" i="11"/>
  <c r="J441" i="11"/>
  <c r="D441" i="11"/>
  <c r="C441" i="11"/>
  <c r="B441" i="11"/>
  <c r="A441" i="11"/>
  <c r="S440" i="11"/>
  <c r="J440" i="11"/>
  <c r="P440" i="11" s="1"/>
  <c r="D440" i="11"/>
  <c r="C440" i="11"/>
  <c r="B440" i="11"/>
  <c r="A440" i="11"/>
  <c r="S439" i="11"/>
  <c r="J439" i="11"/>
  <c r="N439" i="11" s="1"/>
  <c r="D439" i="11"/>
  <c r="C439" i="11"/>
  <c r="B439" i="11"/>
  <c r="A439" i="11"/>
  <c r="S438" i="11"/>
  <c r="J438" i="11"/>
  <c r="P438" i="11" s="1"/>
  <c r="D438" i="11"/>
  <c r="C438" i="11"/>
  <c r="B438" i="11"/>
  <c r="A438" i="11"/>
  <c r="S437" i="11"/>
  <c r="J437" i="11"/>
  <c r="D437" i="11"/>
  <c r="C437" i="11"/>
  <c r="B437" i="11"/>
  <c r="A437" i="11"/>
  <c r="S436" i="11"/>
  <c r="K436" i="11"/>
  <c r="J436" i="11"/>
  <c r="D436" i="11"/>
  <c r="C436" i="11"/>
  <c r="B436" i="11"/>
  <c r="A436" i="11"/>
  <c r="S435" i="11"/>
  <c r="P435" i="11"/>
  <c r="N435" i="11"/>
  <c r="J435" i="11"/>
  <c r="K435" i="11" s="1"/>
  <c r="D435" i="11"/>
  <c r="C435" i="11"/>
  <c r="B435" i="11"/>
  <c r="A435" i="11"/>
  <c r="S434" i="11"/>
  <c r="J434" i="11"/>
  <c r="D434" i="11"/>
  <c r="C434" i="11"/>
  <c r="B434" i="11"/>
  <c r="A434" i="11"/>
  <c r="S433" i="11"/>
  <c r="K433" i="11"/>
  <c r="J433" i="11"/>
  <c r="D433" i="11"/>
  <c r="C433" i="11"/>
  <c r="B433" i="11"/>
  <c r="A433" i="11"/>
  <c r="S432" i="11"/>
  <c r="P432" i="11"/>
  <c r="N432" i="11"/>
  <c r="J432" i="11"/>
  <c r="K432" i="11" s="1"/>
  <c r="D432" i="11"/>
  <c r="C432" i="11"/>
  <c r="B432" i="11"/>
  <c r="A432" i="11"/>
  <c r="S431" i="11"/>
  <c r="J431" i="11"/>
  <c r="D431" i="11"/>
  <c r="C431" i="11"/>
  <c r="B431" i="11"/>
  <c r="A431" i="11"/>
  <c r="S430" i="11"/>
  <c r="J430" i="11"/>
  <c r="P430" i="11" s="1"/>
  <c r="D430" i="11"/>
  <c r="C430" i="11"/>
  <c r="B430" i="11"/>
  <c r="A430" i="11"/>
  <c r="S429" i="11"/>
  <c r="J429" i="11"/>
  <c r="D429" i="11"/>
  <c r="C429" i="11"/>
  <c r="B429" i="11"/>
  <c r="A429" i="11"/>
  <c r="S428" i="11"/>
  <c r="J428" i="11"/>
  <c r="P428" i="11" s="1"/>
  <c r="D428" i="11"/>
  <c r="C428" i="11"/>
  <c r="B428" i="11"/>
  <c r="A428" i="11"/>
  <c r="S427" i="11"/>
  <c r="J427" i="11"/>
  <c r="N427" i="11" s="1"/>
  <c r="D427" i="11"/>
  <c r="C427" i="11"/>
  <c r="B427" i="11"/>
  <c r="A427" i="11"/>
  <c r="S426" i="11"/>
  <c r="J426" i="11"/>
  <c r="D426" i="11"/>
  <c r="C426" i="11"/>
  <c r="B426" i="11"/>
  <c r="A426" i="11"/>
  <c r="S425" i="11"/>
  <c r="J425" i="11"/>
  <c r="K425" i="11" s="1"/>
  <c r="D425" i="11"/>
  <c r="C425" i="11"/>
  <c r="B425" i="11"/>
  <c r="A425" i="11"/>
  <c r="S424" i="11"/>
  <c r="P424" i="11"/>
  <c r="N424" i="11"/>
  <c r="K424" i="11"/>
  <c r="J424" i="11"/>
  <c r="D424" i="11"/>
  <c r="C424" i="11"/>
  <c r="B424" i="11"/>
  <c r="A424" i="11"/>
  <c r="S423" i="11"/>
  <c r="P423" i="11"/>
  <c r="J423" i="11"/>
  <c r="K423" i="11" s="1"/>
  <c r="D423" i="11"/>
  <c r="C423" i="11"/>
  <c r="B423" i="11"/>
  <c r="A423" i="11"/>
  <c r="S422" i="11"/>
  <c r="J422" i="11"/>
  <c r="P422" i="11" s="1"/>
  <c r="D422" i="11"/>
  <c r="C422" i="11"/>
  <c r="B422" i="11"/>
  <c r="A422" i="11"/>
  <c r="S421" i="11"/>
  <c r="J421" i="11"/>
  <c r="D421" i="11"/>
  <c r="C421" i="11"/>
  <c r="B421" i="11"/>
  <c r="A421" i="11"/>
  <c r="S420" i="11"/>
  <c r="P420" i="11"/>
  <c r="N420" i="11"/>
  <c r="J420" i="11"/>
  <c r="K420" i="11" s="1"/>
  <c r="D420" i="11"/>
  <c r="C420" i="11"/>
  <c r="B420" i="11"/>
  <c r="A420" i="11"/>
  <c r="S419" i="11"/>
  <c r="J419" i="11"/>
  <c r="D419" i="11"/>
  <c r="C419" i="11"/>
  <c r="B419" i="11"/>
  <c r="A419" i="11"/>
  <c r="S418" i="11"/>
  <c r="J418" i="11"/>
  <c r="D418" i="11"/>
  <c r="C418" i="11"/>
  <c r="B418" i="11"/>
  <c r="A418" i="11"/>
  <c r="S417" i="11"/>
  <c r="J417" i="11"/>
  <c r="K417" i="11" s="1"/>
  <c r="D417" i="11"/>
  <c r="C417" i="11"/>
  <c r="B417" i="11"/>
  <c r="A417" i="11"/>
  <c r="S416" i="11"/>
  <c r="J416" i="11"/>
  <c r="K416" i="11" s="1"/>
  <c r="D416" i="11"/>
  <c r="C416" i="11"/>
  <c r="B416" i="11"/>
  <c r="A416" i="11"/>
  <c r="S415" i="11"/>
  <c r="P415" i="11"/>
  <c r="N415" i="11"/>
  <c r="J415" i="11"/>
  <c r="K415" i="11" s="1"/>
  <c r="D415" i="11"/>
  <c r="C415" i="11"/>
  <c r="B415" i="11"/>
  <c r="A415" i="11"/>
  <c r="S414" i="11"/>
  <c r="J414" i="11"/>
  <c r="P414" i="11" s="1"/>
  <c r="D414" i="11"/>
  <c r="C414" i="11"/>
  <c r="B414" i="11"/>
  <c r="A414" i="11"/>
  <c r="S413" i="11"/>
  <c r="J413" i="11"/>
  <c r="D413" i="11"/>
  <c r="C413" i="11"/>
  <c r="B413" i="11"/>
  <c r="A413" i="11"/>
  <c r="S412" i="11"/>
  <c r="P412" i="11"/>
  <c r="N412" i="11"/>
  <c r="K412" i="11"/>
  <c r="J412" i="11"/>
  <c r="D412" i="11"/>
  <c r="C412" i="11"/>
  <c r="B412" i="11"/>
  <c r="A412" i="11"/>
  <c r="S411" i="11"/>
  <c r="P411" i="11"/>
  <c r="J411" i="11"/>
  <c r="K411" i="11" s="1"/>
  <c r="D411" i="11"/>
  <c r="C411" i="11"/>
  <c r="B411" i="11"/>
  <c r="A411" i="11"/>
  <c r="S410" i="11"/>
  <c r="J410" i="11"/>
  <c r="D410" i="11"/>
  <c r="C410" i="11"/>
  <c r="B410" i="11"/>
  <c r="A410" i="11"/>
  <c r="S409" i="11"/>
  <c r="K409" i="11"/>
  <c r="J409" i="11"/>
  <c r="D409" i="11"/>
  <c r="C409" i="11"/>
  <c r="B409" i="11"/>
  <c r="A409" i="11"/>
  <c r="S408" i="11"/>
  <c r="J408" i="11"/>
  <c r="P408" i="11" s="1"/>
  <c r="D408" i="11"/>
  <c r="C408" i="11"/>
  <c r="B408" i="11"/>
  <c r="A408" i="11"/>
  <c r="S407" i="11"/>
  <c r="J407" i="11"/>
  <c r="N407" i="11" s="1"/>
  <c r="D407" i="11"/>
  <c r="C407" i="11"/>
  <c r="B407" i="11"/>
  <c r="A407" i="11"/>
  <c r="S406" i="11"/>
  <c r="J406" i="11"/>
  <c r="P406" i="11" s="1"/>
  <c r="D406" i="11"/>
  <c r="C406" i="11"/>
  <c r="B406" i="11"/>
  <c r="A406" i="11"/>
  <c r="S405" i="11"/>
  <c r="J405" i="11"/>
  <c r="D405" i="11"/>
  <c r="C405" i="11"/>
  <c r="B405" i="11"/>
  <c r="A405" i="11"/>
  <c r="S404" i="11"/>
  <c r="K404" i="11"/>
  <c r="J404" i="11"/>
  <c r="D404" i="11"/>
  <c r="C404" i="11"/>
  <c r="B404" i="11"/>
  <c r="A404" i="11"/>
  <c r="S403" i="11"/>
  <c r="P403" i="11"/>
  <c r="N403" i="11"/>
  <c r="J403" i="11"/>
  <c r="K403" i="11" s="1"/>
  <c r="D403" i="11"/>
  <c r="C403" i="11"/>
  <c r="B403" i="11"/>
  <c r="A403" i="11"/>
  <c r="S402" i="11"/>
  <c r="J402" i="11"/>
  <c r="D402" i="11"/>
  <c r="C402" i="11"/>
  <c r="B402" i="11"/>
  <c r="A402" i="11"/>
  <c r="S401" i="11"/>
  <c r="K401" i="11"/>
  <c r="J401" i="11"/>
  <c r="D401" i="11"/>
  <c r="C401" i="11"/>
  <c r="B401" i="11"/>
  <c r="A401" i="11"/>
  <c r="S400" i="11"/>
  <c r="P400" i="11"/>
  <c r="N400" i="11"/>
  <c r="J400" i="11"/>
  <c r="K400" i="11" s="1"/>
  <c r="D400" i="11"/>
  <c r="C400" i="11"/>
  <c r="B400" i="11"/>
  <c r="A400" i="11"/>
  <c r="S399" i="11"/>
  <c r="J399" i="11"/>
  <c r="D399" i="11"/>
  <c r="C399" i="11"/>
  <c r="B399" i="11"/>
  <c r="A399" i="11"/>
  <c r="S398" i="11"/>
  <c r="J398" i="11"/>
  <c r="P398" i="11" s="1"/>
  <c r="D398" i="11"/>
  <c r="C398" i="11"/>
  <c r="B398" i="11"/>
  <c r="A398" i="11"/>
  <c r="S397" i="11"/>
  <c r="J397" i="11"/>
  <c r="D397" i="11"/>
  <c r="C397" i="11"/>
  <c r="B397" i="11"/>
  <c r="A397" i="11"/>
  <c r="S396" i="11"/>
  <c r="J396" i="11"/>
  <c r="P396" i="11" s="1"/>
  <c r="D396" i="11"/>
  <c r="C396" i="11"/>
  <c r="B396" i="11"/>
  <c r="A396" i="11"/>
  <c r="S395" i="11"/>
  <c r="J395" i="11"/>
  <c r="N395" i="11" s="1"/>
  <c r="D395" i="11"/>
  <c r="C395" i="11"/>
  <c r="B395" i="11"/>
  <c r="A395" i="11"/>
  <c r="S394" i="11"/>
  <c r="J394" i="11"/>
  <c r="D394" i="11"/>
  <c r="C394" i="11"/>
  <c r="B394" i="11"/>
  <c r="A394" i="11"/>
  <c r="S393" i="11"/>
  <c r="J393" i="11"/>
  <c r="K393" i="11" s="1"/>
  <c r="D393" i="11"/>
  <c r="C393" i="11"/>
  <c r="B393" i="11"/>
  <c r="A393" i="11"/>
  <c r="S392" i="11"/>
  <c r="P392" i="11"/>
  <c r="N392" i="11"/>
  <c r="K392" i="11"/>
  <c r="J392" i="11"/>
  <c r="D392" i="11"/>
  <c r="C392" i="11"/>
  <c r="B392" i="11"/>
  <c r="A392" i="11"/>
  <c r="S391" i="11"/>
  <c r="P391" i="11"/>
  <c r="J391" i="11"/>
  <c r="K391" i="11" s="1"/>
  <c r="D391" i="11"/>
  <c r="C391" i="11"/>
  <c r="B391" i="11"/>
  <c r="A391" i="11"/>
  <c r="S390" i="11"/>
  <c r="J390" i="11"/>
  <c r="P390" i="11" s="1"/>
  <c r="D390" i="11"/>
  <c r="C390" i="11"/>
  <c r="B390" i="11"/>
  <c r="A390" i="11"/>
  <c r="S389" i="11"/>
  <c r="J389" i="11"/>
  <c r="D389" i="11"/>
  <c r="C389" i="11"/>
  <c r="B389" i="11"/>
  <c r="A389" i="11"/>
  <c r="S388" i="11"/>
  <c r="P388" i="11"/>
  <c r="N388" i="11"/>
  <c r="J388" i="11"/>
  <c r="K388" i="11" s="1"/>
  <c r="D388" i="11"/>
  <c r="C388" i="11"/>
  <c r="B388" i="11"/>
  <c r="A388" i="11"/>
  <c r="S387" i="11"/>
  <c r="J387" i="11"/>
  <c r="D387" i="11"/>
  <c r="C387" i="11"/>
  <c r="B387" i="11"/>
  <c r="A387" i="11"/>
  <c r="S386" i="11"/>
  <c r="J386" i="11"/>
  <c r="D386" i="11"/>
  <c r="C386" i="11"/>
  <c r="B386" i="11"/>
  <c r="A386" i="11"/>
  <c r="S385" i="11"/>
  <c r="J385" i="11"/>
  <c r="K385" i="11" s="1"/>
  <c r="D385" i="11"/>
  <c r="C385" i="11"/>
  <c r="B385" i="11"/>
  <c r="A385" i="11"/>
  <c r="S384" i="11"/>
  <c r="J384" i="11"/>
  <c r="K384" i="11" s="1"/>
  <c r="D384" i="11"/>
  <c r="C384" i="11"/>
  <c r="B384" i="11"/>
  <c r="A384" i="11"/>
  <c r="S383" i="11"/>
  <c r="P383" i="11"/>
  <c r="N383" i="11"/>
  <c r="J383" i="11"/>
  <c r="K383" i="11" s="1"/>
  <c r="D383" i="11"/>
  <c r="C383" i="11"/>
  <c r="B383" i="11"/>
  <c r="A383" i="11"/>
  <c r="S382" i="11"/>
  <c r="J382" i="11"/>
  <c r="P382" i="11" s="1"/>
  <c r="D382" i="11"/>
  <c r="C382" i="11"/>
  <c r="B382" i="11"/>
  <c r="A382" i="11"/>
  <c r="S381" i="11"/>
  <c r="J381" i="11"/>
  <c r="D381" i="11"/>
  <c r="C381" i="11"/>
  <c r="B381" i="11"/>
  <c r="A381" i="11"/>
  <c r="S380" i="11"/>
  <c r="P380" i="11"/>
  <c r="N380" i="11"/>
  <c r="K380" i="11"/>
  <c r="J380" i="11"/>
  <c r="D380" i="11"/>
  <c r="C380" i="11"/>
  <c r="B380" i="11"/>
  <c r="A380" i="11"/>
  <c r="S379" i="11"/>
  <c r="P379" i="11"/>
  <c r="J379" i="11"/>
  <c r="K379" i="11" s="1"/>
  <c r="D379" i="11"/>
  <c r="C379" i="11"/>
  <c r="B379" i="11"/>
  <c r="A379" i="11"/>
  <c r="S378" i="11"/>
  <c r="J378" i="11"/>
  <c r="D378" i="11"/>
  <c r="C378" i="11"/>
  <c r="B378" i="11"/>
  <c r="A378" i="11"/>
  <c r="S377" i="11"/>
  <c r="K377" i="11"/>
  <c r="J377" i="11"/>
  <c r="D377" i="11"/>
  <c r="C377" i="11"/>
  <c r="B377" i="11"/>
  <c r="A377" i="11"/>
  <c r="S376" i="11"/>
  <c r="J376" i="11"/>
  <c r="P376" i="11" s="1"/>
  <c r="D376" i="11"/>
  <c r="C376" i="11"/>
  <c r="B376" i="11"/>
  <c r="A376" i="11"/>
  <c r="S375" i="11"/>
  <c r="J375" i="11"/>
  <c r="N375" i="11" s="1"/>
  <c r="D375" i="11"/>
  <c r="C375" i="11"/>
  <c r="B375" i="11"/>
  <c r="A375" i="11"/>
  <c r="S374" i="11"/>
  <c r="J374" i="11"/>
  <c r="P374" i="11" s="1"/>
  <c r="D374" i="11"/>
  <c r="C374" i="11"/>
  <c r="B374" i="11"/>
  <c r="A374" i="11"/>
  <c r="S373" i="11"/>
  <c r="J373" i="11"/>
  <c r="D373" i="11"/>
  <c r="C373" i="11"/>
  <c r="B373" i="11"/>
  <c r="A373" i="11"/>
  <c r="S372" i="11"/>
  <c r="K372" i="11"/>
  <c r="J372" i="11"/>
  <c r="D372" i="11"/>
  <c r="C372" i="11"/>
  <c r="B372" i="11"/>
  <c r="A372" i="11"/>
  <c r="S371" i="11"/>
  <c r="P371" i="11"/>
  <c r="N371" i="11"/>
  <c r="J371" i="11"/>
  <c r="K371" i="11" s="1"/>
  <c r="D371" i="11"/>
  <c r="C371" i="11"/>
  <c r="B371" i="11"/>
  <c r="A371" i="11"/>
  <c r="S370" i="11"/>
  <c r="J370" i="11"/>
  <c r="D370" i="11"/>
  <c r="C370" i="11"/>
  <c r="B370" i="11"/>
  <c r="A370" i="11"/>
  <c r="S369" i="11"/>
  <c r="K369" i="11"/>
  <c r="J369" i="11"/>
  <c r="D369" i="11"/>
  <c r="C369" i="11"/>
  <c r="B369" i="11"/>
  <c r="A369" i="11"/>
  <c r="S368" i="11"/>
  <c r="P368" i="11"/>
  <c r="N368" i="11"/>
  <c r="J368" i="11"/>
  <c r="K368" i="11" s="1"/>
  <c r="D368" i="11"/>
  <c r="C368" i="11"/>
  <c r="B368" i="11"/>
  <c r="A368" i="11"/>
  <c r="S367" i="11"/>
  <c r="J367" i="11"/>
  <c r="D367" i="11"/>
  <c r="C367" i="11"/>
  <c r="B367" i="11"/>
  <c r="A367" i="11"/>
  <c r="S366" i="11"/>
  <c r="J366" i="11"/>
  <c r="P366" i="11" s="1"/>
  <c r="D366" i="11"/>
  <c r="C366" i="11"/>
  <c r="B366" i="11"/>
  <c r="A366" i="11"/>
  <c r="S365" i="11"/>
  <c r="J365" i="11"/>
  <c r="D365" i="11"/>
  <c r="C365" i="11"/>
  <c r="B365" i="11"/>
  <c r="A365" i="11"/>
  <c r="S364" i="11"/>
  <c r="J364" i="11"/>
  <c r="P364" i="11" s="1"/>
  <c r="D364" i="11"/>
  <c r="C364" i="11"/>
  <c r="B364" i="11"/>
  <c r="A364" i="11"/>
  <c r="S363" i="11"/>
  <c r="J363" i="11"/>
  <c r="N363" i="11" s="1"/>
  <c r="D363" i="11"/>
  <c r="C363" i="11"/>
  <c r="B363" i="11"/>
  <c r="A363" i="11"/>
  <c r="S362" i="11"/>
  <c r="J362" i="11"/>
  <c r="D362" i="11"/>
  <c r="C362" i="11"/>
  <c r="B362" i="11"/>
  <c r="A362" i="11"/>
  <c r="S361" i="11"/>
  <c r="J361" i="11"/>
  <c r="K361" i="11" s="1"/>
  <c r="D361" i="11"/>
  <c r="C361" i="11"/>
  <c r="B361" i="11"/>
  <c r="A361" i="11"/>
  <c r="S360" i="11"/>
  <c r="P360" i="11"/>
  <c r="N360" i="11"/>
  <c r="K360" i="11"/>
  <c r="J360" i="11"/>
  <c r="D360" i="11"/>
  <c r="C360" i="11"/>
  <c r="B360" i="11"/>
  <c r="A360" i="11"/>
  <c r="S359" i="11"/>
  <c r="P359" i="11"/>
  <c r="J359" i="11"/>
  <c r="K359" i="11" s="1"/>
  <c r="D359" i="11"/>
  <c r="C359" i="11"/>
  <c r="B359" i="11"/>
  <c r="A359" i="11"/>
  <c r="S358" i="11"/>
  <c r="J358" i="11"/>
  <c r="P358" i="11" s="1"/>
  <c r="D358" i="11"/>
  <c r="C358" i="11"/>
  <c r="B358" i="11"/>
  <c r="A358" i="11"/>
  <c r="S357" i="11"/>
  <c r="J357" i="11"/>
  <c r="D357" i="11"/>
  <c r="C357" i="11"/>
  <c r="B357" i="11"/>
  <c r="A357" i="11"/>
  <c r="S356" i="11"/>
  <c r="P356" i="11"/>
  <c r="N356" i="11"/>
  <c r="J356" i="11"/>
  <c r="K356" i="11" s="1"/>
  <c r="D356" i="11"/>
  <c r="C356" i="11"/>
  <c r="B356" i="11"/>
  <c r="A356" i="11"/>
  <c r="S355" i="11"/>
  <c r="J355" i="11"/>
  <c r="D355" i="11"/>
  <c r="C355" i="11"/>
  <c r="B355" i="11"/>
  <c r="A355" i="11"/>
  <c r="S354" i="11"/>
  <c r="J354" i="11"/>
  <c r="D354" i="11"/>
  <c r="C354" i="11"/>
  <c r="B354" i="11"/>
  <c r="A354" i="11"/>
  <c r="S353" i="11"/>
  <c r="J353" i="11"/>
  <c r="K353" i="11" s="1"/>
  <c r="D353" i="11"/>
  <c r="C353" i="11"/>
  <c r="B353" i="11"/>
  <c r="A353" i="11"/>
  <c r="S352" i="11"/>
  <c r="J352" i="11"/>
  <c r="K352" i="11" s="1"/>
  <c r="D352" i="11"/>
  <c r="C352" i="11"/>
  <c r="B352" i="11"/>
  <c r="A352" i="11"/>
  <c r="S351" i="11"/>
  <c r="P351" i="11"/>
  <c r="N351" i="11"/>
  <c r="J351" i="11"/>
  <c r="K351" i="11" s="1"/>
  <c r="D351" i="11"/>
  <c r="C351" i="11"/>
  <c r="B351" i="11"/>
  <c r="A351" i="11"/>
  <c r="S350" i="11"/>
  <c r="J350" i="11"/>
  <c r="P350" i="11" s="1"/>
  <c r="D350" i="11"/>
  <c r="C350" i="11"/>
  <c r="B350" i="11"/>
  <c r="A350" i="11"/>
  <c r="S349" i="11"/>
  <c r="J349" i="11"/>
  <c r="D349" i="11"/>
  <c r="C349" i="11"/>
  <c r="B349" i="11"/>
  <c r="A349" i="11"/>
  <c r="S348" i="11"/>
  <c r="P348" i="11"/>
  <c r="N348" i="11"/>
  <c r="K348" i="11"/>
  <c r="J348" i="11"/>
  <c r="D348" i="11"/>
  <c r="C348" i="11"/>
  <c r="B348" i="11"/>
  <c r="A348" i="11"/>
  <c r="S347" i="11"/>
  <c r="P347" i="11"/>
  <c r="J347" i="11"/>
  <c r="K347" i="11" s="1"/>
  <c r="D347" i="11"/>
  <c r="C347" i="11"/>
  <c r="B347" i="11"/>
  <c r="A347" i="11"/>
  <c r="S346" i="11"/>
  <c r="J346" i="11"/>
  <c r="D346" i="11"/>
  <c r="C346" i="11"/>
  <c r="B346" i="11"/>
  <c r="A346" i="11"/>
  <c r="S345" i="11"/>
  <c r="K345" i="11"/>
  <c r="J345" i="11"/>
  <c r="D345" i="11"/>
  <c r="C345" i="11"/>
  <c r="B345" i="11"/>
  <c r="A345" i="11"/>
  <c r="S344" i="11"/>
  <c r="J344" i="11"/>
  <c r="P344" i="11" s="1"/>
  <c r="D344" i="11"/>
  <c r="C344" i="11"/>
  <c r="B344" i="11"/>
  <c r="A344" i="11"/>
  <c r="S343" i="11"/>
  <c r="J343" i="11"/>
  <c r="N343" i="11" s="1"/>
  <c r="D343" i="11"/>
  <c r="C343" i="11"/>
  <c r="B343" i="11"/>
  <c r="A343" i="11"/>
  <c r="S342" i="11"/>
  <c r="J342" i="11"/>
  <c r="P342" i="11" s="1"/>
  <c r="D342" i="11"/>
  <c r="C342" i="11"/>
  <c r="B342" i="11"/>
  <c r="A342" i="11"/>
  <c r="S341" i="11"/>
  <c r="J341" i="11"/>
  <c r="D341" i="11"/>
  <c r="C341" i="11"/>
  <c r="B341" i="11"/>
  <c r="A341" i="11"/>
  <c r="S340" i="11"/>
  <c r="K340" i="11"/>
  <c r="J340" i="11"/>
  <c r="D340" i="11"/>
  <c r="C340" i="11"/>
  <c r="B340" i="11"/>
  <c r="A340" i="11"/>
  <c r="S339" i="11"/>
  <c r="P339" i="11"/>
  <c r="N339" i="11"/>
  <c r="J339" i="11"/>
  <c r="K339" i="11" s="1"/>
  <c r="D339" i="11"/>
  <c r="C339" i="11"/>
  <c r="B339" i="11"/>
  <c r="A339" i="11"/>
  <c r="S338" i="11"/>
  <c r="J338" i="11"/>
  <c r="D338" i="11"/>
  <c r="C338" i="11"/>
  <c r="B338" i="11"/>
  <c r="A338" i="11"/>
  <c r="S337" i="11"/>
  <c r="K337" i="11"/>
  <c r="J337" i="11"/>
  <c r="D337" i="11"/>
  <c r="C337" i="11"/>
  <c r="B337" i="11"/>
  <c r="A337" i="11"/>
  <c r="S336" i="11"/>
  <c r="P336" i="11"/>
  <c r="N336" i="11"/>
  <c r="J336" i="11"/>
  <c r="K336" i="11" s="1"/>
  <c r="D336" i="11"/>
  <c r="C336" i="11"/>
  <c r="B336" i="11"/>
  <c r="A336" i="11"/>
  <c r="S335" i="11"/>
  <c r="J335" i="11"/>
  <c r="D335" i="11"/>
  <c r="C335" i="11"/>
  <c r="B335" i="11"/>
  <c r="A335" i="11"/>
  <c r="S334" i="11"/>
  <c r="J334" i="11"/>
  <c r="P334" i="11" s="1"/>
  <c r="D334" i="11"/>
  <c r="C334" i="11"/>
  <c r="B334" i="11"/>
  <c r="A334" i="11"/>
  <c r="S333" i="11"/>
  <c r="J333" i="11"/>
  <c r="D333" i="11"/>
  <c r="C333" i="11"/>
  <c r="B333" i="11"/>
  <c r="A333" i="11"/>
  <c r="S332" i="11"/>
  <c r="J332" i="11"/>
  <c r="P332" i="11" s="1"/>
  <c r="D332" i="11"/>
  <c r="C332" i="11"/>
  <c r="B332" i="11"/>
  <c r="A332" i="11"/>
  <c r="S331" i="11"/>
  <c r="J331" i="11"/>
  <c r="N331" i="11" s="1"/>
  <c r="D331" i="11"/>
  <c r="C331" i="11"/>
  <c r="B331" i="11"/>
  <c r="A331" i="11"/>
  <c r="S330" i="11"/>
  <c r="J330" i="11"/>
  <c r="D330" i="11"/>
  <c r="C330" i="11"/>
  <c r="B330" i="11"/>
  <c r="A330" i="11"/>
  <c r="S329" i="11"/>
  <c r="J329" i="11"/>
  <c r="K329" i="11" s="1"/>
  <c r="D329" i="11"/>
  <c r="C329" i="11"/>
  <c r="B329" i="11"/>
  <c r="A329" i="11"/>
  <c r="S328" i="11"/>
  <c r="P328" i="11"/>
  <c r="N328" i="11"/>
  <c r="K328" i="11"/>
  <c r="J328" i="11"/>
  <c r="D328" i="11"/>
  <c r="C328" i="11"/>
  <c r="B328" i="11"/>
  <c r="A328" i="11"/>
  <c r="S327" i="11"/>
  <c r="J327" i="11"/>
  <c r="D327" i="11"/>
  <c r="C327" i="11"/>
  <c r="B327" i="11"/>
  <c r="A327" i="11"/>
  <c r="S326" i="11"/>
  <c r="J326" i="11"/>
  <c r="N326" i="11" s="1"/>
  <c r="D326" i="11"/>
  <c r="C326" i="11"/>
  <c r="B326" i="11"/>
  <c r="A326" i="11"/>
  <c r="S325" i="11"/>
  <c r="J325" i="11"/>
  <c r="D325" i="11"/>
  <c r="C325" i="11"/>
  <c r="B325" i="11"/>
  <c r="A325" i="11"/>
  <c r="S324" i="11"/>
  <c r="P324" i="11"/>
  <c r="N324" i="11"/>
  <c r="K324" i="11"/>
  <c r="J324" i="11"/>
  <c r="D324" i="11"/>
  <c r="C324" i="11"/>
  <c r="B324" i="11"/>
  <c r="A324" i="11"/>
  <c r="S323" i="11"/>
  <c r="P323" i="11"/>
  <c r="J323" i="11"/>
  <c r="K323" i="11" s="1"/>
  <c r="D323" i="11"/>
  <c r="C323" i="11"/>
  <c r="B323" i="11"/>
  <c r="A323" i="11"/>
  <c r="S322" i="11"/>
  <c r="P322" i="11"/>
  <c r="J322" i="11"/>
  <c r="N322" i="11" s="1"/>
  <c r="D322" i="11"/>
  <c r="C322" i="11"/>
  <c r="B322" i="11"/>
  <c r="A322" i="11"/>
  <c r="S321" i="11"/>
  <c r="J321" i="11"/>
  <c r="D321" i="11"/>
  <c r="C321" i="11"/>
  <c r="B321" i="11"/>
  <c r="A321" i="11"/>
  <c r="S320" i="11"/>
  <c r="P320" i="11"/>
  <c r="J320" i="11"/>
  <c r="D320" i="11"/>
  <c r="C320" i="11"/>
  <c r="B320" i="11"/>
  <c r="A320" i="11"/>
  <c r="S319" i="11"/>
  <c r="J319" i="11"/>
  <c r="D319" i="11"/>
  <c r="C319" i="11"/>
  <c r="B319" i="11"/>
  <c r="A319" i="11"/>
  <c r="S318" i="11"/>
  <c r="J318" i="11"/>
  <c r="N318" i="11" s="1"/>
  <c r="D318" i="11"/>
  <c r="C318" i="11"/>
  <c r="B318" i="11"/>
  <c r="A318" i="11"/>
  <c r="S317" i="11"/>
  <c r="N317" i="11"/>
  <c r="J317" i="11"/>
  <c r="P317" i="11" s="1"/>
  <c r="D317" i="11"/>
  <c r="C317" i="11"/>
  <c r="B317" i="11"/>
  <c r="A317" i="11"/>
  <c r="S316" i="11"/>
  <c r="J316" i="11"/>
  <c r="P316" i="11" s="1"/>
  <c r="D316" i="11"/>
  <c r="C316" i="11"/>
  <c r="B316" i="11"/>
  <c r="A316" i="11"/>
  <c r="S315" i="11"/>
  <c r="J315" i="11"/>
  <c r="D315" i="11"/>
  <c r="C315" i="11"/>
  <c r="B315" i="11"/>
  <c r="A315" i="11"/>
  <c r="S314" i="11"/>
  <c r="K314" i="11"/>
  <c r="J314" i="11"/>
  <c r="D314" i="11"/>
  <c r="C314" i="11"/>
  <c r="B314" i="11"/>
  <c r="A314" i="11"/>
  <c r="S313" i="11"/>
  <c r="J313" i="11"/>
  <c r="D313" i="11"/>
  <c r="C313" i="11"/>
  <c r="B313" i="11"/>
  <c r="A313" i="11"/>
  <c r="S312" i="11"/>
  <c r="P312" i="11"/>
  <c r="N312" i="11"/>
  <c r="K312" i="11"/>
  <c r="J312" i="11"/>
  <c r="D312" i="11"/>
  <c r="C312" i="11"/>
  <c r="B312" i="11"/>
  <c r="A312" i="11"/>
  <c r="S311" i="11"/>
  <c r="J311" i="11"/>
  <c r="D311" i="11"/>
  <c r="C311" i="11"/>
  <c r="B311" i="11"/>
  <c r="A311" i="11"/>
  <c r="S310" i="11"/>
  <c r="J310" i="11"/>
  <c r="N310" i="11" s="1"/>
  <c r="D310" i="11"/>
  <c r="C310" i="11"/>
  <c r="B310" i="11"/>
  <c r="A310" i="11"/>
  <c r="S309" i="11"/>
  <c r="J309" i="11"/>
  <c r="D309" i="11"/>
  <c r="C309" i="11"/>
  <c r="B309" i="11"/>
  <c r="A309" i="11"/>
  <c r="S308" i="11"/>
  <c r="P308" i="11"/>
  <c r="N308" i="11"/>
  <c r="K308" i="11"/>
  <c r="J308" i="11"/>
  <c r="D308" i="11"/>
  <c r="C308" i="11"/>
  <c r="B308" i="11"/>
  <c r="A308" i="11"/>
  <c r="S307" i="11"/>
  <c r="P307" i="11"/>
  <c r="J307" i="11"/>
  <c r="K307" i="11" s="1"/>
  <c r="D307" i="11"/>
  <c r="C307" i="11"/>
  <c r="B307" i="11"/>
  <c r="A307" i="11"/>
  <c r="S306" i="11"/>
  <c r="P306" i="11"/>
  <c r="J306" i="11"/>
  <c r="K306" i="11" s="1"/>
  <c r="D306" i="11"/>
  <c r="C306" i="11"/>
  <c r="B306" i="11"/>
  <c r="A306" i="11"/>
  <c r="S305" i="11"/>
  <c r="J305" i="11"/>
  <c r="D305" i="11"/>
  <c r="C305" i="11"/>
  <c r="B305" i="11"/>
  <c r="A305" i="11"/>
  <c r="S304" i="11"/>
  <c r="P304" i="11"/>
  <c r="N304" i="11"/>
  <c r="J304" i="11"/>
  <c r="K304" i="11" s="1"/>
  <c r="D304" i="11"/>
  <c r="C304" i="11"/>
  <c r="B304" i="11"/>
  <c r="A304" i="11"/>
  <c r="S303" i="11"/>
  <c r="J303" i="11"/>
  <c r="D303" i="11"/>
  <c r="C303" i="11"/>
  <c r="B303" i="11"/>
  <c r="A303" i="11"/>
  <c r="S302" i="11"/>
  <c r="J302" i="11"/>
  <c r="D302" i="11"/>
  <c r="C302" i="11"/>
  <c r="B302" i="11"/>
  <c r="A302" i="11"/>
  <c r="S301" i="11"/>
  <c r="J301" i="11"/>
  <c r="D301" i="11"/>
  <c r="C301" i="11"/>
  <c r="B301" i="11"/>
  <c r="A301" i="11"/>
  <c r="S300" i="11"/>
  <c r="J300" i="11"/>
  <c r="K300" i="11" s="1"/>
  <c r="D300" i="11"/>
  <c r="C300" i="11"/>
  <c r="B300" i="11"/>
  <c r="A300" i="11"/>
  <c r="S299" i="11"/>
  <c r="P299" i="11"/>
  <c r="N299" i="11"/>
  <c r="J299" i="11"/>
  <c r="K299" i="11" s="1"/>
  <c r="D299" i="11"/>
  <c r="C299" i="11"/>
  <c r="B299" i="11"/>
  <c r="A299" i="11"/>
  <c r="S298" i="11"/>
  <c r="P298" i="11"/>
  <c r="J298" i="11"/>
  <c r="K298" i="11" s="1"/>
  <c r="D298" i="11"/>
  <c r="C298" i="11"/>
  <c r="B298" i="11"/>
  <c r="A298" i="11"/>
  <c r="S297" i="11"/>
  <c r="J297" i="11"/>
  <c r="D297" i="11"/>
  <c r="C297" i="11"/>
  <c r="B297" i="11"/>
  <c r="A297" i="11"/>
  <c r="S296" i="11"/>
  <c r="P296" i="11"/>
  <c r="N296" i="11"/>
  <c r="J296" i="11"/>
  <c r="K296" i="11" s="1"/>
  <c r="D296" i="11"/>
  <c r="C296" i="11"/>
  <c r="B296" i="11"/>
  <c r="A296" i="11"/>
  <c r="S295" i="11"/>
  <c r="J295" i="11"/>
  <c r="D295" i="11"/>
  <c r="C295" i="11"/>
  <c r="B295" i="11"/>
  <c r="A295" i="11"/>
  <c r="S294" i="11"/>
  <c r="J294" i="11"/>
  <c r="D294" i="11"/>
  <c r="C294" i="11"/>
  <c r="B294" i="11"/>
  <c r="A294" i="11"/>
  <c r="S293" i="11"/>
  <c r="J293" i="11"/>
  <c r="D293" i="11"/>
  <c r="C293" i="11"/>
  <c r="B293" i="11"/>
  <c r="A293" i="11"/>
  <c r="S292" i="11"/>
  <c r="K292" i="11"/>
  <c r="J292" i="11"/>
  <c r="D292" i="11"/>
  <c r="C292" i="11"/>
  <c r="B292" i="11"/>
  <c r="A292" i="11"/>
  <c r="S291" i="11"/>
  <c r="P291" i="11"/>
  <c r="N291" i="11"/>
  <c r="J291" i="11"/>
  <c r="K291" i="11" s="1"/>
  <c r="D291" i="11"/>
  <c r="C291" i="11"/>
  <c r="B291" i="11"/>
  <c r="A291" i="11"/>
  <c r="S290" i="11"/>
  <c r="P290" i="11"/>
  <c r="J290" i="11"/>
  <c r="K290" i="11" s="1"/>
  <c r="D290" i="11"/>
  <c r="C290" i="11"/>
  <c r="B290" i="11"/>
  <c r="A290" i="11"/>
  <c r="S289" i="11"/>
  <c r="J289" i="11"/>
  <c r="D289" i="11"/>
  <c r="C289" i="11"/>
  <c r="B289" i="11"/>
  <c r="A289" i="11"/>
  <c r="S288" i="11"/>
  <c r="P288" i="11"/>
  <c r="N288" i="11"/>
  <c r="J288" i="11"/>
  <c r="K288" i="11" s="1"/>
  <c r="D288" i="11"/>
  <c r="C288" i="11"/>
  <c r="B288" i="11"/>
  <c r="A288" i="11"/>
  <c r="S287" i="11"/>
  <c r="J287" i="11"/>
  <c r="D287" i="11"/>
  <c r="C287" i="11"/>
  <c r="B287" i="11"/>
  <c r="A287" i="11"/>
  <c r="S286" i="11"/>
  <c r="J286" i="11"/>
  <c r="D286" i="11"/>
  <c r="C286" i="11"/>
  <c r="B286" i="11"/>
  <c r="A286" i="11"/>
  <c r="S285" i="11"/>
  <c r="J285" i="11"/>
  <c r="D285" i="11"/>
  <c r="C285" i="11"/>
  <c r="B285" i="11"/>
  <c r="A285" i="11"/>
  <c r="S284" i="11"/>
  <c r="J284" i="11"/>
  <c r="K284" i="11" s="1"/>
  <c r="D284" i="11"/>
  <c r="C284" i="11"/>
  <c r="B284" i="11"/>
  <c r="A284" i="11"/>
  <c r="S283" i="11"/>
  <c r="P283" i="11"/>
  <c r="N283" i="11"/>
  <c r="J283" i="11"/>
  <c r="K283" i="11" s="1"/>
  <c r="D283" i="11"/>
  <c r="C283" i="11"/>
  <c r="B283" i="11"/>
  <c r="A283" i="11"/>
  <c r="S282" i="11"/>
  <c r="P282" i="11"/>
  <c r="J282" i="11"/>
  <c r="K282" i="11" s="1"/>
  <c r="D282" i="11"/>
  <c r="C282" i="11"/>
  <c r="B282" i="11"/>
  <c r="A282" i="11"/>
  <c r="S281" i="11"/>
  <c r="J281" i="11"/>
  <c r="D281" i="11"/>
  <c r="C281" i="11"/>
  <c r="B281" i="11"/>
  <c r="A281" i="11"/>
  <c r="S280" i="11"/>
  <c r="P280" i="11"/>
  <c r="N280" i="11"/>
  <c r="J280" i="11"/>
  <c r="K280" i="11" s="1"/>
  <c r="D280" i="11"/>
  <c r="C280" i="11"/>
  <c r="B280" i="11"/>
  <c r="A280" i="11"/>
  <c r="S279" i="11"/>
  <c r="J279" i="11"/>
  <c r="D279" i="11"/>
  <c r="C279" i="11"/>
  <c r="B279" i="11"/>
  <c r="A279" i="11"/>
  <c r="S278" i="11"/>
  <c r="J278" i="11"/>
  <c r="D278" i="11"/>
  <c r="C278" i="11"/>
  <c r="B278" i="11"/>
  <c r="A278" i="11"/>
  <c r="S277" i="11"/>
  <c r="J277" i="11"/>
  <c r="D277" i="11"/>
  <c r="C277" i="11"/>
  <c r="B277" i="11"/>
  <c r="A277" i="11"/>
  <c r="S276" i="11"/>
  <c r="K276" i="11"/>
  <c r="J276" i="11"/>
  <c r="D276" i="11"/>
  <c r="C276" i="11"/>
  <c r="B276" i="11"/>
  <c r="A276" i="11"/>
  <c r="S275" i="11"/>
  <c r="P275" i="11"/>
  <c r="N275" i="11"/>
  <c r="J275" i="11"/>
  <c r="K275" i="11" s="1"/>
  <c r="D275" i="11"/>
  <c r="C275" i="11"/>
  <c r="B275" i="11"/>
  <c r="A275" i="11"/>
  <c r="S274" i="11"/>
  <c r="P274" i="11"/>
  <c r="J274" i="11"/>
  <c r="K274" i="11" s="1"/>
  <c r="D274" i="11"/>
  <c r="C274" i="11"/>
  <c r="B274" i="11"/>
  <c r="A274" i="11"/>
  <c r="S273" i="11"/>
  <c r="J273" i="11"/>
  <c r="D273" i="11"/>
  <c r="C273" i="11"/>
  <c r="B273" i="11"/>
  <c r="A273" i="11"/>
  <c r="S272" i="11"/>
  <c r="P272" i="11"/>
  <c r="N272" i="11"/>
  <c r="J272" i="11"/>
  <c r="K272" i="11" s="1"/>
  <c r="D272" i="11"/>
  <c r="C272" i="11"/>
  <c r="B272" i="11"/>
  <c r="A272" i="11"/>
  <c r="S271" i="11"/>
  <c r="J271" i="11"/>
  <c r="D271" i="11"/>
  <c r="C271" i="11"/>
  <c r="B271" i="11"/>
  <c r="A271" i="11"/>
  <c r="S270" i="11"/>
  <c r="J270" i="11"/>
  <c r="D270" i="11"/>
  <c r="C270" i="11"/>
  <c r="B270" i="11"/>
  <c r="A270" i="11"/>
  <c r="S269" i="11"/>
  <c r="J269" i="11"/>
  <c r="D269" i="11"/>
  <c r="C269" i="11"/>
  <c r="B269" i="11"/>
  <c r="A269" i="11"/>
  <c r="S268" i="11"/>
  <c r="J268" i="11"/>
  <c r="K268" i="11" s="1"/>
  <c r="D268" i="11"/>
  <c r="C268" i="11"/>
  <c r="B268" i="11"/>
  <c r="A268" i="11"/>
  <c r="S267" i="11"/>
  <c r="P267" i="11"/>
  <c r="N267" i="11"/>
  <c r="J267" i="11"/>
  <c r="K267" i="11" s="1"/>
  <c r="D267" i="11"/>
  <c r="C267" i="11"/>
  <c r="B267" i="11"/>
  <c r="A267" i="11"/>
  <c r="S266" i="11"/>
  <c r="P266" i="11"/>
  <c r="J266" i="11"/>
  <c r="K266" i="11" s="1"/>
  <c r="D266" i="11"/>
  <c r="C266" i="11"/>
  <c r="B266" i="11"/>
  <c r="A266" i="11"/>
  <c r="S265" i="11"/>
  <c r="J265" i="11"/>
  <c r="D265" i="11"/>
  <c r="C265" i="11"/>
  <c r="B265" i="11"/>
  <c r="A265" i="11"/>
  <c r="S264" i="11"/>
  <c r="P264" i="11"/>
  <c r="N264" i="11"/>
  <c r="J264" i="11"/>
  <c r="K264" i="11" s="1"/>
  <c r="D264" i="11"/>
  <c r="C264" i="11"/>
  <c r="B264" i="11"/>
  <c r="A264" i="11"/>
  <c r="S263" i="11"/>
  <c r="J263" i="11"/>
  <c r="D263" i="11"/>
  <c r="C263" i="11"/>
  <c r="B263" i="11"/>
  <c r="A263" i="11"/>
  <c r="S262" i="11"/>
  <c r="J262" i="11"/>
  <c r="D262" i="11"/>
  <c r="C262" i="11"/>
  <c r="B262" i="11"/>
  <c r="A262" i="11"/>
  <c r="S261" i="11"/>
  <c r="J261" i="11"/>
  <c r="D261" i="11"/>
  <c r="C261" i="11"/>
  <c r="B261" i="11"/>
  <c r="A261" i="11"/>
  <c r="S260" i="11"/>
  <c r="K260" i="11"/>
  <c r="J260" i="11"/>
  <c r="D260" i="11"/>
  <c r="C260" i="11"/>
  <c r="B260" i="11"/>
  <c r="A260" i="11"/>
  <c r="S259" i="11"/>
  <c r="P259" i="11"/>
  <c r="N259" i="11"/>
  <c r="J259" i="11"/>
  <c r="K259" i="11" s="1"/>
  <c r="D259" i="11"/>
  <c r="C259" i="11"/>
  <c r="B259" i="11"/>
  <c r="A259" i="11"/>
  <c r="S258" i="11"/>
  <c r="P258" i="11"/>
  <c r="J258" i="11"/>
  <c r="K258" i="11" s="1"/>
  <c r="D258" i="11"/>
  <c r="C258" i="11"/>
  <c r="B258" i="11"/>
  <c r="A258" i="11"/>
  <c r="S257" i="11"/>
  <c r="J257" i="11"/>
  <c r="D257" i="11"/>
  <c r="C257" i="11"/>
  <c r="B257" i="11"/>
  <c r="A257" i="11"/>
  <c r="S256" i="11"/>
  <c r="P256" i="11"/>
  <c r="N256" i="11"/>
  <c r="J256" i="11"/>
  <c r="K256" i="11" s="1"/>
  <c r="D256" i="11"/>
  <c r="C256" i="11"/>
  <c r="B256" i="11"/>
  <c r="A256" i="11"/>
  <c r="S255" i="11"/>
  <c r="J255" i="11"/>
  <c r="D255" i="11"/>
  <c r="C255" i="11"/>
  <c r="B255" i="11"/>
  <c r="A255" i="11"/>
  <c r="S254" i="11"/>
  <c r="J254" i="11"/>
  <c r="D254" i="11"/>
  <c r="C254" i="11"/>
  <c r="B254" i="11"/>
  <c r="A254" i="11"/>
  <c r="S253" i="11"/>
  <c r="J253" i="11"/>
  <c r="D253" i="11"/>
  <c r="C253" i="11"/>
  <c r="B253" i="11"/>
  <c r="A253" i="11"/>
  <c r="S252" i="11"/>
  <c r="J252" i="11"/>
  <c r="K252" i="11" s="1"/>
  <c r="D252" i="11"/>
  <c r="C252" i="11"/>
  <c r="B252" i="11"/>
  <c r="A252" i="11"/>
  <c r="S251" i="11"/>
  <c r="P251" i="11"/>
  <c r="N251" i="11"/>
  <c r="J251" i="11"/>
  <c r="K251" i="11" s="1"/>
  <c r="D251" i="11"/>
  <c r="C251" i="11"/>
  <c r="B251" i="11"/>
  <c r="A251" i="11"/>
  <c r="S250" i="11"/>
  <c r="P250" i="11"/>
  <c r="J250" i="11"/>
  <c r="K250" i="11" s="1"/>
  <c r="D250" i="11"/>
  <c r="C250" i="11"/>
  <c r="B250" i="11"/>
  <c r="A250" i="11"/>
  <c r="S249" i="11"/>
  <c r="J249" i="11"/>
  <c r="D249" i="11"/>
  <c r="C249" i="11"/>
  <c r="B249" i="11"/>
  <c r="A249" i="11"/>
  <c r="S248" i="11"/>
  <c r="P248" i="11"/>
  <c r="N248" i="11"/>
  <c r="J248" i="11"/>
  <c r="K248" i="11" s="1"/>
  <c r="D248" i="11"/>
  <c r="C248" i="11"/>
  <c r="B248" i="11"/>
  <c r="A248" i="11"/>
  <c r="S247" i="11"/>
  <c r="J247" i="11"/>
  <c r="D247" i="11"/>
  <c r="C247" i="11"/>
  <c r="B247" i="11"/>
  <c r="A247" i="11"/>
  <c r="S246" i="11"/>
  <c r="J246" i="11"/>
  <c r="D246" i="11"/>
  <c r="C246" i="11"/>
  <c r="B246" i="11"/>
  <c r="A246" i="11"/>
  <c r="S245" i="11"/>
  <c r="J245" i="11"/>
  <c r="D245" i="11"/>
  <c r="C245" i="11"/>
  <c r="B245" i="11"/>
  <c r="A245" i="11"/>
  <c r="S244" i="11"/>
  <c r="K244" i="11"/>
  <c r="J244" i="11"/>
  <c r="D244" i="11"/>
  <c r="C244" i="11"/>
  <c r="B244" i="11"/>
  <c r="A244" i="11"/>
  <c r="S243" i="11"/>
  <c r="P243" i="11"/>
  <c r="N243" i="11"/>
  <c r="J243" i="11"/>
  <c r="K243" i="11" s="1"/>
  <c r="D243" i="11"/>
  <c r="C243" i="11"/>
  <c r="B243" i="11"/>
  <c r="A243" i="11"/>
  <c r="S242" i="11"/>
  <c r="P242" i="11"/>
  <c r="J242" i="11"/>
  <c r="K242" i="11" s="1"/>
  <c r="D242" i="11"/>
  <c r="C242" i="11"/>
  <c r="B242" i="11"/>
  <c r="A242" i="11"/>
  <c r="S241" i="11"/>
  <c r="J241" i="11"/>
  <c r="D241" i="11"/>
  <c r="C241" i="11"/>
  <c r="B241" i="11"/>
  <c r="A241" i="11"/>
  <c r="S240" i="11"/>
  <c r="P240" i="11"/>
  <c r="N240" i="11"/>
  <c r="J240" i="11"/>
  <c r="K240" i="11" s="1"/>
  <c r="D240" i="11"/>
  <c r="C240" i="11"/>
  <c r="B240" i="11"/>
  <c r="A240" i="11"/>
  <c r="S239" i="11"/>
  <c r="J239" i="11"/>
  <c r="D239" i="11"/>
  <c r="C239" i="11"/>
  <c r="B239" i="11"/>
  <c r="A239" i="11"/>
  <c r="S238" i="11"/>
  <c r="J238" i="11"/>
  <c r="D238" i="11"/>
  <c r="C238" i="11"/>
  <c r="B238" i="11"/>
  <c r="A238" i="11"/>
  <c r="S237" i="11"/>
  <c r="J237" i="11"/>
  <c r="D237" i="11"/>
  <c r="C237" i="11"/>
  <c r="B237" i="11"/>
  <c r="A237" i="11"/>
  <c r="S236" i="11"/>
  <c r="J236" i="11"/>
  <c r="K236" i="11" s="1"/>
  <c r="D236" i="11"/>
  <c r="C236" i="11"/>
  <c r="B236" i="11"/>
  <c r="A236" i="11"/>
  <c r="S235" i="11"/>
  <c r="P235" i="11"/>
  <c r="N235" i="11"/>
  <c r="J235" i="11"/>
  <c r="K235" i="11" s="1"/>
  <c r="D235" i="11"/>
  <c r="C235" i="11"/>
  <c r="B235" i="11"/>
  <c r="A235" i="11"/>
  <c r="S234" i="11"/>
  <c r="P234" i="11"/>
  <c r="J234" i="11"/>
  <c r="K234" i="11" s="1"/>
  <c r="D234" i="11"/>
  <c r="C234" i="11"/>
  <c r="B234" i="11"/>
  <c r="A234" i="11"/>
  <c r="S233" i="11"/>
  <c r="J233" i="11"/>
  <c r="D233" i="11"/>
  <c r="C233" i="11"/>
  <c r="B233" i="11"/>
  <c r="A233" i="11"/>
  <c r="S232" i="11"/>
  <c r="P232" i="11"/>
  <c r="N232" i="11"/>
  <c r="J232" i="11"/>
  <c r="K232" i="11" s="1"/>
  <c r="D232" i="11"/>
  <c r="C232" i="11"/>
  <c r="B232" i="11"/>
  <c r="A232" i="11"/>
  <c r="S231" i="11"/>
  <c r="J231" i="11"/>
  <c r="D231" i="11"/>
  <c r="C231" i="11"/>
  <c r="B231" i="11"/>
  <c r="A231" i="11"/>
  <c r="S230" i="11"/>
  <c r="J230" i="11"/>
  <c r="D230" i="11"/>
  <c r="C230" i="11"/>
  <c r="B230" i="11"/>
  <c r="A230" i="11"/>
  <c r="S229" i="11"/>
  <c r="J229" i="11"/>
  <c r="D229" i="11"/>
  <c r="C229" i="11"/>
  <c r="B229" i="11"/>
  <c r="A229" i="11"/>
  <c r="S228" i="11"/>
  <c r="K228" i="11"/>
  <c r="J228" i="11"/>
  <c r="D228" i="11"/>
  <c r="C228" i="11"/>
  <c r="B228" i="11"/>
  <c r="A228" i="11"/>
  <c r="S227" i="11"/>
  <c r="P227" i="11"/>
  <c r="N227" i="11"/>
  <c r="J227" i="11"/>
  <c r="K227" i="11" s="1"/>
  <c r="D227" i="11"/>
  <c r="C227" i="11"/>
  <c r="B227" i="11"/>
  <c r="A227" i="11"/>
  <c r="S226" i="11"/>
  <c r="P226" i="11"/>
  <c r="J226" i="11"/>
  <c r="K226" i="11" s="1"/>
  <c r="D226" i="11"/>
  <c r="C226" i="11"/>
  <c r="B226" i="11"/>
  <c r="A226" i="11"/>
  <c r="S225" i="11"/>
  <c r="J225" i="11"/>
  <c r="D225" i="11"/>
  <c r="C225" i="11"/>
  <c r="B225" i="11"/>
  <c r="A225" i="11"/>
  <c r="S224" i="11"/>
  <c r="P224" i="11"/>
  <c r="N224" i="11"/>
  <c r="J224" i="11"/>
  <c r="K224" i="11" s="1"/>
  <c r="D224" i="11"/>
  <c r="C224" i="11"/>
  <c r="B224" i="11"/>
  <c r="A224" i="11"/>
  <c r="S223" i="11"/>
  <c r="J223" i="11"/>
  <c r="D223" i="11"/>
  <c r="C223" i="11"/>
  <c r="B223" i="11"/>
  <c r="A223" i="11"/>
  <c r="S222" i="11"/>
  <c r="J222" i="11"/>
  <c r="D222" i="11"/>
  <c r="C222" i="11"/>
  <c r="B222" i="11"/>
  <c r="A222" i="11"/>
  <c r="S221" i="11"/>
  <c r="J221" i="11"/>
  <c r="D221" i="11"/>
  <c r="C221" i="11"/>
  <c r="B221" i="11"/>
  <c r="A221" i="11"/>
  <c r="S220" i="11"/>
  <c r="J220" i="11"/>
  <c r="K220" i="11" s="1"/>
  <c r="D220" i="11"/>
  <c r="C220" i="11"/>
  <c r="B220" i="11"/>
  <c r="A220" i="11"/>
  <c r="S219" i="11"/>
  <c r="P219" i="11"/>
  <c r="N219" i="11"/>
  <c r="J219" i="11"/>
  <c r="K219" i="11" s="1"/>
  <c r="D219" i="11"/>
  <c r="C219" i="11"/>
  <c r="B219" i="11"/>
  <c r="A219" i="11"/>
  <c r="S218" i="11"/>
  <c r="P218" i="11"/>
  <c r="J218" i="11"/>
  <c r="K218" i="11" s="1"/>
  <c r="D218" i="11"/>
  <c r="C218" i="11"/>
  <c r="B218" i="11"/>
  <c r="A218" i="11"/>
  <c r="S217" i="11"/>
  <c r="J217" i="11"/>
  <c r="D217" i="11"/>
  <c r="C217" i="11"/>
  <c r="B217" i="11"/>
  <c r="A217" i="11"/>
  <c r="S216" i="11"/>
  <c r="P216" i="11"/>
  <c r="N216" i="11"/>
  <c r="J216" i="11"/>
  <c r="K216" i="11" s="1"/>
  <c r="D216" i="11"/>
  <c r="C216" i="11"/>
  <c r="B216" i="11"/>
  <c r="A216" i="11"/>
  <c r="S215" i="11"/>
  <c r="J215" i="11"/>
  <c r="D215" i="11"/>
  <c r="C215" i="11"/>
  <c r="B215" i="11"/>
  <c r="A215" i="11"/>
  <c r="S214" i="11"/>
  <c r="J214" i="11"/>
  <c r="D214" i="11"/>
  <c r="C214" i="11"/>
  <c r="B214" i="11"/>
  <c r="A214" i="11"/>
  <c r="S213" i="11"/>
  <c r="J213" i="11"/>
  <c r="D213" i="11"/>
  <c r="C213" i="11"/>
  <c r="B213" i="11"/>
  <c r="A213" i="11"/>
  <c r="S212" i="11"/>
  <c r="K212" i="11"/>
  <c r="J212" i="11"/>
  <c r="D212" i="11"/>
  <c r="C212" i="11"/>
  <c r="B212" i="11"/>
  <c r="A212" i="11"/>
  <c r="S211" i="11"/>
  <c r="P211" i="11"/>
  <c r="N211" i="11"/>
  <c r="J211" i="11"/>
  <c r="K211" i="11" s="1"/>
  <c r="D211" i="11"/>
  <c r="C211" i="11"/>
  <c r="B211" i="11"/>
  <c r="A211" i="11"/>
  <c r="S210" i="11"/>
  <c r="P210" i="11"/>
  <c r="J210" i="11"/>
  <c r="K210" i="11" s="1"/>
  <c r="D210" i="11"/>
  <c r="C210" i="11"/>
  <c r="B210" i="11"/>
  <c r="A210" i="11"/>
  <c r="S209" i="11"/>
  <c r="J209" i="11"/>
  <c r="D209" i="11"/>
  <c r="C209" i="11"/>
  <c r="B209" i="11"/>
  <c r="A209" i="11"/>
  <c r="S208" i="11"/>
  <c r="P208" i="11"/>
  <c r="N208" i="11"/>
  <c r="J208" i="11"/>
  <c r="K208" i="11" s="1"/>
  <c r="D208" i="11"/>
  <c r="C208" i="11"/>
  <c r="B208" i="11"/>
  <c r="A208" i="11"/>
  <c r="S207" i="11"/>
  <c r="J207" i="11"/>
  <c r="D207" i="11"/>
  <c r="C207" i="11"/>
  <c r="B207" i="11"/>
  <c r="A207" i="11"/>
  <c r="S206" i="11"/>
  <c r="J206" i="11"/>
  <c r="D206" i="11"/>
  <c r="C206" i="11"/>
  <c r="B206" i="11"/>
  <c r="A206" i="11"/>
  <c r="S205" i="11"/>
  <c r="J205" i="11"/>
  <c r="D205" i="11"/>
  <c r="C205" i="11"/>
  <c r="B205" i="11"/>
  <c r="A205" i="11"/>
  <c r="S204" i="11"/>
  <c r="J204" i="11"/>
  <c r="K204" i="11" s="1"/>
  <c r="D204" i="11"/>
  <c r="C204" i="11"/>
  <c r="B204" i="11"/>
  <c r="A204" i="11"/>
  <c r="S203" i="11"/>
  <c r="P203" i="11"/>
  <c r="N203" i="11"/>
  <c r="J203" i="11"/>
  <c r="K203" i="11" s="1"/>
  <c r="D203" i="11"/>
  <c r="C203" i="11"/>
  <c r="B203" i="11"/>
  <c r="A203" i="11"/>
  <c r="S202" i="11"/>
  <c r="P202" i="11"/>
  <c r="J202" i="11"/>
  <c r="K202" i="11" s="1"/>
  <c r="D202" i="11"/>
  <c r="C202" i="11"/>
  <c r="B202" i="11"/>
  <c r="A202" i="11"/>
  <c r="S201" i="11"/>
  <c r="J201" i="11"/>
  <c r="D201" i="11"/>
  <c r="C201" i="11"/>
  <c r="B201" i="11"/>
  <c r="A201" i="11"/>
  <c r="S200" i="11"/>
  <c r="P200" i="11"/>
  <c r="N200" i="11"/>
  <c r="J200" i="11"/>
  <c r="K200" i="11" s="1"/>
  <c r="D200" i="11"/>
  <c r="C200" i="11"/>
  <c r="B200" i="11"/>
  <c r="A200" i="11"/>
  <c r="S199" i="11"/>
  <c r="J199" i="11"/>
  <c r="D199" i="11"/>
  <c r="C199" i="11"/>
  <c r="B199" i="11"/>
  <c r="A199" i="11"/>
  <c r="S198" i="11"/>
  <c r="J198" i="11"/>
  <c r="D198" i="11"/>
  <c r="C198" i="11"/>
  <c r="B198" i="11"/>
  <c r="A198" i="11"/>
  <c r="S197" i="11"/>
  <c r="J197" i="11"/>
  <c r="D197" i="11"/>
  <c r="C197" i="11"/>
  <c r="B197" i="11"/>
  <c r="A197" i="11"/>
  <c r="S196" i="11"/>
  <c r="K196" i="11"/>
  <c r="J196" i="11"/>
  <c r="D196" i="11"/>
  <c r="C196" i="11"/>
  <c r="B196" i="11"/>
  <c r="A196" i="11"/>
  <c r="S195" i="11"/>
  <c r="P195" i="11"/>
  <c r="N195" i="11"/>
  <c r="J195" i="11"/>
  <c r="K195" i="11" s="1"/>
  <c r="D195" i="11"/>
  <c r="C195" i="11"/>
  <c r="B195" i="11"/>
  <c r="A195" i="11"/>
  <c r="S194" i="11"/>
  <c r="P194" i="11"/>
  <c r="J194" i="11"/>
  <c r="K194" i="11" s="1"/>
  <c r="D194" i="11"/>
  <c r="C194" i="11"/>
  <c r="B194" i="11"/>
  <c r="A194" i="11"/>
  <c r="S193" i="11"/>
  <c r="J193" i="11"/>
  <c r="D193" i="11"/>
  <c r="C193" i="11"/>
  <c r="B193" i="11"/>
  <c r="A193" i="11"/>
  <c r="S192" i="11"/>
  <c r="P192" i="11"/>
  <c r="N192" i="11"/>
  <c r="J192" i="11"/>
  <c r="K192" i="11" s="1"/>
  <c r="D192" i="11"/>
  <c r="C192" i="11"/>
  <c r="B192" i="11"/>
  <c r="A192" i="11"/>
  <c r="S191" i="11"/>
  <c r="J191" i="11"/>
  <c r="D191" i="11"/>
  <c r="C191" i="11"/>
  <c r="B191" i="11"/>
  <c r="A191" i="11"/>
  <c r="S190" i="11"/>
  <c r="J190" i="11"/>
  <c r="D190" i="11"/>
  <c r="C190" i="11"/>
  <c r="B190" i="11"/>
  <c r="A190" i="11"/>
  <c r="S189" i="11"/>
  <c r="J189" i="11"/>
  <c r="D189" i="11"/>
  <c r="C189" i="11"/>
  <c r="B189" i="11"/>
  <c r="A189" i="11"/>
  <c r="S188" i="11"/>
  <c r="J188" i="11"/>
  <c r="K188" i="11" s="1"/>
  <c r="D188" i="11"/>
  <c r="C188" i="11"/>
  <c r="B188" i="11"/>
  <c r="A188" i="11"/>
  <c r="S187" i="11"/>
  <c r="P187" i="11"/>
  <c r="N187" i="11"/>
  <c r="J187" i="11"/>
  <c r="K187" i="11" s="1"/>
  <c r="D187" i="11"/>
  <c r="C187" i="11"/>
  <c r="B187" i="11"/>
  <c r="A187" i="11"/>
  <c r="S186" i="11"/>
  <c r="P186" i="11"/>
  <c r="J186" i="11"/>
  <c r="K186" i="11" s="1"/>
  <c r="D186" i="11"/>
  <c r="C186" i="11"/>
  <c r="B186" i="11"/>
  <c r="A186" i="11"/>
  <c r="S185" i="11"/>
  <c r="J185" i="11"/>
  <c r="D185" i="11"/>
  <c r="C185" i="11"/>
  <c r="B185" i="11"/>
  <c r="A185" i="11"/>
  <c r="S184" i="11"/>
  <c r="P184" i="11"/>
  <c r="N184" i="11"/>
  <c r="J184" i="11"/>
  <c r="K184" i="11" s="1"/>
  <c r="D184" i="11"/>
  <c r="C184" i="11"/>
  <c r="B184" i="11"/>
  <c r="A184" i="11"/>
  <c r="S183" i="11"/>
  <c r="J183" i="11"/>
  <c r="D183" i="11"/>
  <c r="C183" i="11"/>
  <c r="B183" i="11"/>
  <c r="A183" i="11"/>
  <c r="S182" i="11"/>
  <c r="J182" i="11"/>
  <c r="D182" i="11"/>
  <c r="C182" i="11"/>
  <c r="B182" i="11"/>
  <c r="A182" i="11"/>
  <c r="S181" i="11"/>
  <c r="J181" i="11"/>
  <c r="D181" i="11"/>
  <c r="C181" i="11"/>
  <c r="B181" i="11"/>
  <c r="A181" i="11"/>
  <c r="S180" i="11"/>
  <c r="K180" i="11"/>
  <c r="J180" i="11"/>
  <c r="D180" i="11"/>
  <c r="C180" i="11"/>
  <c r="B180" i="11"/>
  <c r="A180" i="11"/>
  <c r="S179" i="11"/>
  <c r="P179" i="11"/>
  <c r="N179" i="11"/>
  <c r="J179" i="11"/>
  <c r="K179" i="11" s="1"/>
  <c r="D179" i="11"/>
  <c r="C179" i="11"/>
  <c r="B179" i="11"/>
  <c r="A179" i="11"/>
  <c r="S178" i="11"/>
  <c r="P178" i="11"/>
  <c r="J178" i="11"/>
  <c r="K178" i="11" s="1"/>
  <c r="D178" i="11"/>
  <c r="C178" i="11"/>
  <c r="B178" i="11"/>
  <c r="A178" i="11"/>
  <c r="S177" i="11"/>
  <c r="J177" i="11"/>
  <c r="D177" i="11"/>
  <c r="C177" i="11"/>
  <c r="B177" i="11"/>
  <c r="A177" i="11"/>
  <c r="S176" i="11"/>
  <c r="P176" i="11"/>
  <c r="N176" i="11"/>
  <c r="J176" i="11"/>
  <c r="K176" i="11" s="1"/>
  <c r="D176" i="11"/>
  <c r="C176" i="11"/>
  <c r="B176" i="11"/>
  <c r="A176" i="11"/>
  <c r="S175" i="11"/>
  <c r="J175" i="11"/>
  <c r="D175" i="11"/>
  <c r="C175" i="11"/>
  <c r="B175" i="11"/>
  <c r="A175" i="11"/>
  <c r="S174" i="11"/>
  <c r="J174" i="11"/>
  <c r="D174" i="11"/>
  <c r="C174" i="11"/>
  <c r="B174" i="11"/>
  <c r="A174" i="11"/>
  <c r="S173" i="11"/>
  <c r="J173" i="11"/>
  <c r="D173" i="11"/>
  <c r="C173" i="11"/>
  <c r="B173" i="11"/>
  <c r="A173" i="11"/>
  <c r="S172" i="11"/>
  <c r="J172" i="11"/>
  <c r="K172" i="11" s="1"/>
  <c r="D172" i="11"/>
  <c r="C172" i="11"/>
  <c r="B172" i="11"/>
  <c r="A172" i="11"/>
  <c r="S171" i="11"/>
  <c r="P171" i="11"/>
  <c r="N171" i="11"/>
  <c r="J171" i="11"/>
  <c r="K171" i="11" s="1"/>
  <c r="D171" i="11"/>
  <c r="C171" i="11"/>
  <c r="B171" i="11"/>
  <c r="A171" i="11"/>
  <c r="S170" i="11"/>
  <c r="P170" i="11"/>
  <c r="J170" i="11"/>
  <c r="K170" i="11" s="1"/>
  <c r="D170" i="11"/>
  <c r="C170" i="11"/>
  <c r="B170" i="11"/>
  <c r="A170" i="11"/>
  <c r="S169" i="11"/>
  <c r="J169" i="11"/>
  <c r="D169" i="11"/>
  <c r="C169" i="11"/>
  <c r="B169" i="11"/>
  <c r="A169" i="11"/>
  <c r="S168" i="11"/>
  <c r="P168" i="11"/>
  <c r="N168" i="11"/>
  <c r="J168" i="11"/>
  <c r="K168" i="11" s="1"/>
  <c r="D168" i="11"/>
  <c r="C168" i="11"/>
  <c r="B168" i="11"/>
  <c r="A168" i="11"/>
  <c r="S167" i="11"/>
  <c r="J167" i="11"/>
  <c r="D167" i="11"/>
  <c r="C167" i="11"/>
  <c r="B167" i="11"/>
  <c r="A167" i="11"/>
  <c r="S166" i="11"/>
  <c r="J166" i="11"/>
  <c r="D166" i="11"/>
  <c r="C166" i="11"/>
  <c r="B166" i="11"/>
  <c r="A166" i="11"/>
  <c r="S165" i="11"/>
  <c r="J165" i="11"/>
  <c r="D165" i="11"/>
  <c r="C165" i="11"/>
  <c r="B165" i="11"/>
  <c r="A165" i="11"/>
  <c r="S164" i="11"/>
  <c r="K164" i="11"/>
  <c r="J164" i="11"/>
  <c r="D164" i="11"/>
  <c r="C164" i="11"/>
  <c r="B164" i="11"/>
  <c r="A164" i="11"/>
  <c r="S163" i="11"/>
  <c r="P163" i="11"/>
  <c r="N163" i="11"/>
  <c r="J163" i="11"/>
  <c r="K163" i="11" s="1"/>
  <c r="D163" i="11"/>
  <c r="C163" i="11"/>
  <c r="B163" i="11"/>
  <c r="A163" i="11"/>
  <c r="S162" i="11"/>
  <c r="P162" i="11"/>
  <c r="J162" i="11"/>
  <c r="K162" i="11" s="1"/>
  <c r="D162" i="11"/>
  <c r="C162" i="11"/>
  <c r="B162" i="11"/>
  <c r="A162" i="11"/>
  <c r="S161" i="11"/>
  <c r="J161" i="11"/>
  <c r="D161" i="11"/>
  <c r="C161" i="11"/>
  <c r="B161" i="11"/>
  <c r="A161" i="11"/>
  <c r="S160" i="11"/>
  <c r="P160" i="11"/>
  <c r="N160" i="11"/>
  <c r="J160" i="11"/>
  <c r="K160" i="11" s="1"/>
  <c r="D160" i="11"/>
  <c r="C160" i="11"/>
  <c r="B160" i="11"/>
  <c r="A160" i="11"/>
  <c r="S159" i="11"/>
  <c r="J159" i="11"/>
  <c r="D159" i="11"/>
  <c r="C159" i="11"/>
  <c r="B159" i="11"/>
  <c r="A159" i="11"/>
  <c r="S158" i="11"/>
  <c r="J158" i="11"/>
  <c r="D158" i="11"/>
  <c r="C158" i="11"/>
  <c r="B158" i="11"/>
  <c r="A158" i="11"/>
  <c r="S157" i="11"/>
  <c r="J157" i="11"/>
  <c r="D157" i="11"/>
  <c r="C157" i="11"/>
  <c r="B157" i="11"/>
  <c r="A157" i="11"/>
  <c r="S156" i="11"/>
  <c r="J156" i="11"/>
  <c r="K156" i="11" s="1"/>
  <c r="D156" i="11"/>
  <c r="C156" i="11"/>
  <c r="B156" i="11"/>
  <c r="A156" i="11"/>
  <c r="S155" i="11"/>
  <c r="P155" i="11"/>
  <c r="N155" i="11"/>
  <c r="J155" i="11"/>
  <c r="K155" i="11" s="1"/>
  <c r="D155" i="11"/>
  <c r="C155" i="11"/>
  <c r="B155" i="11"/>
  <c r="A155" i="11"/>
  <c r="S154" i="11"/>
  <c r="P154" i="11"/>
  <c r="J154" i="11"/>
  <c r="K154" i="11" s="1"/>
  <c r="D154" i="11"/>
  <c r="C154" i="11"/>
  <c r="B154" i="11"/>
  <c r="A154" i="11"/>
  <c r="S153" i="11"/>
  <c r="J153" i="11"/>
  <c r="D153" i="11"/>
  <c r="C153" i="11"/>
  <c r="B153" i="11"/>
  <c r="A153" i="11"/>
  <c r="S152" i="11"/>
  <c r="P152" i="11"/>
  <c r="N152" i="11"/>
  <c r="J152" i="11"/>
  <c r="K152" i="11" s="1"/>
  <c r="D152" i="11"/>
  <c r="C152" i="11"/>
  <c r="B152" i="11"/>
  <c r="A152" i="11"/>
  <c r="S151" i="11"/>
  <c r="J151" i="11"/>
  <c r="D151" i="11"/>
  <c r="C151" i="11"/>
  <c r="B151" i="11"/>
  <c r="A151" i="11"/>
  <c r="S150" i="11"/>
  <c r="J150" i="11"/>
  <c r="D150" i="11"/>
  <c r="C150" i="11"/>
  <c r="B150" i="11"/>
  <c r="A150" i="11"/>
  <c r="S149" i="11"/>
  <c r="J149" i="11"/>
  <c r="D149" i="11"/>
  <c r="C149" i="11"/>
  <c r="B149" i="11"/>
  <c r="A149" i="11"/>
  <c r="S148" i="11"/>
  <c r="K148" i="11"/>
  <c r="J148" i="11"/>
  <c r="D148" i="11"/>
  <c r="C148" i="11"/>
  <c r="B148" i="11"/>
  <c r="A148" i="11"/>
  <c r="S147" i="11"/>
  <c r="P147" i="11"/>
  <c r="N147" i="11"/>
  <c r="J147" i="11"/>
  <c r="K147" i="11" s="1"/>
  <c r="D147" i="11"/>
  <c r="C147" i="11"/>
  <c r="B147" i="11"/>
  <c r="A147" i="11"/>
  <c r="S146" i="11"/>
  <c r="P146" i="11"/>
  <c r="J146" i="11"/>
  <c r="K146" i="11" s="1"/>
  <c r="D146" i="11"/>
  <c r="C146" i="11"/>
  <c r="B146" i="11"/>
  <c r="A146" i="11"/>
  <c r="S145" i="11"/>
  <c r="J145" i="11"/>
  <c r="D145" i="11"/>
  <c r="C145" i="11"/>
  <c r="B145" i="11"/>
  <c r="A145" i="11"/>
  <c r="S144" i="11"/>
  <c r="P144" i="11"/>
  <c r="N144" i="11"/>
  <c r="J144" i="11"/>
  <c r="K144" i="11" s="1"/>
  <c r="D144" i="11"/>
  <c r="C144" i="11"/>
  <c r="B144" i="11"/>
  <c r="A144" i="11"/>
  <c r="S143" i="11"/>
  <c r="J143" i="11"/>
  <c r="D143" i="11"/>
  <c r="C143" i="11"/>
  <c r="B143" i="11"/>
  <c r="A143" i="11"/>
  <c r="S142" i="11"/>
  <c r="J142" i="11"/>
  <c r="D142" i="11"/>
  <c r="C142" i="11"/>
  <c r="B142" i="11"/>
  <c r="A142" i="11"/>
  <c r="S141" i="11"/>
  <c r="J141" i="11"/>
  <c r="D141" i="11"/>
  <c r="C141" i="11"/>
  <c r="B141" i="11"/>
  <c r="A141" i="11"/>
  <c r="S140" i="11"/>
  <c r="J140" i="11"/>
  <c r="K140" i="11" s="1"/>
  <c r="D140" i="11"/>
  <c r="C140" i="11"/>
  <c r="B140" i="11"/>
  <c r="A140" i="11"/>
  <c r="S139" i="11"/>
  <c r="P139" i="11"/>
  <c r="N139" i="11"/>
  <c r="J139" i="11"/>
  <c r="K139" i="11" s="1"/>
  <c r="D139" i="11"/>
  <c r="C139" i="11"/>
  <c r="B139" i="11"/>
  <c r="A139" i="11"/>
  <c r="S138" i="11"/>
  <c r="P138" i="11"/>
  <c r="J138" i="11"/>
  <c r="K138" i="11" s="1"/>
  <c r="D138" i="11"/>
  <c r="C138" i="11"/>
  <c r="B138" i="11"/>
  <c r="A138" i="11"/>
  <c r="S137" i="11"/>
  <c r="J137" i="11"/>
  <c r="D137" i="11"/>
  <c r="C137" i="11"/>
  <c r="B137" i="11"/>
  <c r="A137" i="11"/>
  <c r="S136" i="11"/>
  <c r="P136" i="11"/>
  <c r="N136" i="11"/>
  <c r="J136" i="11"/>
  <c r="K136" i="11" s="1"/>
  <c r="D136" i="11"/>
  <c r="C136" i="11"/>
  <c r="B136" i="11"/>
  <c r="A136" i="11"/>
  <c r="S135" i="11"/>
  <c r="J135" i="11"/>
  <c r="D135" i="11"/>
  <c r="C135" i="11"/>
  <c r="B135" i="11"/>
  <c r="A135" i="11"/>
  <c r="S134" i="11"/>
  <c r="J134" i="11"/>
  <c r="D134" i="11"/>
  <c r="C134" i="11"/>
  <c r="B134" i="11"/>
  <c r="A134" i="11"/>
  <c r="S133" i="11"/>
  <c r="J133" i="11"/>
  <c r="D133" i="11"/>
  <c r="C133" i="11"/>
  <c r="B133" i="11"/>
  <c r="A133" i="11"/>
  <c r="S132" i="11"/>
  <c r="K132" i="11"/>
  <c r="J132" i="11"/>
  <c r="D132" i="11"/>
  <c r="C132" i="11"/>
  <c r="B132" i="11"/>
  <c r="A132" i="11"/>
  <c r="S131" i="11"/>
  <c r="P131" i="11"/>
  <c r="N131" i="11"/>
  <c r="J131" i="11"/>
  <c r="K131" i="11" s="1"/>
  <c r="D131" i="11"/>
  <c r="C131" i="11"/>
  <c r="B131" i="11"/>
  <c r="A131" i="11"/>
  <c r="S130" i="11"/>
  <c r="P130" i="11"/>
  <c r="J130" i="11"/>
  <c r="K130" i="11" s="1"/>
  <c r="D130" i="11"/>
  <c r="C130" i="11"/>
  <c r="B130" i="11"/>
  <c r="A130" i="11"/>
  <c r="S129" i="11"/>
  <c r="J129" i="11"/>
  <c r="D129" i="11"/>
  <c r="C129" i="11"/>
  <c r="B129" i="11"/>
  <c r="A129" i="11"/>
  <c r="S128" i="11"/>
  <c r="P128" i="11"/>
  <c r="N128" i="11"/>
  <c r="J128" i="11"/>
  <c r="K128" i="11" s="1"/>
  <c r="D128" i="11"/>
  <c r="C128" i="11"/>
  <c r="B128" i="11"/>
  <c r="A128" i="11"/>
  <c r="S127" i="11"/>
  <c r="J127" i="11"/>
  <c r="D127" i="11"/>
  <c r="C127" i="11"/>
  <c r="B127" i="11"/>
  <c r="A127" i="11"/>
  <c r="S126" i="11"/>
  <c r="J126" i="11"/>
  <c r="D126" i="11"/>
  <c r="C126" i="11"/>
  <c r="B126" i="11"/>
  <c r="A126" i="11"/>
  <c r="S125" i="11"/>
  <c r="J125" i="11"/>
  <c r="D125" i="11"/>
  <c r="C125" i="11"/>
  <c r="B125" i="11"/>
  <c r="A125" i="11"/>
  <c r="S124" i="11"/>
  <c r="J124" i="11"/>
  <c r="K124" i="11" s="1"/>
  <c r="D124" i="11"/>
  <c r="C124" i="11"/>
  <c r="B124" i="11"/>
  <c r="A124" i="11"/>
  <c r="S123" i="11"/>
  <c r="P123" i="11"/>
  <c r="N123" i="11"/>
  <c r="J123" i="11"/>
  <c r="K123" i="11" s="1"/>
  <c r="D123" i="11"/>
  <c r="C123" i="11"/>
  <c r="B123" i="11"/>
  <c r="A123" i="11"/>
  <c r="S122" i="11"/>
  <c r="P122" i="11"/>
  <c r="J122" i="11"/>
  <c r="K122" i="11" s="1"/>
  <c r="D122" i="11"/>
  <c r="C122" i="11"/>
  <c r="B122" i="11"/>
  <c r="A122" i="11"/>
  <c r="S121" i="11"/>
  <c r="J121" i="11"/>
  <c r="D121" i="11"/>
  <c r="C121" i="11"/>
  <c r="B121" i="11"/>
  <c r="A121" i="11"/>
  <c r="S120" i="11"/>
  <c r="P120" i="11"/>
  <c r="N120" i="11"/>
  <c r="J120" i="11"/>
  <c r="K120" i="11" s="1"/>
  <c r="D120" i="11"/>
  <c r="C120" i="11"/>
  <c r="B120" i="11"/>
  <c r="A120" i="11"/>
  <c r="S119" i="11"/>
  <c r="J119" i="11"/>
  <c r="D119" i="11"/>
  <c r="C119" i="11"/>
  <c r="B119" i="11"/>
  <c r="A119" i="11"/>
  <c r="S118" i="11"/>
  <c r="J118" i="11"/>
  <c r="D118" i="11"/>
  <c r="C118" i="11"/>
  <c r="B118" i="11"/>
  <c r="A118" i="11"/>
  <c r="S117" i="11"/>
  <c r="J117" i="11"/>
  <c r="D117" i="11"/>
  <c r="C117" i="11"/>
  <c r="B117" i="11"/>
  <c r="A117" i="11"/>
  <c r="S116" i="11"/>
  <c r="K116" i="11"/>
  <c r="J116" i="11"/>
  <c r="D116" i="11"/>
  <c r="C116" i="11"/>
  <c r="B116" i="11"/>
  <c r="A116" i="11"/>
  <c r="S115" i="11"/>
  <c r="P115" i="11"/>
  <c r="N115" i="11"/>
  <c r="J115" i="11"/>
  <c r="K115" i="11" s="1"/>
  <c r="D115" i="11"/>
  <c r="C115" i="11"/>
  <c r="B115" i="11"/>
  <c r="A115" i="11"/>
  <c r="S114" i="11"/>
  <c r="P114" i="11"/>
  <c r="J114" i="11"/>
  <c r="K114" i="11" s="1"/>
  <c r="D114" i="11"/>
  <c r="C114" i="11"/>
  <c r="B114" i="11"/>
  <c r="A114" i="11"/>
  <c r="S113" i="11"/>
  <c r="J113" i="11"/>
  <c r="D113" i="11"/>
  <c r="C113" i="11"/>
  <c r="B113" i="11"/>
  <c r="A113" i="11"/>
  <c r="S112" i="11"/>
  <c r="P112" i="11"/>
  <c r="N112" i="11"/>
  <c r="J112" i="11"/>
  <c r="K112" i="11" s="1"/>
  <c r="D112" i="11"/>
  <c r="C112" i="11"/>
  <c r="B112" i="11"/>
  <c r="A112" i="11"/>
  <c r="S111" i="11"/>
  <c r="J111" i="11"/>
  <c r="D111" i="11"/>
  <c r="C111" i="11"/>
  <c r="B111" i="11"/>
  <c r="A111" i="11"/>
  <c r="S110" i="11"/>
  <c r="J110" i="11"/>
  <c r="D110" i="11"/>
  <c r="C110" i="11"/>
  <c r="B110" i="11"/>
  <c r="A110" i="11"/>
  <c r="S109" i="11"/>
  <c r="J109" i="11"/>
  <c r="D109" i="11"/>
  <c r="C109" i="11"/>
  <c r="B109" i="11"/>
  <c r="A109" i="11"/>
  <c r="S108" i="11"/>
  <c r="J108" i="11"/>
  <c r="K108" i="11" s="1"/>
  <c r="D108" i="11"/>
  <c r="C108" i="11"/>
  <c r="B108" i="11"/>
  <c r="A108" i="11"/>
  <c r="S107" i="11"/>
  <c r="P107" i="11"/>
  <c r="N107" i="11"/>
  <c r="J107" i="11"/>
  <c r="K107" i="11" s="1"/>
  <c r="D107" i="11"/>
  <c r="C107" i="11"/>
  <c r="B107" i="11"/>
  <c r="A107" i="11"/>
  <c r="S106" i="11"/>
  <c r="P106" i="11"/>
  <c r="J106" i="11"/>
  <c r="K106" i="11" s="1"/>
  <c r="D106" i="11"/>
  <c r="C106" i="11"/>
  <c r="B106" i="11"/>
  <c r="A106" i="11"/>
  <c r="S105" i="11"/>
  <c r="J105" i="11"/>
  <c r="D105" i="11"/>
  <c r="C105" i="11"/>
  <c r="B105" i="11"/>
  <c r="A105" i="11"/>
  <c r="S104" i="11"/>
  <c r="P104" i="11"/>
  <c r="N104" i="11"/>
  <c r="J104" i="11"/>
  <c r="K104" i="11" s="1"/>
  <c r="D104" i="11"/>
  <c r="C104" i="11"/>
  <c r="B104" i="11"/>
  <c r="A104" i="11"/>
  <c r="S103" i="11"/>
  <c r="J103" i="11"/>
  <c r="D103" i="11"/>
  <c r="C103" i="11"/>
  <c r="B103" i="11"/>
  <c r="A103" i="11"/>
  <c r="S102" i="11"/>
  <c r="J102" i="11"/>
  <c r="D102" i="11"/>
  <c r="C102" i="11"/>
  <c r="B102" i="11"/>
  <c r="A102" i="11"/>
  <c r="S101" i="11"/>
  <c r="J101" i="11"/>
  <c r="D101" i="11"/>
  <c r="C101" i="11"/>
  <c r="B101" i="11"/>
  <c r="A101" i="11"/>
  <c r="S100" i="11"/>
  <c r="K100" i="11"/>
  <c r="J100" i="11"/>
  <c r="D100" i="11"/>
  <c r="C100" i="11"/>
  <c r="B100" i="11"/>
  <c r="A100" i="11"/>
  <c r="S99" i="11"/>
  <c r="P99" i="11"/>
  <c r="N99" i="11"/>
  <c r="J99" i="11"/>
  <c r="K99" i="11" s="1"/>
  <c r="D99" i="11"/>
  <c r="C99" i="11"/>
  <c r="B99" i="11"/>
  <c r="A99" i="11"/>
  <c r="S98" i="11"/>
  <c r="P98" i="11"/>
  <c r="J98" i="11"/>
  <c r="K98" i="11" s="1"/>
  <c r="D98" i="11"/>
  <c r="C98" i="11"/>
  <c r="B98" i="11"/>
  <c r="A98" i="11"/>
  <c r="S97" i="11"/>
  <c r="J97" i="11"/>
  <c r="D97" i="11"/>
  <c r="C97" i="11"/>
  <c r="B97" i="11"/>
  <c r="A97" i="11"/>
  <c r="S96" i="11"/>
  <c r="P96" i="11"/>
  <c r="N96" i="11"/>
  <c r="J96" i="11"/>
  <c r="K96" i="11" s="1"/>
  <c r="D96" i="11"/>
  <c r="C96" i="11"/>
  <c r="B96" i="11"/>
  <c r="A96" i="11"/>
  <c r="S95" i="11"/>
  <c r="J95" i="11"/>
  <c r="D95" i="11"/>
  <c r="C95" i="11"/>
  <c r="B95" i="11"/>
  <c r="A95" i="11"/>
  <c r="S94" i="11"/>
  <c r="J94" i="11"/>
  <c r="D94" i="11"/>
  <c r="C94" i="11"/>
  <c r="B94" i="11"/>
  <c r="A94" i="11"/>
  <c r="S93" i="11"/>
  <c r="J93" i="11"/>
  <c r="D93" i="11"/>
  <c r="C93" i="11"/>
  <c r="B93" i="11"/>
  <c r="A93" i="11"/>
  <c r="S92" i="11"/>
  <c r="J92" i="11"/>
  <c r="K92" i="11" s="1"/>
  <c r="D92" i="11"/>
  <c r="C92" i="11"/>
  <c r="B92" i="11"/>
  <c r="A92" i="11"/>
  <c r="S91" i="11"/>
  <c r="P91" i="11"/>
  <c r="N91" i="11"/>
  <c r="J91" i="11"/>
  <c r="K91" i="11" s="1"/>
  <c r="D91" i="11"/>
  <c r="C91" i="11"/>
  <c r="B91" i="11"/>
  <c r="A91" i="11"/>
  <c r="S90" i="11"/>
  <c r="P90" i="11"/>
  <c r="J90" i="11"/>
  <c r="K90" i="11" s="1"/>
  <c r="D90" i="11"/>
  <c r="C90" i="11"/>
  <c r="B90" i="11"/>
  <c r="A90" i="11"/>
  <c r="S89" i="11"/>
  <c r="J89" i="11"/>
  <c r="D89" i="11"/>
  <c r="C89" i="11"/>
  <c r="B89" i="11"/>
  <c r="A89" i="11"/>
  <c r="S88" i="11"/>
  <c r="P88" i="11"/>
  <c r="N88" i="11"/>
  <c r="J88" i="11"/>
  <c r="K88" i="11" s="1"/>
  <c r="D88" i="11"/>
  <c r="C88" i="11"/>
  <c r="B88" i="11"/>
  <c r="A88" i="11"/>
  <c r="S87" i="11"/>
  <c r="J87" i="11"/>
  <c r="D87" i="11"/>
  <c r="C87" i="11"/>
  <c r="B87" i="11"/>
  <c r="A87" i="11"/>
  <c r="S86" i="11"/>
  <c r="J86" i="11"/>
  <c r="D86" i="11"/>
  <c r="C86" i="11"/>
  <c r="B86" i="11"/>
  <c r="A86" i="11"/>
  <c r="S85" i="11"/>
  <c r="J85" i="11"/>
  <c r="D85" i="11"/>
  <c r="C85" i="11"/>
  <c r="B85" i="11"/>
  <c r="A85" i="11"/>
  <c r="S84" i="11"/>
  <c r="K84" i="11"/>
  <c r="J84" i="11"/>
  <c r="D84" i="11"/>
  <c r="C84" i="11"/>
  <c r="B84" i="11"/>
  <c r="A84" i="11"/>
  <c r="S83" i="11"/>
  <c r="P83" i="11"/>
  <c r="N83" i="11"/>
  <c r="J83" i="11"/>
  <c r="K83" i="11" s="1"/>
  <c r="D83" i="11"/>
  <c r="C83" i="11"/>
  <c r="B83" i="11"/>
  <c r="A83" i="11"/>
  <c r="S82" i="11"/>
  <c r="P82" i="11"/>
  <c r="J82" i="11"/>
  <c r="K82" i="11" s="1"/>
  <c r="D82" i="11"/>
  <c r="C82" i="11"/>
  <c r="B82" i="11"/>
  <c r="A82" i="11"/>
  <c r="S81" i="11"/>
  <c r="J81" i="11"/>
  <c r="D81" i="11"/>
  <c r="C81" i="11"/>
  <c r="B81" i="11"/>
  <c r="A81" i="11"/>
  <c r="S80" i="11"/>
  <c r="P80" i="11"/>
  <c r="N80" i="11"/>
  <c r="J80" i="11"/>
  <c r="K80" i="11" s="1"/>
  <c r="D80" i="11"/>
  <c r="C80" i="11"/>
  <c r="B80" i="11"/>
  <c r="A80" i="11"/>
  <c r="S79" i="11"/>
  <c r="J79" i="11"/>
  <c r="D79" i="11"/>
  <c r="C79" i="11"/>
  <c r="B79" i="11"/>
  <c r="A79" i="11"/>
  <c r="S78" i="11"/>
  <c r="J78" i="11"/>
  <c r="D78" i="11"/>
  <c r="C78" i="11"/>
  <c r="B78" i="11"/>
  <c r="A78" i="11"/>
  <c r="S77" i="11"/>
  <c r="J77" i="11"/>
  <c r="D77" i="11"/>
  <c r="C77" i="11"/>
  <c r="B77" i="11"/>
  <c r="A77" i="11"/>
  <c r="S76" i="11"/>
  <c r="J76" i="11"/>
  <c r="K76" i="11" s="1"/>
  <c r="D76" i="11"/>
  <c r="C76" i="11"/>
  <c r="B76" i="11"/>
  <c r="A76" i="11"/>
  <c r="S75" i="11"/>
  <c r="P75" i="11"/>
  <c r="N75" i="11"/>
  <c r="J75" i="11"/>
  <c r="K75" i="11" s="1"/>
  <c r="D75" i="11"/>
  <c r="C75" i="11"/>
  <c r="B75" i="11"/>
  <c r="A75" i="11"/>
  <c r="S74" i="11"/>
  <c r="P74" i="11"/>
  <c r="J74" i="11"/>
  <c r="K74" i="11" s="1"/>
  <c r="D74" i="11"/>
  <c r="C74" i="11"/>
  <c r="B74" i="11"/>
  <c r="A74" i="11"/>
  <c r="S73" i="11"/>
  <c r="J73" i="11"/>
  <c r="D73" i="11"/>
  <c r="C73" i="11"/>
  <c r="B73" i="11"/>
  <c r="A73" i="11"/>
  <c r="S72" i="11"/>
  <c r="P72" i="11"/>
  <c r="N72" i="11"/>
  <c r="J72" i="11"/>
  <c r="K72" i="11" s="1"/>
  <c r="D72" i="11"/>
  <c r="C72" i="11"/>
  <c r="B72" i="11"/>
  <c r="A72" i="11"/>
  <c r="S71" i="11"/>
  <c r="J71" i="11"/>
  <c r="D71" i="11"/>
  <c r="C71" i="11"/>
  <c r="B71" i="11"/>
  <c r="A71" i="11"/>
  <c r="S70" i="11"/>
  <c r="J70" i="11"/>
  <c r="P70" i="11" s="1"/>
  <c r="D70" i="11"/>
  <c r="C70" i="11"/>
  <c r="B70" i="11"/>
  <c r="A70" i="11"/>
  <c r="S69" i="11"/>
  <c r="J69" i="11"/>
  <c r="D69" i="11"/>
  <c r="C69" i="11"/>
  <c r="B69" i="11"/>
  <c r="A69" i="11"/>
  <c r="S68" i="11"/>
  <c r="K68" i="11"/>
  <c r="J68" i="11"/>
  <c r="D68" i="11"/>
  <c r="C68" i="11"/>
  <c r="B68" i="11"/>
  <c r="A68" i="11"/>
  <c r="S67" i="11"/>
  <c r="P67" i="11"/>
  <c r="N67" i="11"/>
  <c r="J67" i="11"/>
  <c r="K67" i="11" s="1"/>
  <c r="D67" i="11"/>
  <c r="C67" i="11"/>
  <c r="B67" i="11"/>
  <c r="A67" i="11"/>
  <c r="S66" i="11"/>
  <c r="P66" i="11"/>
  <c r="J66" i="11"/>
  <c r="K66" i="11" s="1"/>
  <c r="D66" i="11"/>
  <c r="V66" i="11" s="1"/>
  <c r="C66" i="11"/>
  <c r="B66" i="11"/>
  <c r="A66" i="11"/>
  <c r="S65" i="11"/>
  <c r="J65" i="11"/>
  <c r="D65" i="11"/>
  <c r="V65" i="11" s="1"/>
  <c r="C65" i="11"/>
  <c r="B65" i="11"/>
  <c r="A65" i="11"/>
  <c r="S64" i="11"/>
  <c r="J64" i="11"/>
  <c r="P64" i="11" s="1"/>
  <c r="D64" i="11"/>
  <c r="C64" i="11"/>
  <c r="B64" i="11"/>
  <c r="A64" i="11"/>
  <c r="S63" i="11"/>
  <c r="J63" i="11"/>
  <c r="D63" i="11"/>
  <c r="C63" i="11"/>
  <c r="B63" i="11"/>
  <c r="A63" i="11"/>
  <c r="S62" i="11"/>
  <c r="J62" i="11"/>
  <c r="K62" i="11" s="1"/>
  <c r="D62" i="11"/>
  <c r="C62" i="11"/>
  <c r="B62" i="11"/>
  <c r="A62" i="11"/>
  <c r="S61" i="11"/>
  <c r="P61" i="11"/>
  <c r="N61" i="11"/>
  <c r="J61" i="11"/>
  <c r="K61" i="11" s="1"/>
  <c r="D61" i="11"/>
  <c r="C61" i="11"/>
  <c r="B61" i="11"/>
  <c r="A61" i="11"/>
  <c r="S60" i="11"/>
  <c r="P60" i="11"/>
  <c r="J60" i="11"/>
  <c r="D60" i="11"/>
  <c r="C60" i="11"/>
  <c r="B60" i="11"/>
  <c r="A60" i="11"/>
  <c r="S59" i="11"/>
  <c r="J59" i="11"/>
  <c r="D59" i="11"/>
  <c r="C59" i="11"/>
  <c r="B59" i="11"/>
  <c r="A59" i="11"/>
  <c r="S58" i="11"/>
  <c r="P58" i="11"/>
  <c r="N58" i="11"/>
  <c r="J58" i="11"/>
  <c r="K58" i="11" s="1"/>
  <c r="D58" i="11"/>
  <c r="C58" i="11"/>
  <c r="B58" i="11"/>
  <c r="A58" i="11"/>
  <c r="S57" i="11"/>
  <c r="J57" i="11"/>
  <c r="D57" i="11"/>
  <c r="C57" i="11"/>
  <c r="B57" i="11"/>
  <c r="A57" i="11"/>
  <c r="S56" i="11"/>
  <c r="J56" i="11"/>
  <c r="P56" i="11" s="1"/>
  <c r="D56" i="11"/>
  <c r="C56" i="11"/>
  <c r="B56" i="11"/>
  <c r="A56" i="11"/>
  <c r="S55" i="11"/>
  <c r="J55" i="11"/>
  <c r="D55" i="11"/>
  <c r="C55" i="11"/>
  <c r="B55" i="11"/>
  <c r="A55" i="11"/>
  <c r="S54" i="11"/>
  <c r="J54" i="11"/>
  <c r="N54" i="11" s="1"/>
  <c r="D54" i="11"/>
  <c r="C54" i="11"/>
  <c r="B54" i="11"/>
  <c r="A54" i="11"/>
  <c r="S53" i="11"/>
  <c r="J53" i="11"/>
  <c r="K53" i="11" s="1"/>
  <c r="D53" i="11"/>
  <c r="C53" i="11"/>
  <c r="B53" i="11"/>
  <c r="A53" i="11"/>
  <c r="S52" i="11"/>
  <c r="J52" i="11"/>
  <c r="P52" i="11" s="1"/>
  <c r="D52" i="11"/>
  <c r="C52" i="11"/>
  <c r="B52" i="11"/>
  <c r="A52" i="11"/>
  <c r="S51" i="11"/>
  <c r="J51" i="11"/>
  <c r="D51" i="11"/>
  <c r="C51" i="11"/>
  <c r="B51" i="11"/>
  <c r="A51" i="11"/>
  <c r="S50" i="11"/>
  <c r="P50" i="11"/>
  <c r="N50" i="11"/>
  <c r="K50" i="11"/>
  <c r="J50" i="11"/>
  <c r="D50" i="11"/>
  <c r="C50" i="11"/>
  <c r="B50" i="11"/>
  <c r="A50" i="11"/>
  <c r="S49" i="11"/>
  <c r="J49" i="11"/>
  <c r="K49" i="11" s="1"/>
  <c r="D49" i="11"/>
  <c r="C49" i="11"/>
  <c r="B49" i="11"/>
  <c r="A49" i="11"/>
  <c r="S48" i="11"/>
  <c r="J48" i="11"/>
  <c r="P48" i="11" s="1"/>
  <c r="D48" i="11"/>
  <c r="C48" i="11"/>
  <c r="B48" i="11"/>
  <c r="A48" i="11"/>
  <c r="S47" i="11"/>
  <c r="J47" i="11"/>
  <c r="D47" i="11"/>
  <c r="C47" i="11"/>
  <c r="B47" i="11"/>
  <c r="A47" i="11"/>
  <c r="S46" i="11"/>
  <c r="J46" i="11"/>
  <c r="D46" i="11"/>
  <c r="C46" i="11"/>
  <c r="B46" i="11"/>
  <c r="A46" i="11"/>
  <c r="S45" i="11"/>
  <c r="J45" i="11"/>
  <c r="K45" i="11" s="1"/>
  <c r="D45" i="11"/>
  <c r="C45" i="11"/>
  <c r="B45" i="11"/>
  <c r="A45" i="11"/>
  <c r="S44" i="11"/>
  <c r="J44" i="11"/>
  <c r="P44" i="11" s="1"/>
  <c r="D44" i="11"/>
  <c r="C44" i="11"/>
  <c r="B44" i="11"/>
  <c r="A44" i="11"/>
  <c r="S43" i="11"/>
  <c r="J43" i="11"/>
  <c r="D43" i="11"/>
  <c r="C43" i="11"/>
  <c r="B43" i="11"/>
  <c r="A43" i="11"/>
  <c r="S42" i="11"/>
  <c r="J42" i="11"/>
  <c r="N42" i="11" s="1"/>
  <c r="D42" i="11"/>
  <c r="C42" i="11"/>
  <c r="B42" i="11"/>
  <c r="A42" i="11"/>
  <c r="S41" i="11"/>
  <c r="J41" i="11"/>
  <c r="K41" i="11" s="1"/>
  <c r="D41" i="11"/>
  <c r="C41" i="11"/>
  <c r="B41" i="11"/>
  <c r="A41" i="11"/>
  <c r="S40" i="11"/>
  <c r="P40" i="11"/>
  <c r="J40" i="11"/>
  <c r="D40" i="11"/>
  <c r="C40" i="11"/>
  <c r="B40" i="11"/>
  <c r="A40" i="11"/>
  <c r="S39" i="11"/>
  <c r="J39" i="11"/>
  <c r="D39" i="11"/>
  <c r="C39" i="11"/>
  <c r="B39" i="11"/>
  <c r="A39" i="11"/>
  <c r="S38" i="11"/>
  <c r="P38" i="11"/>
  <c r="N38" i="11"/>
  <c r="J38" i="11"/>
  <c r="K38" i="11" s="1"/>
  <c r="D38" i="11"/>
  <c r="C38" i="11"/>
  <c r="B38" i="11"/>
  <c r="A38" i="11"/>
  <c r="S37" i="11"/>
  <c r="J37" i="11"/>
  <c r="K37" i="11" s="1"/>
  <c r="D37" i="11"/>
  <c r="C37" i="11"/>
  <c r="B37" i="11"/>
  <c r="A37" i="11"/>
  <c r="S36" i="11"/>
  <c r="J36" i="11"/>
  <c r="P36" i="11" s="1"/>
  <c r="D36" i="11"/>
  <c r="C36" i="11"/>
  <c r="B36" i="11"/>
  <c r="A36" i="11"/>
  <c r="S35" i="11"/>
  <c r="J35" i="11"/>
  <c r="D35" i="11"/>
  <c r="C35" i="11"/>
  <c r="B35" i="11"/>
  <c r="A35" i="11"/>
  <c r="S34" i="11"/>
  <c r="J34" i="11"/>
  <c r="P34" i="11" s="1"/>
  <c r="D34" i="11"/>
  <c r="C34" i="11"/>
  <c r="B34" i="11"/>
  <c r="A34" i="11"/>
  <c r="S33" i="11"/>
  <c r="P33" i="11"/>
  <c r="J33" i="11"/>
  <c r="K33" i="11" s="1"/>
  <c r="D33" i="11"/>
  <c r="C33" i="11"/>
  <c r="B33" i="11"/>
  <c r="A33" i="11"/>
  <c r="S32" i="11"/>
  <c r="J32" i="11"/>
  <c r="P32" i="11" s="1"/>
  <c r="D32" i="11"/>
  <c r="C32" i="11"/>
  <c r="B32" i="11"/>
  <c r="A32" i="11"/>
  <c r="S31" i="11"/>
  <c r="J31" i="11"/>
  <c r="D31" i="11"/>
  <c r="C31" i="11"/>
  <c r="B31" i="11"/>
  <c r="A31" i="11"/>
  <c r="S30" i="11"/>
  <c r="J30" i="11"/>
  <c r="P30" i="11" s="1"/>
  <c r="D30" i="11"/>
  <c r="C30" i="11"/>
  <c r="B30" i="11"/>
  <c r="A30" i="11"/>
  <c r="S29" i="11"/>
  <c r="J29" i="11"/>
  <c r="D29" i="11"/>
  <c r="C29" i="11"/>
  <c r="B29" i="11"/>
  <c r="A29" i="11"/>
  <c r="S28" i="11"/>
  <c r="J28" i="11"/>
  <c r="P28" i="11" s="1"/>
  <c r="D28" i="11"/>
  <c r="C28" i="11"/>
  <c r="B28" i="11"/>
  <c r="A28" i="11"/>
  <c r="S27" i="11"/>
  <c r="J27" i="11"/>
  <c r="D27" i="11"/>
  <c r="C27" i="11"/>
  <c r="B27" i="11"/>
  <c r="A27" i="11"/>
  <c r="S26" i="11"/>
  <c r="J26" i="11"/>
  <c r="D26" i="11"/>
  <c r="C26" i="11"/>
  <c r="B26" i="11"/>
  <c r="A26" i="11"/>
  <c r="S25" i="11"/>
  <c r="J25" i="11"/>
  <c r="K25" i="11" s="1"/>
  <c r="D25" i="11"/>
  <c r="C25" i="11"/>
  <c r="B25" i="11"/>
  <c r="A25" i="11"/>
  <c r="S24" i="11"/>
  <c r="J24" i="11"/>
  <c r="P24" i="11" s="1"/>
  <c r="D24" i="11"/>
  <c r="C24" i="11"/>
  <c r="B24" i="11"/>
  <c r="A24" i="11"/>
  <c r="S23" i="11"/>
  <c r="J23" i="11"/>
  <c r="D23" i="11"/>
  <c r="C23" i="11"/>
  <c r="B23" i="11"/>
  <c r="A23" i="11"/>
  <c r="S22" i="11"/>
  <c r="P22" i="11"/>
  <c r="N22" i="11"/>
  <c r="J22" i="11"/>
  <c r="K22" i="11" s="1"/>
  <c r="D22" i="11"/>
  <c r="C22" i="11"/>
  <c r="B22" i="11"/>
  <c r="A22" i="11"/>
  <c r="S21" i="11"/>
  <c r="J21" i="11"/>
  <c r="K21" i="11" s="1"/>
  <c r="D21" i="11"/>
  <c r="C21" i="11"/>
  <c r="B21" i="11"/>
  <c r="A21" i="11"/>
  <c r="S20" i="11"/>
  <c r="J20" i="11"/>
  <c r="K20" i="11" s="1"/>
  <c r="D20" i="11"/>
  <c r="C20" i="11"/>
  <c r="B20" i="11"/>
  <c r="A20" i="11"/>
  <c r="S19" i="11"/>
  <c r="J19" i="11"/>
  <c r="K19" i="11" s="1"/>
  <c r="D19" i="11"/>
  <c r="C19" i="11"/>
  <c r="B19" i="11"/>
  <c r="A19" i="11"/>
  <c r="S18" i="11"/>
  <c r="J18" i="11"/>
  <c r="D18" i="11"/>
  <c r="C18" i="11"/>
  <c r="B18" i="11"/>
  <c r="A18" i="11"/>
  <c r="S17" i="11"/>
  <c r="J17" i="11"/>
  <c r="K17" i="11" s="1"/>
  <c r="D17" i="11"/>
  <c r="C17" i="11"/>
  <c r="B17" i="11"/>
  <c r="A17" i="11"/>
  <c r="S16" i="11"/>
  <c r="J16" i="11"/>
  <c r="D16" i="11"/>
  <c r="V16" i="11" s="1"/>
  <c r="C16" i="11"/>
  <c r="B16" i="11"/>
  <c r="A16" i="11"/>
  <c r="S15" i="11"/>
  <c r="J15" i="11"/>
  <c r="D15" i="11"/>
  <c r="V15" i="11" s="1"/>
  <c r="C15" i="11"/>
  <c r="B15" i="11"/>
  <c r="A15" i="11"/>
  <c r="S14" i="11"/>
  <c r="J14" i="11"/>
  <c r="D14" i="11"/>
  <c r="V14" i="11" s="1"/>
  <c r="C14" i="11"/>
  <c r="B14" i="11"/>
  <c r="A14" i="11"/>
  <c r="S13" i="11"/>
  <c r="D13" i="11"/>
  <c r="U13" i="11" s="1"/>
  <c r="C13" i="11"/>
  <c r="B13" i="11"/>
  <c r="A13" i="11"/>
  <c r="S12" i="11"/>
  <c r="J12" i="11"/>
  <c r="D12" i="11"/>
  <c r="U12" i="11" s="1"/>
  <c r="C12" i="11"/>
  <c r="B12" i="11"/>
  <c r="A12" i="11"/>
  <c r="S11" i="11"/>
  <c r="J11" i="11"/>
  <c r="G7" i="3" s="1"/>
  <c r="D11" i="11"/>
  <c r="U11" i="11" s="1"/>
  <c r="C11" i="11"/>
  <c r="B11" i="11"/>
  <c r="A11" i="11"/>
  <c r="S10" i="11"/>
  <c r="J10" i="11"/>
  <c r="D10" i="11"/>
  <c r="U10" i="11" s="1"/>
  <c r="C10" i="11"/>
  <c r="B10" i="11"/>
  <c r="A10" i="11"/>
  <c r="S9" i="11"/>
  <c r="J9" i="11"/>
  <c r="D9" i="11"/>
  <c r="U9" i="11" s="1"/>
  <c r="C9" i="11"/>
  <c r="B9" i="11"/>
  <c r="A9" i="11"/>
  <c r="S8" i="11"/>
  <c r="J8" i="11"/>
  <c r="D8" i="11"/>
  <c r="U8" i="11" s="1"/>
  <c r="C8" i="11"/>
  <c r="B8" i="11"/>
  <c r="A8" i="11"/>
  <c r="S7" i="11"/>
  <c r="J7" i="11"/>
  <c r="D7" i="11"/>
  <c r="U7" i="11" s="1"/>
  <c r="C7" i="11"/>
  <c r="B7" i="11"/>
  <c r="A7" i="11"/>
  <c r="S500" i="7"/>
  <c r="J500" i="7"/>
  <c r="D500" i="7"/>
  <c r="C500" i="7"/>
  <c r="B500" i="7"/>
  <c r="A500" i="7"/>
  <c r="S499" i="7"/>
  <c r="J499" i="7"/>
  <c r="K499" i="7" s="1"/>
  <c r="D499" i="7"/>
  <c r="C499" i="7"/>
  <c r="B499" i="7"/>
  <c r="A499" i="7"/>
  <c r="S498" i="7"/>
  <c r="P498" i="7"/>
  <c r="N498" i="7"/>
  <c r="J498" i="7"/>
  <c r="K498" i="7" s="1"/>
  <c r="D498" i="7"/>
  <c r="C498" i="7"/>
  <c r="B498" i="7"/>
  <c r="A498" i="7"/>
  <c r="S497" i="7"/>
  <c r="J497" i="7"/>
  <c r="K497" i="7" s="1"/>
  <c r="D497" i="7"/>
  <c r="C497" i="7"/>
  <c r="B497" i="7"/>
  <c r="A497" i="7"/>
  <c r="S496" i="7"/>
  <c r="J496" i="7"/>
  <c r="D496" i="7"/>
  <c r="C496" i="7"/>
  <c r="B496" i="7"/>
  <c r="A496" i="7"/>
  <c r="S495" i="7"/>
  <c r="N495" i="7"/>
  <c r="J495" i="7"/>
  <c r="P495" i="7" s="1"/>
  <c r="D495" i="7"/>
  <c r="C495" i="7"/>
  <c r="B495" i="7"/>
  <c r="A495" i="7"/>
  <c r="S494" i="7"/>
  <c r="J494" i="7"/>
  <c r="D494" i="7"/>
  <c r="C494" i="7"/>
  <c r="B494" i="7"/>
  <c r="A494" i="7"/>
  <c r="S493" i="7"/>
  <c r="J493" i="7"/>
  <c r="K493" i="7" s="1"/>
  <c r="D493" i="7"/>
  <c r="C493" i="7"/>
  <c r="B493" i="7"/>
  <c r="A493" i="7"/>
  <c r="S492" i="7"/>
  <c r="J492" i="7"/>
  <c r="D492" i="7"/>
  <c r="C492" i="7"/>
  <c r="B492" i="7"/>
  <c r="A492" i="7"/>
  <c r="S491" i="7"/>
  <c r="K491" i="7"/>
  <c r="J491" i="7"/>
  <c r="D491" i="7"/>
  <c r="C491" i="7"/>
  <c r="B491" i="7"/>
  <c r="A491" i="7"/>
  <c r="S490" i="7"/>
  <c r="P490" i="7"/>
  <c r="N490" i="7"/>
  <c r="J490" i="7"/>
  <c r="K490" i="7" s="1"/>
  <c r="D490" i="7"/>
  <c r="C490" i="7"/>
  <c r="B490" i="7"/>
  <c r="A490" i="7"/>
  <c r="S489" i="7"/>
  <c r="J489" i="7"/>
  <c r="K489" i="7" s="1"/>
  <c r="D489" i="7"/>
  <c r="C489" i="7"/>
  <c r="B489" i="7"/>
  <c r="A489" i="7"/>
  <c r="S488" i="7"/>
  <c r="J488" i="7"/>
  <c r="D488" i="7"/>
  <c r="C488" i="7"/>
  <c r="B488" i="7"/>
  <c r="A488" i="7"/>
  <c r="S487" i="7"/>
  <c r="N487" i="7"/>
  <c r="J487" i="7"/>
  <c r="P487" i="7" s="1"/>
  <c r="D487" i="7"/>
  <c r="C487" i="7"/>
  <c r="B487" i="7"/>
  <c r="A487" i="7"/>
  <c r="S486" i="7"/>
  <c r="J486" i="7"/>
  <c r="K486" i="7" s="1"/>
  <c r="D486" i="7"/>
  <c r="C486" i="7"/>
  <c r="B486" i="7"/>
  <c r="A486" i="7"/>
  <c r="S485" i="7"/>
  <c r="J485" i="7"/>
  <c r="K485" i="7" s="1"/>
  <c r="D485" i="7"/>
  <c r="C485" i="7"/>
  <c r="B485" i="7"/>
  <c r="A485" i="7"/>
  <c r="S484" i="7"/>
  <c r="J484" i="7"/>
  <c r="D484" i="7"/>
  <c r="C484" i="7"/>
  <c r="B484" i="7"/>
  <c r="A484" i="7"/>
  <c r="S483" i="7"/>
  <c r="J483" i="7"/>
  <c r="D483" i="7"/>
  <c r="C483" i="7"/>
  <c r="B483" i="7"/>
  <c r="A483" i="7"/>
  <c r="S482" i="7"/>
  <c r="P482" i="7"/>
  <c r="N482" i="7"/>
  <c r="J482" i="7"/>
  <c r="K482" i="7" s="1"/>
  <c r="D482" i="7"/>
  <c r="C482" i="7"/>
  <c r="B482" i="7"/>
  <c r="A482" i="7"/>
  <c r="S481" i="7"/>
  <c r="J481" i="7"/>
  <c r="K481" i="7" s="1"/>
  <c r="D481" i="7"/>
  <c r="C481" i="7"/>
  <c r="B481" i="7"/>
  <c r="A481" i="7"/>
  <c r="S480" i="7"/>
  <c r="J480" i="7"/>
  <c r="D480" i="7"/>
  <c r="C480" i="7"/>
  <c r="B480" i="7"/>
  <c r="A480" i="7"/>
  <c r="S479" i="7"/>
  <c r="N479" i="7"/>
  <c r="J479" i="7"/>
  <c r="P479" i="7" s="1"/>
  <c r="D479" i="7"/>
  <c r="C479" i="7"/>
  <c r="B479" i="7"/>
  <c r="A479" i="7"/>
  <c r="S478" i="7"/>
  <c r="J478" i="7"/>
  <c r="D478" i="7"/>
  <c r="C478" i="7"/>
  <c r="B478" i="7"/>
  <c r="A478" i="7"/>
  <c r="S477" i="7"/>
  <c r="J477" i="7"/>
  <c r="K477" i="7" s="1"/>
  <c r="D477" i="7"/>
  <c r="C477" i="7"/>
  <c r="B477" i="7"/>
  <c r="A477" i="7"/>
  <c r="S476" i="7"/>
  <c r="J476" i="7"/>
  <c r="D476" i="7"/>
  <c r="C476" i="7"/>
  <c r="B476" i="7"/>
  <c r="A476" i="7"/>
  <c r="S475" i="7"/>
  <c r="K475" i="7"/>
  <c r="J475" i="7"/>
  <c r="D475" i="7"/>
  <c r="C475" i="7"/>
  <c r="B475" i="7"/>
  <c r="A475" i="7"/>
  <c r="S474" i="7"/>
  <c r="P474" i="7"/>
  <c r="N474" i="7"/>
  <c r="J474" i="7"/>
  <c r="K474" i="7" s="1"/>
  <c r="D474" i="7"/>
  <c r="C474" i="7"/>
  <c r="B474" i="7"/>
  <c r="A474" i="7"/>
  <c r="S473" i="7"/>
  <c r="J473" i="7"/>
  <c r="K473" i="7" s="1"/>
  <c r="D473" i="7"/>
  <c r="C473" i="7"/>
  <c r="B473" i="7"/>
  <c r="A473" i="7"/>
  <c r="S472" i="7"/>
  <c r="J472" i="7"/>
  <c r="D472" i="7"/>
  <c r="C472" i="7"/>
  <c r="B472" i="7"/>
  <c r="A472" i="7"/>
  <c r="S471" i="7"/>
  <c r="N471" i="7"/>
  <c r="J471" i="7"/>
  <c r="P471" i="7" s="1"/>
  <c r="D471" i="7"/>
  <c r="C471" i="7"/>
  <c r="B471" i="7"/>
  <c r="A471" i="7"/>
  <c r="S470" i="7"/>
  <c r="J470" i="7"/>
  <c r="D470" i="7"/>
  <c r="C470" i="7"/>
  <c r="B470" i="7"/>
  <c r="A470" i="7"/>
  <c r="S469" i="7"/>
  <c r="J469" i="7"/>
  <c r="P469" i="7" s="1"/>
  <c r="D469" i="7"/>
  <c r="C469" i="7"/>
  <c r="B469" i="7"/>
  <c r="A469" i="7"/>
  <c r="S468" i="7"/>
  <c r="J468" i="7"/>
  <c r="K468" i="7" s="1"/>
  <c r="D468" i="7"/>
  <c r="C468" i="7"/>
  <c r="B468" i="7"/>
  <c r="A468" i="7"/>
  <c r="S467" i="7"/>
  <c r="N467" i="7"/>
  <c r="K467" i="7"/>
  <c r="J467" i="7"/>
  <c r="P467" i="7" s="1"/>
  <c r="D467" i="7"/>
  <c r="C467" i="7"/>
  <c r="B467" i="7"/>
  <c r="A467" i="7"/>
  <c r="S466" i="7"/>
  <c r="P466" i="7"/>
  <c r="J466" i="7"/>
  <c r="D466" i="7"/>
  <c r="C466" i="7"/>
  <c r="B466" i="7"/>
  <c r="A466" i="7"/>
  <c r="S465" i="7"/>
  <c r="J465" i="7"/>
  <c r="P465" i="7" s="1"/>
  <c r="D465" i="7"/>
  <c r="C465" i="7"/>
  <c r="B465" i="7"/>
  <c r="A465" i="7"/>
  <c r="S464" i="7"/>
  <c r="J464" i="7"/>
  <c r="D464" i="7"/>
  <c r="C464" i="7"/>
  <c r="B464" i="7"/>
  <c r="A464" i="7"/>
  <c r="S463" i="7"/>
  <c r="J463" i="7"/>
  <c r="D463" i="7"/>
  <c r="C463" i="7"/>
  <c r="B463" i="7"/>
  <c r="A463" i="7"/>
  <c r="S462" i="7"/>
  <c r="P462" i="7"/>
  <c r="N462" i="7"/>
  <c r="K462" i="7"/>
  <c r="J462" i="7"/>
  <c r="D462" i="7"/>
  <c r="C462" i="7"/>
  <c r="B462" i="7"/>
  <c r="A462" i="7"/>
  <c r="S461" i="7"/>
  <c r="J461" i="7"/>
  <c r="D461" i="7"/>
  <c r="C461" i="7"/>
  <c r="B461" i="7"/>
  <c r="A461" i="7"/>
  <c r="S460" i="7"/>
  <c r="J460" i="7"/>
  <c r="D460" i="7"/>
  <c r="C460" i="7"/>
  <c r="B460" i="7"/>
  <c r="A460" i="7"/>
  <c r="S459" i="7"/>
  <c r="J459" i="7"/>
  <c r="D459" i="7"/>
  <c r="C459" i="7"/>
  <c r="B459" i="7"/>
  <c r="A459" i="7"/>
  <c r="S458" i="7"/>
  <c r="P458" i="7"/>
  <c r="N458" i="7"/>
  <c r="J458" i="7"/>
  <c r="K458" i="7" s="1"/>
  <c r="D458" i="7"/>
  <c r="C458" i="7"/>
  <c r="B458" i="7"/>
  <c r="A458" i="7"/>
  <c r="S457" i="7"/>
  <c r="J457" i="7"/>
  <c r="D457" i="7"/>
  <c r="C457" i="7"/>
  <c r="B457" i="7"/>
  <c r="A457" i="7"/>
  <c r="S456" i="7"/>
  <c r="K456" i="7"/>
  <c r="J456" i="7"/>
  <c r="D456" i="7"/>
  <c r="C456" i="7"/>
  <c r="B456" i="7"/>
  <c r="A456" i="7"/>
  <c r="S455" i="7"/>
  <c r="N455" i="7"/>
  <c r="J455" i="7"/>
  <c r="P455" i="7" s="1"/>
  <c r="D455" i="7"/>
  <c r="C455" i="7"/>
  <c r="B455" i="7"/>
  <c r="A455" i="7"/>
  <c r="S454" i="7"/>
  <c r="J454" i="7"/>
  <c r="D454" i="7"/>
  <c r="C454" i="7"/>
  <c r="B454" i="7"/>
  <c r="A454" i="7"/>
  <c r="S453" i="7"/>
  <c r="J453" i="7"/>
  <c r="P453" i="7" s="1"/>
  <c r="D453" i="7"/>
  <c r="C453" i="7"/>
  <c r="B453" i="7"/>
  <c r="A453" i="7"/>
  <c r="S452" i="7"/>
  <c r="J452" i="7"/>
  <c r="K452" i="7" s="1"/>
  <c r="D452" i="7"/>
  <c r="C452" i="7"/>
  <c r="B452" i="7"/>
  <c r="A452" i="7"/>
  <c r="S451" i="7"/>
  <c r="N451" i="7"/>
  <c r="K451" i="7"/>
  <c r="J451" i="7"/>
  <c r="P451" i="7" s="1"/>
  <c r="D451" i="7"/>
  <c r="C451" i="7"/>
  <c r="B451" i="7"/>
  <c r="A451" i="7"/>
  <c r="S450" i="7"/>
  <c r="J450" i="7"/>
  <c r="P450" i="7" s="1"/>
  <c r="D450" i="7"/>
  <c r="C450" i="7"/>
  <c r="B450" i="7"/>
  <c r="A450" i="7"/>
  <c r="S449" i="7"/>
  <c r="J449" i="7"/>
  <c r="P449" i="7" s="1"/>
  <c r="D449" i="7"/>
  <c r="C449" i="7"/>
  <c r="B449" i="7"/>
  <c r="A449" i="7"/>
  <c r="S448" i="7"/>
  <c r="J448" i="7"/>
  <c r="D448" i="7"/>
  <c r="C448" i="7"/>
  <c r="B448" i="7"/>
  <c r="A448" i="7"/>
  <c r="S447" i="7"/>
  <c r="J447" i="7"/>
  <c r="D447" i="7"/>
  <c r="C447" i="7"/>
  <c r="B447" i="7"/>
  <c r="A447" i="7"/>
  <c r="S446" i="7"/>
  <c r="P446" i="7"/>
  <c r="N446" i="7"/>
  <c r="K446" i="7"/>
  <c r="J446" i="7"/>
  <c r="D446" i="7"/>
  <c r="C446" i="7"/>
  <c r="B446" i="7"/>
  <c r="A446" i="7"/>
  <c r="S445" i="7"/>
  <c r="P445" i="7"/>
  <c r="J445" i="7"/>
  <c r="K445" i="7" s="1"/>
  <c r="D445" i="7"/>
  <c r="C445" i="7"/>
  <c r="B445" i="7"/>
  <c r="A445" i="7"/>
  <c r="S444" i="7"/>
  <c r="J444" i="7"/>
  <c r="D444" i="7"/>
  <c r="C444" i="7"/>
  <c r="B444" i="7"/>
  <c r="A444" i="7"/>
  <c r="S443" i="7"/>
  <c r="J443" i="7"/>
  <c r="D443" i="7"/>
  <c r="C443" i="7"/>
  <c r="B443" i="7"/>
  <c r="A443" i="7"/>
  <c r="S442" i="7"/>
  <c r="J442" i="7"/>
  <c r="D442" i="7"/>
  <c r="C442" i="7"/>
  <c r="B442" i="7"/>
  <c r="A442" i="7"/>
  <c r="S441" i="7"/>
  <c r="J441" i="7"/>
  <c r="D441" i="7"/>
  <c r="C441" i="7"/>
  <c r="B441" i="7"/>
  <c r="A441" i="7"/>
  <c r="S440" i="7"/>
  <c r="J440" i="7"/>
  <c r="N440" i="7" s="1"/>
  <c r="D440" i="7"/>
  <c r="C440" i="7"/>
  <c r="B440" i="7"/>
  <c r="A440" i="7"/>
  <c r="S439" i="7"/>
  <c r="J439" i="7"/>
  <c r="D439" i="7"/>
  <c r="C439" i="7"/>
  <c r="B439" i="7"/>
  <c r="A439" i="7"/>
  <c r="S438" i="7"/>
  <c r="P438" i="7"/>
  <c r="N438" i="7"/>
  <c r="K438" i="7"/>
  <c r="J438" i="7"/>
  <c r="D438" i="7"/>
  <c r="C438" i="7"/>
  <c r="B438" i="7"/>
  <c r="A438" i="7"/>
  <c r="S437" i="7"/>
  <c r="P437" i="7"/>
  <c r="J437" i="7"/>
  <c r="K437" i="7" s="1"/>
  <c r="D437" i="7"/>
  <c r="C437" i="7"/>
  <c r="B437" i="7"/>
  <c r="A437" i="7"/>
  <c r="S436" i="7"/>
  <c r="J436" i="7"/>
  <c r="D436" i="7"/>
  <c r="C436" i="7"/>
  <c r="B436" i="7"/>
  <c r="A436" i="7"/>
  <c r="S435" i="7"/>
  <c r="J435" i="7"/>
  <c r="D435" i="7"/>
  <c r="C435" i="7"/>
  <c r="B435" i="7"/>
  <c r="A435" i="7"/>
  <c r="S434" i="7"/>
  <c r="K434" i="7"/>
  <c r="J434" i="7"/>
  <c r="D434" i="7"/>
  <c r="C434" i="7"/>
  <c r="B434" i="7"/>
  <c r="A434" i="7"/>
  <c r="S433" i="7"/>
  <c r="J433" i="7"/>
  <c r="D433" i="7"/>
  <c r="C433" i="7"/>
  <c r="B433" i="7"/>
  <c r="A433" i="7"/>
  <c r="S432" i="7"/>
  <c r="J432" i="7"/>
  <c r="N432" i="7" s="1"/>
  <c r="D432" i="7"/>
  <c r="C432" i="7"/>
  <c r="B432" i="7"/>
  <c r="A432" i="7"/>
  <c r="S431" i="7"/>
  <c r="J431" i="7"/>
  <c r="D431" i="7"/>
  <c r="C431" i="7"/>
  <c r="B431" i="7"/>
  <c r="A431" i="7"/>
  <c r="S430" i="7"/>
  <c r="P430" i="7"/>
  <c r="N430" i="7"/>
  <c r="K430" i="7"/>
  <c r="J430" i="7"/>
  <c r="D430" i="7"/>
  <c r="C430" i="7"/>
  <c r="B430" i="7"/>
  <c r="A430" i="7"/>
  <c r="S429" i="7"/>
  <c r="P429" i="7"/>
  <c r="J429" i="7"/>
  <c r="K429" i="7" s="1"/>
  <c r="D429" i="7"/>
  <c r="C429" i="7"/>
  <c r="B429" i="7"/>
  <c r="A429" i="7"/>
  <c r="S428" i="7"/>
  <c r="J428" i="7"/>
  <c r="D428" i="7"/>
  <c r="C428" i="7"/>
  <c r="B428" i="7"/>
  <c r="A428" i="7"/>
  <c r="S427" i="7"/>
  <c r="J427" i="7"/>
  <c r="D427" i="7"/>
  <c r="C427" i="7"/>
  <c r="B427" i="7"/>
  <c r="A427" i="7"/>
  <c r="S426" i="7"/>
  <c r="J426" i="7"/>
  <c r="D426" i="7"/>
  <c r="C426" i="7"/>
  <c r="B426" i="7"/>
  <c r="A426" i="7"/>
  <c r="S425" i="7"/>
  <c r="P425" i="7"/>
  <c r="N425" i="7"/>
  <c r="K425" i="7"/>
  <c r="J425" i="7"/>
  <c r="D425" i="7"/>
  <c r="C425" i="7"/>
  <c r="B425" i="7"/>
  <c r="A425" i="7"/>
  <c r="S424" i="7"/>
  <c r="P424" i="7"/>
  <c r="J424" i="7"/>
  <c r="K424" i="7" s="1"/>
  <c r="D424" i="7"/>
  <c r="C424" i="7"/>
  <c r="B424" i="7"/>
  <c r="A424" i="7"/>
  <c r="S423" i="7"/>
  <c r="J423" i="7"/>
  <c r="D423" i="7"/>
  <c r="C423" i="7"/>
  <c r="B423" i="7"/>
  <c r="A423" i="7"/>
  <c r="S422" i="7"/>
  <c r="N422" i="7"/>
  <c r="K422" i="7"/>
  <c r="J422" i="7"/>
  <c r="P422" i="7" s="1"/>
  <c r="D422" i="7"/>
  <c r="C422" i="7"/>
  <c r="B422" i="7"/>
  <c r="A422" i="7"/>
  <c r="S421" i="7"/>
  <c r="J421" i="7"/>
  <c r="P421" i="7" s="1"/>
  <c r="D421" i="7"/>
  <c r="C421" i="7"/>
  <c r="B421" i="7"/>
  <c r="A421" i="7"/>
  <c r="S420" i="7"/>
  <c r="J420" i="7"/>
  <c r="D420" i="7"/>
  <c r="C420" i="7"/>
  <c r="B420" i="7"/>
  <c r="A420" i="7"/>
  <c r="S419" i="7"/>
  <c r="J419" i="7"/>
  <c r="D419" i="7"/>
  <c r="C419" i="7"/>
  <c r="B419" i="7"/>
  <c r="A419" i="7"/>
  <c r="S418" i="7"/>
  <c r="J418" i="7"/>
  <c r="D418" i="7"/>
  <c r="C418" i="7"/>
  <c r="B418" i="7"/>
  <c r="A418" i="7"/>
  <c r="S417" i="7"/>
  <c r="P417" i="7"/>
  <c r="N417" i="7"/>
  <c r="K417" i="7"/>
  <c r="J417" i="7"/>
  <c r="D417" i="7"/>
  <c r="C417" i="7"/>
  <c r="B417" i="7"/>
  <c r="A417" i="7"/>
  <c r="S416" i="7"/>
  <c r="P416" i="7"/>
  <c r="J416" i="7"/>
  <c r="K416" i="7" s="1"/>
  <c r="D416" i="7"/>
  <c r="C416" i="7"/>
  <c r="B416" i="7"/>
  <c r="A416" i="7"/>
  <c r="S415" i="7"/>
  <c r="J415" i="7"/>
  <c r="D415" i="7"/>
  <c r="C415" i="7"/>
  <c r="B415" i="7"/>
  <c r="A415" i="7"/>
  <c r="S414" i="7"/>
  <c r="N414" i="7"/>
  <c r="K414" i="7"/>
  <c r="J414" i="7"/>
  <c r="P414" i="7" s="1"/>
  <c r="D414" i="7"/>
  <c r="C414" i="7"/>
  <c r="B414" i="7"/>
  <c r="A414" i="7"/>
  <c r="S413" i="7"/>
  <c r="J413" i="7"/>
  <c r="D413" i="7"/>
  <c r="C413" i="7"/>
  <c r="B413" i="7"/>
  <c r="A413" i="7"/>
  <c r="S412" i="7"/>
  <c r="J412" i="7"/>
  <c r="D412" i="7"/>
  <c r="C412" i="7"/>
  <c r="B412" i="7"/>
  <c r="A412" i="7"/>
  <c r="S411" i="7"/>
  <c r="J411" i="7"/>
  <c r="D411" i="7"/>
  <c r="C411" i="7"/>
  <c r="B411" i="7"/>
  <c r="A411" i="7"/>
  <c r="S410" i="7"/>
  <c r="J410" i="7"/>
  <c r="D410" i="7"/>
  <c r="C410" i="7"/>
  <c r="B410" i="7"/>
  <c r="A410" i="7"/>
  <c r="S409" i="7"/>
  <c r="P409" i="7"/>
  <c r="N409" i="7"/>
  <c r="K409" i="7"/>
  <c r="J409" i="7"/>
  <c r="D409" i="7"/>
  <c r="C409" i="7"/>
  <c r="B409" i="7"/>
  <c r="A409" i="7"/>
  <c r="S408" i="7"/>
  <c r="P408" i="7"/>
  <c r="J408" i="7"/>
  <c r="K408" i="7" s="1"/>
  <c r="D408" i="7"/>
  <c r="C408" i="7"/>
  <c r="B408" i="7"/>
  <c r="A408" i="7"/>
  <c r="S407" i="7"/>
  <c r="J407" i="7"/>
  <c r="D407" i="7"/>
  <c r="C407" i="7"/>
  <c r="B407" i="7"/>
  <c r="A407" i="7"/>
  <c r="S406" i="7"/>
  <c r="N406" i="7"/>
  <c r="K406" i="7"/>
  <c r="J406" i="7"/>
  <c r="P406" i="7" s="1"/>
  <c r="D406" i="7"/>
  <c r="C406" i="7"/>
  <c r="B406" i="7"/>
  <c r="A406" i="7"/>
  <c r="S405" i="7"/>
  <c r="P405" i="7"/>
  <c r="J405" i="7"/>
  <c r="D405" i="7"/>
  <c r="C405" i="7"/>
  <c r="B405" i="7"/>
  <c r="A405" i="7"/>
  <c r="S404" i="7"/>
  <c r="J404" i="7"/>
  <c r="D404" i="7"/>
  <c r="C404" i="7"/>
  <c r="B404" i="7"/>
  <c r="A404" i="7"/>
  <c r="S403" i="7"/>
  <c r="J403" i="7"/>
  <c r="D403" i="7"/>
  <c r="C403" i="7"/>
  <c r="B403" i="7"/>
  <c r="A403" i="7"/>
  <c r="S402" i="7"/>
  <c r="J402" i="7"/>
  <c r="D402" i="7"/>
  <c r="C402" i="7"/>
  <c r="B402" i="7"/>
  <c r="A402" i="7"/>
  <c r="S401" i="7"/>
  <c r="P401" i="7"/>
  <c r="N401" i="7"/>
  <c r="K401" i="7"/>
  <c r="J401" i="7"/>
  <c r="D401" i="7"/>
  <c r="C401" i="7"/>
  <c r="B401" i="7"/>
  <c r="A401" i="7"/>
  <c r="S400" i="7"/>
  <c r="P400" i="7"/>
  <c r="J400" i="7"/>
  <c r="K400" i="7" s="1"/>
  <c r="D400" i="7"/>
  <c r="C400" i="7"/>
  <c r="B400" i="7"/>
  <c r="A400" i="7"/>
  <c r="S399" i="7"/>
  <c r="J399" i="7"/>
  <c r="D399" i="7"/>
  <c r="C399" i="7"/>
  <c r="B399" i="7"/>
  <c r="A399" i="7"/>
  <c r="S398" i="7"/>
  <c r="N398" i="7"/>
  <c r="K398" i="7"/>
  <c r="J398" i="7"/>
  <c r="P398" i="7" s="1"/>
  <c r="D398" i="7"/>
  <c r="C398" i="7"/>
  <c r="B398" i="7"/>
  <c r="A398" i="7"/>
  <c r="S397" i="7"/>
  <c r="J397" i="7"/>
  <c r="D397" i="7"/>
  <c r="C397" i="7"/>
  <c r="B397" i="7"/>
  <c r="A397" i="7"/>
  <c r="S396" i="7"/>
  <c r="J396" i="7"/>
  <c r="D396" i="7"/>
  <c r="C396" i="7"/>
  <c r="B396" i="7"/>
  <c r="A396" i="7"/>
  <c r="S395" i="7"/>
  <c r="J395" i="7"/>
  <c r="D395" i="7"/>
  <c r="C395" i="7"/>
  <c r="B395" i="7"/>
  <c r="A395" i="7"/>
  <c r="S394" i="7"/>
  <c r="J394" i="7"/>
  <c r="D394" i="7"/>
  <c r="C394" i="7"/>
  <c r="B394" i="7"/>
  <c r="A394" i="7"/>
  <c r="S393" i="7"/>
  <c r="P393" i="7"/>
  <c r="N393" i="7"/>
  <c r="K393" i="7"/>
  <c r="J393" i="7"/>
  <c r="D393" i="7"/>
  <c r="C393" i="7"/>
  <c r="B393" i="7"/>
  <c r="A393" i="7"/>
  <c r="S392" i="7"/>
  <c r="P392" i="7"/>
  <c r="J392" i="7"/>
  <c r="K392" i="7" s="1"/>
  <c r="D392" i="7"/>
  <c r="C392" i="7"/>
  <c r="B392" i="7"/>
  <c r="A392" i="7"/>
  <c r="S391" i="7"/>
  <c r="J391" i="7"/>
  <c r="D391" i="7"/>
  <c r="C391" i="7"/>
  <c r="B391" i="7"/>
  <c r="A391" i="7"/>
  <c r="S390" i="7"/>
  <c r="N390" i="7"/>
  <c r="K390" i="7"/>
  <c r="J390" i="7"/>
  <c r="P390" i="7" s="1"/>
  <c r="D390" i="7"/>
  <c r="C390" i="7"/>
  <c r="B390" i="7"/>
  <c r="A390" i="7"/>
  <c r="S389" i="7"/>
  <c r="J389" i="7"/>
  <c r="P389" i="7" s="1"/>
  <c r="D389" i="7"/>
  <c r="C389" i="7"/>
  <c r="B389" i="7"/>
  <c r="A389" i="7"/>
  <c r="S388" i="7"/>
  <c r="J388" i="7"/>
  <c r="D388" i="7"/>
  <c r="C388" i="7"/>
  <c r="B388" i="7"/>
  <c r="A388" i="7"/>
  <c r="S387" i="7"/>
  <c r="J387" i="7"/>
  <c r="D387" i="7"/>
  <c r="C387" i="7"/>
  <c r="B387" i="7"/>
  <c r="A387" i="7"/>
  <c r="S386" i="7"/>
  <c r="J386" i="7"/>
  <c r="D386" i="7"/>
  <c r="C386" i="7"/>
  <c r="B386" i="7"/>
  <c r="A386" i="7"/>
  <c r="S385" i="7"/>
  <c r="P385" i="7"/>
  <c r="N385" i="7"/>
  <c r="K385" i="7"/>
  <c r="J385" i="7"/>
  <c r="D385" i="7"/>
  <c r="C385" i="7"/>
  <c r="B385" i="7"/>
  <c r="A385" i="7"/>
  <c r="S384" i="7"/>
  <c r="P384" i="7"/>
  <c r="J384" i="7"/>
  <c r="K384" i="7" s="1"/>
  <c r="D384" i="7"/>
  <c r="C384" i="7"/>
  <c r="B384" i="7"/>
  <c r="A384" i="7"/>
  <c r="S383" i="7"/>
  <c r="J383" i="7"/>
  <c r="D383" i="7"/>
  <c r="C383" i="7"/>
  <c r="B383" i="7"/>
  <c r="A383" i="7"/>
  <c r="S382" i="7"/>
  <c r="N382" i="7"/>
  <c r="K382" i="7"/>
  <c r="J382" i="7"/>
  <c r="P382" i="7" s="1"/>
  <c r="D382" i="7"/>
  <c r="C382" i="7"/>
  <c r="B382" i="7"/>
  <c r="A382" i="7"/>
  <c r="S381" i="7"/>
  <c r="J381" i="7"/>
  <c r="D381" i="7"/>
  <c r="C381" i="7"/>
  <c r="B381" i="7"/>
  <c r="A381" i="7"/>
  <c r="S380" i="7"/>
  <c r="J380" i="7"/>
  <c r="D380" i="7"/>
  <c r="C380" i="7"/>
  <c r="B380" i="7"/>
  <c r="A380" i="7"/>
  <c r="S379" i="7"/>
  <c r="J379" i="7"/>
  <c r="D379" i="7"/>
  <c r="C379" i="7"/>
  <c r="B379" i="7"/>
  <c r="A379" i="7"/>
  <c r="S378" i="7"/>
  <c r="J378" i="7"/>
  <c r="D378" i="7"/>
  <c r="C378" i="7"/>
  <c r="B378" i="7"/>
  <c r="A378" i="7"/>
  <c r="S377" i="7"/>
  <c r="P377" i="7"/>
  <c r="N377" i="7"/>
  <c r="K377" i="7"/>
  <c r="J377" i="7"/>
  <c r="D377" i="7"/>
  <c r="C377" i="7"/>
  <c r="B377" i="7"/>
  <c r="A377" i="7"/>
  <c r="S376" i="7"/>
  <c r="P376" i="7"/>
  <c r="J376" i="7"/>
  <c r="K376" i="7" s="1"/>
  <c r="D376" i="7"/>
  <c r="C376" i="7"/>
  <c r="B376" i="7"/>
  <c r="A376" i="7"/>
  <c r="S375" i="7"/>
  <c r="J375" i="7"/>
  <c r="D375" i="7"/>
  <c r="C375" i="7"/>
  <c r="B375" i="7"/>
  <c r="A375" i="7"/>
  <c r="S374" i="7"/>
  <c r="N374" i="7"/>
  <c r="K374" i="7"/>
  <c r="J374" i="7"/>
  <c r="P374" i="7" s="1"/>
  <c r="D374" i="7"/>
  <c r="C374" i="7"/>
  <c r="B374" i="7"/>
  <c r="A374" i="7"/>
  <c r="S373" i="7"/>
  <c r="P373" i="7"/>
  <c r="J373" i="7"/>
  <c r="D373" i="7"/>
  <c r="C373" i="7"/>
  <c r="B373" i="7"/>
  <c r="A373" i="7"/>
  <c r="S372" i="7"/>
  <c r="J372" i="7"/>
  <c r="D372" i="7"/>
  <c r="C372" i="7"/>
  <c r="B372" i="7"/>
  <c r="A372" i="7"/>
  <c r="S371" i="7"/>
  <c r="J371" i="7"/>
  <c r="D371" i="7"/>
  <c r="C371" i="7"/>
  <c r="B371" i="7"/>
  <c r="A371" i="7"/>
  <c r="S370" i="7"/>
  <c r="J370" i="7"/>
  <c r="D370" i="7"/>
  <c r="C370" i="7"/>
  <c r="B370" i="7"/>
  <c r="A370" i="7"/>
  <c r="S369" i="7"/>
  <c r="P369" i="7"/>
  <c r="N369" i="7"/>
  <c r="K369" i="7"/>
  <c r="J369" i="7"/>
  <c r="D369" i="7"/>
  <c r="C369" i="7"/>
  <c r="B369" i="7"/>
  <c r="A369" i="7"/>
  <c r="S368" i="7"/>
  <c r="P368" i="7"/>
  <c r="J368" i="7"/>
  <c r="K368" i="7" s="1"/>
  <c r="D368" i="7"/>
  <c r="C368" i="7"/>
  <c r="B368" i="7"/>
  <c r="A368" i="7"/>
  <c r="S367" i="7"/>
  <c r="J367" i="7"/>
  <c r="D367" i="7"/>
  <c r="C367" i="7"/>
  <c r="B367" i="7"/>
  <c r="A367" i="7"/>
  <c r="S366" i="7"/>
  <c r="N366" i="7"/>
  <c r="K366" i="7"/>
  <c r="J366" i="7"/>
  <c r="P366" i="7" s="1"/>
  <c r="D366" i="7"/>
  <c r="C366" i="7"/>
  <c r="B366" i="7"/>
  <c r="A366" i="7"/>
  <c r="S365" i="7"/>
  <c r="J365" i="7"/>
  <c r="D365" i="7"/>
  <c r="C365" i="7"/>
  <c r="B365" i="7"/>
  <c r="A365" i="7"/>
  <c r="S364" i="7"/>
  <c r="J364" i="7"/>
  <c r="D364" i="7"/>
  <c r="C364" i="7"/>
  <c r="B364" i="7"/>
  <c r="A364" i="7"/>
  <c r="S363" i="7"/>
  <c r="J363" i="7"/>
  <c r="D363" i="7"/>
  <c r="C363" i="7"/>
  <c r="B363" i="7"/>
  <c r="A363" i="7"/>
  <c r="S362" i="7"/>
  <c r="J362" i="7"/>
  <c r="D362" i="7"/>
  <c r="C362" i="7"/>
  <c r="B362" i="7"/>
  <c r="A362" i="7"/>
  <c r="S361" i="7"/>
  <c r="P361" i="7"/>
  <c r="N361" i="7"/>
  <c r="K361" i="7"/>
  <c r="J361" i="7"/>
  <c r="D361" i="7"/>
  <c r="C361" i="7"/>
  <c r="B361" i="7"/>
  <c r="A361" i="7"/>
  <c r="S360" i="7"/>
  <c r="P360" i="7"/>
  <c r="J360" i="7"/>
  <c r="K360" i="7" s="1"/>
  <c r="D360" i="7"/>
  <c r="C360" i="7"/>
  <c r="B360" i="7"/>
  <c r="A360" i="7"/>
  <c r="S359" i="7"/>
  <c r="J359" i="7"/>
  <c r="D359" i="7"/>
  <c r="C359" i="7"/>
  <c r="B359" i="7"/>
  <c r="A359" i="7"/>
  <c r="S358" i="7"/>
  <c r="N358" i="7"/>
  <c r="K358" i="7"/>
  <c r="J358" i="7"/>
  <c r="P358" i="7" s="1"/>
  <c r="D358" i="7"/>
  <c r="C358" i="7"/>
  <c r="B358" i="7"/>
  <c r="A358" i="7"/>
  <c r="S357" i="7"/>
  <c r="J357" i="7"/>
  <c r="P357" i="7" s="1"/>
  <c r="D357" i="7"/>
  <c r="C357" i="7"/>
  <c r="B357" i="7"/>
  <c r="A357" i="7"/>
  <c r="S356" i="7"/>
  <c r="J356" i="7"/>
  <c r="D356" i="7"/>
  <c r="C356" i="7"/>
  <c r="B356" i="7"/>
  <c r="A356" i="7"/>
  <c r="S355" i="7"/>
  <c r="J355" i="7"/>
  <c r="D355" i="7"/>
  <c r="C355" i="7"/>
  <c r="B355" i="7"/>
  <c r="A355" i="7"/>
  <c r="S354" i="7"/>
  <c r="J354" i="7"/>
  <c r="D354" i="7"/>
  <c r="C354" i="7"/>
  <c r="B354" i="7"/>
  <c r="A354" i="7"/>
  <c r="S353" i="7"/>
  <c r="P353" i="7"/>
  <c r="N353" i="7"/>
  <c r="K353" i="7"/>
  <c r="J353" i="7"/>
  <c r="D353" i="7"/>
  <c r="C353" i="7"/>
  <c r="B353" i="7"/>
  <c r="A353" i="7"/>
  <c r="S352" i="7"/>
  <c r="P352" i="7"/>
  <c r="J352" i="7"/>
  <c r="K352" i="7" s="1"/>
  <c r="D352" i="7"/>
  <c r="C352" i="7"/>
  <c r="B352" i="7"/>
  <c r="A352" i="7"/>
  <c r="S351" i="7"/>
  <c r="J351" i="7"/>
  <c r="D351" i="7"/>
  <c r="C351" i="7"/>
  <c r="B351" i="7"/>
  <c r="A351" i="7"/>
  <c r="S350" i="7"/>
  <c r="N350" i="7"/>
  <c r="K350" i="7"/>
  <c r="J350" i="7"/>
  <c r="P350" i="7" s="1"/>
  <c r="D350" i="7"/>
  <c r="C350" i="7"/>
  <c r="B350" i="7"/>
  <c r="A350" i="7"/>
  <c r="S349" i="7"/>
  <c r="J349" i="7"/>
  <c r="D349" i="7"/>
  <c r="C349" i="7"/>
  <c r="B349" i="7"/>
  <c r="A349" i="7"/>
  <c r="S348" i="7"/>
  <c r="J348" i="7"/>
  <c r="D348" i="7"/>
  <c r="C348" i="7"/>
  <c r="B348" i="7"/>
  <c r="A348" i="7"/>
  <c r="S347" i="7"/>
  <c r="J347" i="7"/>
  <c r="D347" i="7"/>
  <c r="C347" i="7"/>
  <c r="B347" i="7"/>
  <c r="A347" i="7"/>
  <c r="S346" i="7"/>
  <c r="J346" i="7"/>
  <c r="D346" i="7"/>
  <c r="C346" i="7"/>
  <c r="B346" i="7"/>
  <c r="A346" i="7"/>
  <c r="S345" i="7"/>
  <c r="P345" i="7"/>
  <c r="N345" i="7"/>
  <c r="K345" i="7"/>
  <c r="J345" i="7"/>
  <c r="D345" i="7"/>
  <c r="C345" i="7"/>
  <c r="B345" i="7"/>
  <c r="A345" i="7"/>
  <c r="S344" i="7"/>
  <c r="P344" i="7"/>
  <c r="J344" i="7"/>
  <c r="K344" i="7" s="1"/>
  <c r="D344" i="7"/>
  <c r="C344" i="7"/>
  <c r="B344" i="7"/>
  <c r="A344" i="7"/>
  <c r="S343" i="7"/>
  <c r="J343" i="7"/>
  <c r="D343" i="7"/>
  <c r="C343" i="7"/>
  <c r="B343" i="7"/>
  <c r="A343" i="7"/>
  <c r="S342" i="7"/>
  <c r="N342" i="7"/>
  <c r="K342" i="7"/>
  <c r="J342" i="7"/>
  <c r="P342" i="7" s="1"/>
  <c r="D342" i="7"/>
  <c r="C342" i="7"/>
  <c r="B342" i="7"/>
  <c r="A342" i="7"/>
  <c r="S341" i="7"/>
  <c r="P341" i="7"/>
  <c r="J341" i="7"/>
  <c r="D341" i="7"/>
  <c r="C341" i="7"/>
  <c r="B341" i="7"/>
  <c r="A341" i="7"/>
  <c r="S340" i="7"/>
  <c r="J340" i="7"/>
  <c r="D340" i="7"/>
  <c r="C340" i="7"/>
  <c r="B340" i="7"/>
  <c r="A340" i="7"/>
  <c r="S339" i="7"/>
  <c r="J339" i="7"/>
  <c r="D339" i="7"/>
  <c r="C339" i="7"/>
  <c r="B339" i="7"/>
  <c r="A339" i="7"/>
  <c r="S338" i="7"/>
  <c r="J338" i="7"/>
  <c r="D338" i="7"/>
  <c r="C338" i="7"/>
  <c r="B338" i="7"/>
  <c r="A338" i="7"/>
  <c r="S337" i="7"/>
  <c r="P337" i="7"/>
  <c r="N337" i="7"/>
  <c r="K337" i="7"/>
  <c r="J337" i="7"/>
  <c r="D337" i="7"/>
  <c r="C337" i="7"/>
  <c r="B337" i="7"/>
  <c r="A337" i="7"/>
  <c r="S336" i="7"/>
  <c r="P336" i="7"/>
  <c r="J336" i="7"/>
  <c r="K336" i="7" s="1"/>
  <c r="D336" i="7"/>
  <c r="C336" i="7"/>
  <c r="B336" i="7"/>
  <c r="A336" i="7"/>
  <c r="S335" i="7"/>
  <c r="J335" i="7"/>
  <c r="D335" i="7"/>
  <c r="C335" i="7"/>
  <c r="B335" i="7"/>
  <c r="A335" i="7"/>
  <c r="S334" i="7"/>
  <c r="N334" i="7"/>
  <c r="K334" i="7"/>
  <c r="J334" i="7"/>
  <c r="P334" i="7" s="1"/>
  <c r="D334" i="7"/>
  <c r="C334" i="7"/>
  <c r="B334" i="7"/>
  <c r="A334" i="7"/>
  <c r="S333" i="7"/>
  <c r="J333" i="7"/>
  <c r="D333" i="7"/>
  <c r="C333" i="7"/>
  <c r="B333" i="7"/>
  <c r="A333" i="7"/>
  <c r="S332" i="7"/>
  <c r="J332" i="7"/>
  <c r="D332" i="7"/>
  <c r="C332" i="7"/>
  <c r="B332" i="7"/>
  <c r="A332" i="7"/>
  <c r="S331" i="7"/>
  <c r="J331" i="7"/>
  <c r="D331" i="7"/>
  <c r="C331" i="7"/>
  <c r="B331" i="7"/>
  <c r="A331" i="7"/>
  <c r="S330" i="7"/>
  <c r="J330" i="7"/>
  <c r="D330" i="7"/>
  <c r="C330" i="7"/>
  <c r="B330" i="7"/>
  <c r="A330" i="7"/>
  <c r="S329" i="7"/>
  <c r="P329" i="7"/>
  <c r="N329" i="7"/>
  <c r="K329" i="7"/>
  <c r="J329" i="7"/>
  <c r="D329" i="7"/>
  <c r="C329" i="7"/>
  <c r="B329" i="7"/>
  <c r="A329" i="7"/>
  <c r="S328" i="7"/>
  <c r="P328" i="7"/>
  <c r="J328" i="7"/>
  <c r="K328" i="7" s="1"/>
  <c r="D328" i="7"/>
  <c r="C328" i="7"/>
  <c r="B328" i="7"/>
  <c r="A328" i="7"/>
  <c r="S327" i="7"/>
  <c r="J327" i="7"/>
  <c r="D327" i="7"/>
  <c r="C327" i="7"/>
  <c r="B327" i="7"/>
  <c r="A327" i="7"/>
  <c r="S326" i="7"/>
  <c r="N326" i="7"/>
  <c r="K326" i="7"/>
  <c r="J326" i="7"/>
  <c r="P326" i="7" s="1"/>
  <c r="D326" i="7"/>
  <c r="C326" i="7"/>
  <c r="B326" i="7"/>
  <c r="A326" i="7"/>
  <c r="S325" i="7"/>
  <c r="J325" i="7"/>
  <c r="P325" i="7" s="1"/>
  <c r="D325" i="7"/>
  <c r="C325" i="7"/>
  <c r="B325" i="7"/>
  <c r="A325" i="7"/>
  <c r="S324" i="7"/>
  <c r="J324" i="7"/>
  <c r="D324" i="7"/>
  <c r="C324" i="7"/>
  <c r="B324" i="7"/>
  <c r="A324" i="7"/>
  <c r="S323" i="7"/>
  <c r="J323" i="7"/>
  <c r="D323" i="7"/>
  <c r="C323" i="7"/>
  <c r="B323" i="7"/>
  <c r="A323" i="7"/>
  <c r="S322" i="7"/>
  <c r="J322" i="7"/>
  <c r="D322" i="7"/>
  <c r="C322" i="7"/>
  <c r="B322" i="7"/>
  <c r="A322" i="7"/>
  <c r="S321" i="7"/>
  <c r="P321" i="7"/>
  <c r="N321" i="7"/>
  <c r="K321" i="7"/>
  <c r="J321" i="7"/>
  <c r="D321" i="7"/>
  <c r="C321" i="7"/>
  <c r="B321" i="7"/>
  <c r="A321" i="7"/>
  <c r="S320" i="7"/>
  <c r="P320" i="7"/>
  <c r="J320" i="7"/>
  <c r="K320" i="7" s="1"/>
  <c r="D320" i="7"/>
  <c r="C320" i="7"/>
  <c r="B320" i="7"/>
  <c r="A320" i="7"/>
  <c r="S319" i="7"/>
  <c r="J319" i="7"/>
  <c r="D319" i="7"/>
  <c r="C319" i="7"/>
  <c r="B319" i="7"/>
  <c r="A319" i="7"/>
  <c r="S318" i="7"/>
  <c r="N318" i="7"/>
  <c r="K318" i="7"/>
  <c r="J318" i="7"/>
  <c r="P318" i="7" s="1"/>
  <c r="D318" i="7"/>
  <c r="C318" i="7"/>
  <c r="B318" i="7"/>
  <c r="A318" i="7"/>
  <c r="S317" i="7"/>
  <c r="J317" i="7"/>
  <c r="D317" i="7"/>
  <c r="C317" i="7"/>
  <c r="B317" i="7"/>
  <c r="A317" i="7"/>
  <c r="S316" i="7"/>
  <c r="J316" i="7"/>
  <c r="D316" i="7"/>
  <c r="C316" i="7"/>
  <c r="B316" i="7"/>
  <c r="A316" i="7"/>
  <c r="S315" i="7"/>
  <c r="J315" i="7"/>
  <c r="D315" i="7"/>
  <c r="C315" i="7"/>
  <c r="B315" i="7"/>
  <c r="A315" i="7"/>
  <c r="S314" i="7"/>
  <c r="J314" i="7"/>
  <c r="D314" i="7"/>
  <c r="C314" i="7"/>
  <c r="B314" i="7"/>
  <c r="A314" i="7"/>
  <c r="S313" i="7"/>
  <c r="P313" i="7"/>
  <c r="N313" i="7"/>
  <c r="K313" i="7"/>
  <c r="J313" i="7"/>
  <c r="D313" i="7"/>
  <c r="C313" i="7"/>
  <c r="B313" i="7"/>
  <c r="A313" i="7"/>
  <c r="S312" i="7"/>
  <c r="P312" i="7"/>
  <c r="J312" i="7"/>
  <c r="K312" i="7" s="1"/>
  <c r="D312" i="7"/>
  <c r="C312" i="7"/>
  <c r="B312" i="7"/>
  <c r="A312" i="7"/>
  <c r="S311" i="7"/>
  <c r="J311" i="7"/>
  <c r="D311" i="7"/>
  <c r="C311" i="7"/>
  <c r="B311" i="7"/>
  <c r="A311" i="7"/>
  <c r="S310" i="7"/>
  <c r="N310" i="7"/>
  <c r="K310" i="7"/>
  <c r="J310" i="7"/>
  <c r="P310" i="7" s="1"/>
  <c r="D310" i="7"/>
  <c r="C310" i="7"/>
  <c r="B310" i="7"/>
  <c r="A310" i="7"/>
  <c r="S309" i="7"/>
  <c r="P309" i="7"/>
  <c r="J309" i="7"/>
  <c r="D309" i="7"/>
  <c r="C309" i="7"/>
  <c r="B309" i="7"/>
  <c r="A309" i="7"/>
  <c r="S308" i="7"/>
  <c r="J308" i="7"/>
  <c r="D308" i="7"/>
  <c r="C308" i="7"/>
  <c r="B308" i="7"/>
  <c r="A308" i="7"/>
  <c r="S307" i="7"/>
  <c r="J307" i="7"/>
  <c r="D307" i="7"/>
  <c r="C307" i="7"/>
  <c r="B307" i="7"/>
  <c r="A307" i="7"/>
  <c r="S306" i="7"/>
  <c r="J306" i="7"/>
  <c r="D306" i="7"/>
  <c r="C306" i="7"/>
  <c r="B306" i="7"/>
  <c r="A306" i="7"/>
  <c r="S305" i="7"/>
  <c r="P305" i="7"/>
  <c r="N305" i="7"/>
  <c r="K305" i="7"/>
  <c r="J305" i="7"/>
  <c r="D305" i="7"/>
  <c r="C305" i="7"/>
  <c r="B305" i="7"/>
  <c r="A305" i="7"/>
  <c r="S304" i="7"/>
  <c r="P304" i="7"/>
  <c r="J304" i="7"/>
  <c r="K304" i="7" s="1"/>
  <c r="D304" i="7"/>
  <c r="C304" i="7"/>
  <c r="B304" i="7"/>
  <c r="A304" i="7"/>
  <c r="S303" i="7"/>
  <c r="J303" i="7"/>
  <c r="D303" i="7"/>
  <c r="C303" i="7"/>
  <c r="B303" i="7"/>
  <c r="A303" i="7"/>
  <c r="S302" i="7"/>
  <c r="N302" i="7"/>
  <c r="K302" i="7"/>
  <c r="J302" i="7"/>
  <c r="P302" i="7" s="1"/>
  <c r="D302" i="7"/>
  <c r="C302" i="7"/>
  <c r="B302" i="7"/>
  <c r="A302" i="7"/>
  <c r="S301" i="7"/>
  <c r="J301" i="7"/>
  <c r="D301" i="7"/>
  <c r="C301" i="7"/>
  <c r="B301" i="7"/>
  <c r="A301" i="7"/>
  <c r="S300" i="7"/>
  <c r="J300" i="7"/>
  <c r="D300" i="7"/>
  <c r="C300" i="7"/>
  <c r="B300" i="7"/>
  <c r="A300" i="7"/>
  <c r="S299" i="7"/>
  <c r="J299" i="7"/>
  <c r="D299" i="7"/>
  <c r="C299" i="7"/>
  <c r="B299" i="7"/>
  <c r="A299" i="7"/>
  <c r="S298" i="7"/>
  <c r="J298" i="7"/>
  <c r="D298" i="7"/>
  <c r="C298" i="7"/>
  <c r="B298" i="7"/>
  <c r="A298" i="7"/>
  <c r="S297" i="7"/>
  <c r="P297" i="7"/>
  <c r="N297" i="7"/>
  <c r="K297" i="7"/>
  <c r="J297" i="7"/>
  <c r="D297" i="7"/>
  <c r="C297" i="7"/>
  <c r="B297" i="7"/>
  <c r="A297" i="7"/>
  <c r="S296" i="7"/>
  <c r="P296" i="7"/>
  <c r="J296" i="7"/>
  <c r="K296" i="7" s="1"/>
  <c r="D296" i="7"/>
  <c r="C296" i="7"/>
  <c r="B296" i="7"/>
  <c r="A296" i="7"/>
  <c r="S295" i="7"/>
  <c r="J295" i="7"/>
  <c r="D295" i="7"/>
  <c r="C295" i="7"/>
  <c r="B295" i="7"/>
  <c r="A295" i="7"/>
  <c r="S294" i="7"/>
  <c r="N294" i="7"/>
  <c r="K294" i="7"/>
  <c r="J294" i="7"/>
  <c r="P294" i="7" s="1"/>
  <c r="D294" i="7"/>
  <c r="C294" i="7"/>
  <c r="B294" i="7"/>
  <c r="A294" i="7"/>
  <c r="S293" i="7"/>
  <c r="J293" i="7"/>
  <c r="P293" i="7" s="1"/>
  <c r="D293" i="7"/>
  <c r="C293" i="7"/>
  <c r="B293" i="7"/>
  <c r="A293" i="7"/>
  <c r="S292" i="7"/>
  <c r="J292" i="7"/>
  <c r="D292" i="7"/>
  <c r="C292" i="7"/>
  <c r="B292" i="7"/>
  <c r="A292" i="7"/>
  <c r="S291" i="7"/>
  <c r="J291" i="7"/>
  <c r="D291" i="7"/>
  <c r="C291" i="7"/>
  <c r="B291" i="7"/>
  <c r="A291" i="7"/>
  <c r="S290" i="7"/>
  <c r="J290" i="7"/>
  <c r="D290" i="7"/>
  <c r="C290" i="7"/>
  <c r="B290" i="7"/>
  <c r="A290" i="7"/>
  <c r="S289" i="7"/>
  <c r="P289" i="7"/>
  <c r="N289" i="7"/>
  <c r="K289" i="7"/>
  <c r="J289" i="7"/>
  <c r="D289" i="7"/>
  <c r="C289" i="7"/>
  <c r="B289" i="7"/>
  <c r="A289" i="7"/>
  <c r="S288" i="7"/>
  <c r="P288" i="7"/>
  <c r="J288" i="7"/>
  <c r="K288" i="7" s="1"/>
  <c r="D288" i="7"/>
  <c r="C288" i="7"/>
  <c r="B288" i="7"/>
  <c r="A288" i="7"/>
  <c r="S287" i="7"/>
  <c r="J287" i="7"/>
  <c r="D287" i="7"/>
  <c r="C287" i="7"/>
  <c r="B287" i="7"/>
  <c r="A287" i="7"/>
  <c r="S286" i="7"/>
  <c r="N286" i="7"/>
  <c r="K286" i="7"/>
  <c r="J286" i="7"/>
  <c r="P286" i="7" s="1"/>
  <c r="D286" i="7"/>
  <c r="C286" i="7"/>
  <c r="B286" i="7"/>
  <c r="A286" i="7"/>
  <c r="S285" i="7"/>
  <c r="J285" i="7"/>
  <c r="D285" i="7"/>
  <c r="C285" i="7"/>
  <c r="B285" i="7"/>
  <c r="A285" i="7"/>
  <c r="S284" i="7"/>
  <c r="J284" i="7"/>
  <c r="D284" i="7"/>
  <c r="C284" i="7"/>
  <c r="B284" i="7"/>
  <c r="A284" i="7"/>
  <c r="S283" i="7"/>
  <c r="J283" i="7"/>
  <c r="D283" i="7"/>
  <c r="C283" i="7"/>
  <c r="B283" i="7"/>
  <c r="A283" i="7"/>
  <c r="S282" i="7"/>
  <c r="J282" i="7"/>
  <c r="D282" i="7"/>
  <c r="C282" i="7"/>
  <c r="B282" i="7"/>
  <c r="A282" i="7"/>
  <c r="S281" i="7"/>
  <c r="P281" i="7"/>
  <c r="N281" i="7"/>
  <c r="K281" i="7"/>
  <c r="J281" i="7"/>
  <c r="D281" i="7"/>
  <c r="C281" i="7"/>
  <c r="B281" i="7"/>
  <c r="A281" i="7"/>
  <c r="S280" i="7"/>
  <c r="J280" i="7"/>
  <c r="D280" i="7"/>
  <c r="C280" i="7"/>
  <c r="B280" i="7"/>
  <c r="A280" i="7"/>
  <c r="S279" i="7"/>
  <c r="J279" i="7"/>
  <c r="D279" i="7"/>
  <c r="C279" i="7"/>
  <c r="B279" i="7"/>
  <c r="A279" i="7"/>
  <c r="S278" i="7"/>
  <c r="J278" i="7"/>
  <c r="D278" i="7"/>
  <c r="C278" i="7"/>
  <c r="B278" i="7"/>
  <c r="A278" i="7"/>
  <c r="S277" i="7"/>
  <c r="P277" i="7"/>
  <c r="N277" i="7"/>
  <c r="J277" i="7"/>
  <c r="K277" i="7" s="1"/>
  <c r="D277" i="7"/>
  <c r="C277" i="7"/>
  <c r="B277" i="7"/>
  <c r="A277" i="7"/>
  <c r="S276" i="7"/>
  <c r="J276" i="7"/>
  <c r="D276" i="7"/>
  <c r="C276" i="7"/>
  <c r="B276" i="7"/>
  <c r="A276" i="7"/>
  <c r="S275" i="7"/>
  <c r="K275" i="7"/>
  <c r="J275" i="7"/>
  <c r="D275" i="7"/>
  <c r="C275" i="7"/>
  <c r="B275" i="7"/>
  <c r="A275" i="7"/>
  <c r="S274" i="7"/>
  <c r="N274" i="7"/>
  <c r="J274" i="7"/>
  <c r="P274" i="7" s="1"/>
  <c r="D274" i="7"/>
  <c r="C274" i="7"/>
  <c r="B274" i="7"/>
  <c r="A274" i="7"/>
  <c r="S273" i="7"/>
  <c r="J273" i="7"/>
  <c r="K273" i="7" s="1"/>
  <c r="D273" i="7"/>
  <c r="C273" i="7"/>
  <c r="B273" i="7"/>
  <c r="A273" i="7"/>
  <c r="S272" i="7"/>
  <c r="J272" i="7"/>
  <c r="P272" i="7" s="1"/>
  <c r="D272" i="7"/>
  <c r="C272" i="7"/>
  <c r="B272" i="7"/>
  <c r="A272" i="7"/>
  <c r="S271" i="7"/>
  <c r="J271" i="7"/>
  <c r="K271" i="7" s="1"/>
  <c r="D271" i="7"/>
  <c r="C271" i="7"/>
  <c r="B271" i="7"/>
  <c r="A271" i="7"/>
  <c r="S270" i="7"/>
  <c r="N270" i="7"/>
  <c r="K270" i="7"/>
  <c r="J270" i="7"/>
  <c r="P270" i="7" s="1"/>
  <c r="D270" i="7"/>
  <c r="C270" i="7"/>
  <c r="B270" i="7"/>
  <c r="A270" i="7"/>
  <c r="S269" i="7"/>
  <c r="J269" i="7"/>
  <c r="P269" i="7" s="1"/>
  <c r="D269" i="7"/>
  <c r="C269" i="7"/>
  <c r="B269" i="7"/>
  <c r="A269" i="7"/>
  <c r="S268" i="7"/>
  <c r="J268" i="7"/>
  <c r="P268" i="7" s="1"/>
  <c r="D268" i="7"/>
  <c r="C268" i="7"/>
  <c r="B268" i="7"/>
  <c r="A268" i="7"/>
  <c r="S267" i="7"/>
  <c r="J267" i="7"/>
  <c r="D267" i="7"/>
  <c r="C267" i="7"/>
  <c r="B267" i="7"/>
  <c r="A267" i="7"/>
  <c r="S266" i="7"/>
  <c r="J266" i="7"/>
  <c r="D266" i="7"/>
  <c r="C266" i="7"/>
  <c r="B266" i="7"/>
  <c r="A266" i="7"/>
  <c r="S265" i="7"/>
  <c r="P265" i="7"/>
  <c r="N265" i="7"/>
  <c r="K265" i="7"/>
  <c r="J265" i="7"/>
  <c r="D265" i="7"/>
  <c r="C265" i="7"/>
  <c r="B265" i="7"/>
  <c r="A265" i="7"/>
  <c r="S264" i="7"/>
  <c r="J264" i="7"/>
  <c r="D264" i="7"/>
  <c r="C264" i="7"/>
  <c r="B264" i="7"/>
  <c r="A264" i="7"/>
  <c r="S263" i="7"/>
  <c r="P263" i="7"/>
  <c r="K263" i="7"/>
  <c r="J263" i="7"/>
  <c r="N263" i="7" s="1"/>
  <c r="D263" i="7"/>
  <c r="C263" i="7"/>
  <c r="B263" i="7"/>
  <c r="A263" i="7"/>
  <c r="S262" i="7"/>
  <c r="K262" i="7"/>
  <c r="J262" i="7"/>
  <c r="P262" i="7" s="1"/>
  <c r="D262" i="7"/>
  <c r="C262" i="7"/>
  <c r="B262" i="7"/>
  <c r="A262" i="7"/>
  <c r="S261" i="7"/>
  <c r="J261" i="7"/>
  <c r="D261" i="7"/>
  <c r="C261" i="7"/>
  <c r="B261" i="7"/>
  <c r="A261" i="7"/>
  <c r="S260" i="7"/>
  <c r="J260" i="7"/>
  <c r="D260" i="7"/>
  <c r="C260" i="7"/>
  <c r="B260" i="7"/>
  <c r="A260" i="7"/>
  <c r="S259" i="7"/>
  <c r="J259" i="7"/>
  <c r="N259" i="7" s="1"/>
  <c r="D259" i="7"/>
  <c r="C259" i="7"/>
  <c r="B259" i="7"/>
  <c r="A259" i="7"/>
  <c r="S258" i="7"/>
  <c r="J258" i="7"/>
  <c r="P258" i="7" s="1"/>
  <c r="D258" i="7"/>
  <c r="C258" i="7"/>
  <c r="B258" i="7"/>
  <c r="A258" i="7"/>
  <c r="S257" i="7"/>
  <c r="J257" i="7"/>
  <c r="D257" i="7"/>
  <c r="C257" i="7"/>
  <c r="B257" i="7"/>
  <c r="A257" i="7"/>
  <c r="S256" i="7"/>
  <c r="J256" i="7"/>
  <c r="K256" i="7" s="1"/>
  <c r="D256" i="7"/>
  <c r="C256" i="7"/>
  <c r="B256" i="7"/>
  <c r="A256" i="7"/>
  <c r="S255" i="7"/>
  <c r="P255" i="7"/>
  <c r="K255" i="7"/>
  <c r="J255" i="7"/>
  <c r="N255" i="7" s="1"/>
  <c r="D255" i="7"/>
  <c r="C255" i="7"/>
  <c r="B255" i="7"/>
  <c r="A255" i="7"/>
  <c r="S254" i="7"/>
  <c r="K254" i="7"/>
  <c r="J254" i="7"/>
  <c r="P254" i="7" s="1"/>
  <c r="D254" i="7"/>
  <c r="C254" i="7"/>
  <c r="B254" i="7"/>
  <c r="A254" i="7"/>
  <c r="S253" i="7"/>
  <c r="P253" i="7"/>
  <c r="J253" i="7"/>
  <c r="D253" i="7"/>
  <c r="C253" i="7"/>
  <c r="B253" i="7"/>
  <c r="A253" i="7"/>
  <c r="S252" i="7"/>
  <c r="J252" i="7"/>
  <c r="D252" i="7"/>
  <c r="C252" i="7"/>
  <c r="B252" i="7"/>
  <c r="A252" i="7"/>
  <c r="S251" i="7"/>
  <c r="J251" i="7"/>
  <c r="N251" i="7" s="1"/>
  <c r="D251" i="7"/>
  <c r="C251" i="7"/>
  <c r="B251" i="7"/>
  <c r="A251" i="7"/>
  <c r="S250" i="7"/>
  <c r="J250" i="7"/>
  <c r="P250" i="7" s="1"/>
  <c r="D250" i="7"/>
  <c r="C250" i="7"/>
  <c r="B250" i="7"/>
  <c r="A250" i="7"/>
  <c r="S249" i="7"/>
  <c r="K249" i="7"/>
  <c r="J249" i="7"/>
  <c r="D249" i="7"/>
  <c r="C249" i="7"/>
  <c r="B249" i="7"/>
  <c r="A249" i="7"/>
  <c r="S248" i="7"/>
  <c r="P248" i="7"/>
  <c r="J248" i="7"/>
  <c r="K248" i="7" s="1"/>
  <c r="D248" i="7"/>
  <c r="C248" i="7"/>
  <c r="B248" i="7"/>
  <c r="A248" i="7"/>
  <c r="S247" i="7"/>
  <c r="P247" i="7"/>
  <c r="K247" i="7"/>
  <c r="J247" i="7"/>
  <c r="N247" i="7" s="1"/>
  <c r="D247" i="7"/>
  <c r="C247" i="7"/>
  <c r="B247" i="7"/>
  <c r="A247" i="7"/>
  <c r="S246" i="7"/>
  <c r="K246" i="7"/>
  <c r="J246" i="7"/>
  <c r="P246" i="7" s="1"/>
  <c r="D246" i="7"/>
  <c r="C246" i="7"/>
  <c r="B246" i="7"/>
  <c r="A246" i="7"/>
  <c r="S245" i="7"/>
  <c r="J245" i="7"/>
  <c r="P245" i="7" s="1"/>
  <c r="D245" i="7"/>
  <c r="C245" i="7"/>
  <c r="B245" i="7"/>
  <c r="A245" i="7"/>
  <c r="S244" i="7"/>
  <c r="J244" i="7"/>
  <c r="D244" i="7"/>
  <c r="C244" i="7"/>
  <c r="B244" i="7"/>
  <c r="A244" i="7"/>
  <c r="S243" i="7"/>
  <c r="J243" i="7"/>
  <c r="N243" i="7" s="1"/>
  <c r="D243" i="7"/>
  <c r="C243" i="7"/>
  <c r="B243" i="7"/>
  <c r="A243" i="7"/>
  <c r="S242" i="7"/>
  <c r="J242" i="7"/>
  <c r="P242" i="7" s="1"/>
  <c r="D242" i="7"/>
  <c r="C242" i="7"/>
  <c r="B242" i="7"/>
  <c r="A242" i="7"/>
  <c r="S241" i="7"/>
  <c r="J241" i="7"/>
  <c r="K241" i="7" s="1"/>
  <c r="D241" i="7"/>
  <c r="C241" i="7"/>
  <c r="B241" i="7"/>
  <c r="A241" i="7"/>
  <c r="S240" i="7"/>
  <c r="J240" i="7"/>
  <c r="K240" i="7" s="1"/>
  <c r="D240" i="7"/>
  <c r="C240" i="7"/>
  <c r="B240" i="7"/>
  <c r="A240" i="7"/>
  <c r="S239" i="7"/>
  <c r="P239" i="7"/>
  <c r="K239" i="7"/>
  <c r="J239" i="7"/>
  <c r="N239" i="7" s="1"/>
  <c r="D239" i="7"/>
  <c r="C239" i="7"/>
  <c r="B239" i="7"/>
  <c r="A239" i="7"/>
  <c r="S238" i="7"/>
  <c r="P238" i="7"/>
  <c r="J238" i="7"/>
  <c r="D238" i="7"/>
  <c r="C238" i="7"/>
  <c r="B238" i="7"/>
  <c r="A238" i="7"/>
  <c r="S237" i="7"/>
  <c r="N237" i="7"/>
  <c r="J237" i="7"/>
  <c r="D237" i="7"/>
  <c r="C237" i="7"/>
  <c r="B237" i="7"/>
  <c r="A237" i="7"/>
  <c r="S236" i="7"/>
  <c r="J236" i="7"/>
  <c r="N236" i="7" s="1"/>
  <c r="D236" i="7"/>
  <c r="C236" i="7"/>
  <c r="B236" i="7"/>
  <c r="A236" i="7"/>
  <c r="S235" i="7"/>
  <c r="J235" i="7"/>
  <c r="D235" i="7"/>
  <c r="C235" i="7"/>
  <c r="B235" i="7"/>
  <c r="A235" i="7"/>
  <c r="S234" i="7"/>
  <c r="P234" i="7"/>
  <c r="N234" i="7"/>
  <c r="K234" i="7"/>
  <c r="J234" i="7"/>
  <c r="D234" i="7"/>
  <c r="C234" i="7"/>
  <c r="B234" i="7"/>
  <c r="A234" i="7"/>
  <c r="S233" i="7"/>
  <c r="P233" i="7"/>
  <c r="J233" i="7"/>
  <c r="K233" i="7" s="1"/>
  <c r="D233" i="7"/>
  <c r="C233" i="7"/>
  <c r="B233" i="7"/>
  <c r="A233" i="7"/>
  <c r="S232" i="7"/>
  <c r="J232" i="7"/>
  <c r="N232" i="7" s="1"/>
  <c r="D232" i="7"/>
  <c r="C232" i="7"/>
  <c r="B232" i="7"/>
  <c r="A232" i="7"/>
  <c r="S231" i="7"/>
  <c r="K231" i="7"/>
  <c r="J231" i="7"/>
  <c r="P231" i="7" s="1"/>
  <c r="D231" i="7"/>
  <c r="C231" i="7"/>
  <c r="B231" i="7"/>
  <c r="A231" i="7"/>
  <c r="S230" i="7"/>
  <c r="J230" i="7"/>
  <c r="D230" i="7"/>
  <c r="C230" i="7"/>
  <c r="B230" i="7"/>
  <c r="A230" i="7"/>
  <c r="S229" i="7"/>
  <c r="J229" i="7"/>
  <c r="D229" i="7"/>
  <c r="C229" i="7"/>
  <c r="B229" i="7"/>
  <c r="A229" i="7"/>
  <c r="S228" i="7"/>
  <c r="J228" i="7"/>
  <c r="N228" i="7" s="1"/>
  <c r="D228" i="7"/>
  <c r="C228" i="7"/>
  <c r="B228" i="7"/>
  <c r="A228" i="7"/>
  <c r="S227" i="7"/>
  <c r="J227" i="7"/>
  <c r="D227" i="7"/>
  <c r="C227" i="7"/>
  <c r="B227" i="7"/>
  <c r="A227" i="7"/>
  <c r="S226" i="7"/>
  <c r="P226" i="7"/>
  <c r="N226" i="7"/>
  <c r="K226" i="7"/>
  <c r="J226" i="7"/>
  <c r="D226" i="7"/>
  <c r="C226" i="7"/>
  <c r="B226" i="7"/>
  <c r="A226" i="7"/>
  <c r="S225" i="7"/>
  <c r="P225" i="7"/>
  <c r="J225" i="7"/>
  <c r="K225" i="7" s="1"/>
  <c r="D225" i="7"/>
  <c r="C225" i="7"/>
  <c r="B225" i="7"/>
  <c r="A225" i="7"/>
  <c r="S224" i="7"/>
  <c r="J224" i="7"/>
  <c r="N224" i="7" s="1"/>
  <c r="D224" i="7"/>
  <c r="C224" i="7"/>
  <c r="B224" i="7"/>
  <c r="A224" i="7"/>
  <c r="S223" i="7"/>
  <c r="K223" i="7"/>
  <c r="J223" i="7"/>
  <c r="P223" i="7" s="1"/>
  <c r="D223" i="7"/>
  <c r="C223" i="7"/>
  <c r="B223" i="7"/>
  <c r="A223" i="7"/>
  <c r="S222" i="7"/>
  <c r="J222" i="7"/>
  <c r="P222" i="7" s="1"/>
  <c r="D222" i="7"/>
  <c r="C222" i="7"/>
  <c r="B222" i="7"/>
  <c r="A222" i="7"/>
  <c r="S221" i="7"/>
  <c r="J221" i="7"/>
  <c r="D221" i="7"/>
  <c r="C221" i="7"/>
  <c r="B221" i="7"/>
  <c r="A221" i="7"/>
  <c r="S220" i="7"/>
  <c r="J220" i="7"/>
  <c r="N220" i="7" s="1"/>
  <c r="D220" i="7"/>
  <c r="C220" i="7"/>
  <c r="B220" i="7"/>
  <c r="A220" i="7"/>
  <c r="S219" i="7"/>
  <c r="J219" i="7"/>
  <c r="D219" i="7"/>
  <c r="C219" i="7"/>
  <c r="B219" i="7"/>
  <c r="A219" i="7"/>
  <c r="S218" i="7"/>
  <c r="P218" i="7"/>
  <c r="N218" i="7"/>
  <c r="K218" i="7"/>
  <c r="J218" i="7"/>
  <c r="D218" i="7"/>
  <c r="C218" i="7"/>
  <c r="B218" i="7"/>
  <c r="A218" i="7"/>
  <c r="S217" i="7"/>
  <c r="P217" i="7"/>
  <c r="J217" i="7"/>
  <c r="K217" i="7" s="1"/>
  <c r="D217" i="7"/>
  <c r="C217" i="7"/>
  <c r="B217" i="7"/>
  <c r="A217" i="7"/>
  <c r="S216" i="7"/>
  <c r="J216" i="7"/>
  <c r="N216" i="7" s="1"/>
  <c r="D216" i="7"/>
  <c r="C216" i="7"/>
  <c r="B216" i="7"/>
  <c r="A216" i="7"/>
  <c r="S215" i="7"/>
  <c r="K215" i="7"/>
  <c r="J215" i="7"/>
  <c r="P215" i="7" s="1"/>
  <c r="D215" i="7"/>
  <c r="C215" i="7"/>
  <c r="B215" i="7"/>
  <c r="A215" i="7"/>
  <c r="S214" i="7"/>
  <c r="P214" i="7"/>
  <c r="J214" i="7"/>
  <c r="D214" i="7"/>
  <c r="C214" i="7"/>
  <c r="B214" i="7"/>
  <c r="A214" i="7"/>
  <c r="S213" i="7"/>
  <c r="N213" i="7"/>
  <c r="J213" i="7"/>
  <c r="D213" i="7"/>
  <c r="C213" i="7"/>
  <c r="B213" i="7"/>
  <c r="A213" i="7"/>
  <c r="S212" i="7"/>
  <c r="J212" i="7"/>
  <c r="N212" i="7" s="1"/>
  <c r="D212" i="7"/>
  <c r="C212" i="7"/>
  <c r="B212" i="7"/>
  <c r="A212" i="7"/>
  <c r="S211" i="7"/>
  <c r="J211" i="7"/>
  <c r="D211" i="7"/>
  <c r="C211" i="7"/>
  <c r="B211" i="7"/>
  <c r="A211" i="7"/>
  <c r="S210" i="7"/>
  <c r="P210" i="7"/>
  <c r="N210" i="7"/>
  <c r="K210" i="7"/>
  <c r="J210" i="7"/>
  <c r="D210" i="7"/>
  <c r="C210" i="7"/>
  <c r="B210" i="7"/>
  <c r="A210" i="7"/>
  <c r="S209" i="7"/>
  <c r="P209" i="7"/>
  <c r="J209" i="7"/>
  <c r="K209" i="7" s="1"/>
  <c r="D209" i="7"/>
  <c r="C209" i="7"/>
  <c r="B209" i="7"/>
  <c r="A209" i="7"/>
  <c r="S208" i="7"/>
  <c r="J208" i="7"/>
  <c r="N208" i="7" s="1"/>
  <c r="D208" i="7"/>
  <c r="C208" i="7"/>
  <c r="B208" i="7"/>
  <c r="A208" i="7"/>
  <c r="S207" i="7"/>
  <c r="K207" i="7"/>
  <c r="J207" i="7"/>
  <c r="P207" i="7" s="1"/>
  <c r="D207" i="7"/>
  <c r="C207" i="7"/>
  <c r="B207" i="7"/>
  <c r="A207" i="7"/>
  <c r="S206" i="7"/>
  <c r="P206" i="7"/>
  <c r="J206" i="7"/>
  <c r="D206" i="7"/>
  <c r="C206" i="7"/>
  <c r="B206" i="7"/>
  <c r="A206" i="7"/>
  <c r="S205" i="7"/>
  <c r="N205" i="7"/>
  <c r="J205" i="7"/>
  <c r="D205" i="7"/>
  <c r="C205" i="7"/>
  <c r="B205" i="7"/>
  <c r="A205" i="7"/>
  <c r="S204" i="7"/>
  <c r="J204" i="7"/>
  <c r="N204" i="7" s="1"/>
  <c r="D204" i="7"/>
  <c r="C204" i="7"/>
  <c r="B204" i="7"/>
  <c r="A204" i="7"/>
  <c r="S203" i="7"/>
  <c r="J203" i="7"/>
  <c r="D203" i="7"/>
  <c r="C203" i="7"/>
  <c r="B203" i="7"/>
  <c r="A203" i="7"/>
  <c r="S202" i="7"/>
  <c r="P202" i="7"/>
  <c r="N202" i="7"/>
  <c r="K202" i="7"/>
  <c r="J202" i="7"/>
  <c r="D202" i="7"/>
  <c r="C202" i="7"/>
  <c r="B202" i="7"/>
  <c r="A202" i="7"/>
  <c r="S201" i="7"/>
  <c r="P201" i="7"/>
  <c r="J201" i="7"/>
  <c r="K201" i="7" s="1"/>
  <c r="D201" i="7"/>
  <c r="C201" i="7"/>
  <c r="B201" i="7"/>
  <c r="A201" i="7"/>
  <c r="S200" i="7"/>
  <c r="J200" i="7"/>
  <c r="N200" i="7" s="1"/>
  <c r="D200" i="7"/>
  <c r="C200" i="7"/>
  <c r="B200" i="7"/>
  <c r="A200" i="7"/>
  <c r="S199" i="7"/>
  <c r="K199" i="7"/>
  <c r="J199" i="7"/>
  <c r="P199" i="7" s="1"/>
  <c r="D199" i="7"/>
  <c r="C199" i="7"/>
  <c r="B199" i="7"/>
  <c r="A199" i="7"/>
  <c r="S198" i="7"/>
  <c r="J198" i="7"/>
  <c r="D198" i="7"/>
  <c r="C198" i="7"/>
  <c r="B198" i="7"/>
  <c r="A198" i="7"/>
  <c r="S197" i="7"/>
  <c r="J197" i="7"/>
  <c r="D197" i="7"/>
  <c r="C197" i="7"/>
  <c r="B197" i="7"/>
  <c r="A197" i="7"/>
  <c r="S196" i="7"/>
  <c r="J196" i="7"/>
  <c r="N196" i="7" s="1"/>
  <c r="D196" i="7"/>
  <c r="C196" i="7"/>
  <c r="B196" i="7"/>
  <c r="A196" i="7"/>
  <c r="S195" i="7"/>
  <c r="J195" i="7"/>
  <c r="D195" i="7"/>
  <c r="C195" i="7"/>
  <c r="B195" i="7"/>
  <c r="A195" i="7"/>
  <c r="S194" i="7"/>
  <c r="P194" i="7"/>
  <c r="N194" i="7"/>
  <c r="K194" i="7"/>
  <c r="J194" i="7"/>
  <c r="D194" i="7"/>
  <c r="C194" i="7"/>
  <c r="B194" i="7"/>
  <c r="A194" i="7"/>
  <c r="S193" i="7"/>
  <c r="P193" i="7"/>
  <c r="J193" i="7"/>
  <c r="K193" i="7" s="1"/>
  <c r="D193" i="7"/>
  <c r="C193" i="7"/>
  <c r="B193" i="7"/>
  <c r="A193" i="7"/>
  <c r="S192" i="7"/>
  <c r="J192" i="7"/>
  <c r="N192" i="7" s="1"/>
  <c r="D192" i="7"/>
  <c r="C192" i="7"/>
  <c r="B192" i="7"/>
  <c r="A192" i="7"/>
  <c r="S191" i="7"/>
  <c r="K191" i="7"/>
  <c r="J191" i="7"/>
  <c r="P191" i="7" s="1"/>
  <c r="D191" i="7"/>
  <c r="C191" i="7"/>
  <c r="B191" i="7"/>
  <c r="A191" i="7"/>
  <c r="S190" i="7"/>
  <c r="J190" i="7"/>
  <c r="P190" i="7" s="1"/>
  <c r="D190" i="7"/>
  <c r="C190" i="7"/>
  <c r="B190" i="7"/>
  <c r="A190" i="7"/>
  <c r="S189" i="7"/>
  <c r="J189" i="7"/>
  <c r="D189" i="7"/>
  <c r="C189" i="7"/>
  <c r="B189" i="7"/>
  <c r="A189" i="7"/>
  <c r="S188" i="7"/>
  <c r="J188" i="7"/>
  <c r="N188" i="7" s="1"/>
  <c r="D188" i="7"/>
  <c r="C188" i="7"/>
  <c r="B188" i="7"/>
  <c r="A188" i="7"/>
  <c r="S187" i="7"/>
  <c r="J187" i="7"/>
  <c r="D187" i="7"/>
  <c r="C187" i="7"/>
  <c r="B187" i="7"/>
  <c r="A187" i="7"/>
  <c r="S186" i="7"/>
  <c r="P186" i="7"/>
  <c r="N186" i="7"/>
  <c r="K186" i="7"/>
  <c r="J186" i="7"/>
  <c r="D186" i="7"/>
  <c r="C186" i="7"/>
  <c r="B186" i="7"/>
  <c r="A186" i="7"/>
  <c r="S185" i="7"/>
  <c r="P185" i="7"/>
  <c r="J185" i="7"/>
  <c r="K185" i="7" s="1"/>
  <c r="D185" i="7"/>
  <c r="C185" i="7"/>
  <c r="B185" i="7"/>
  <c r="A185" i="7"/>
  <c r="S184" i="7"/>
  <c r="J184" i="7"/>
  <c r="N184" i="7" s="1"/>
  <c r="D184" i="7"/>
  <c r="C184" i="7"/>
  <c r="B184" i="7"/>
  <c r="A184" i="7"/>
  <c r="S183" i="7"/>
  <c r="K183" i="7"/>
  <c r="J183" i="7"/>
  <c r="P183" i="7" s="1"/>
  <c r="D183" i="7"/>
  <c r="C183" i="7"/>
  <c r="B183" i="7"/>
  <c r="A183" i="7"/>
  <c r="S182" i="7"/>
  <c r="P182" i="7"/>
  <c r="J182" i="7"/>
  <c r="D182" i="7"/>
  <c r="C182" i="7"/>
  <c r="B182" i="7"/>
  <c r="A182" i="7"/>
  <c r="S181" i="7"/>
  <c r="N181" i="7"/>
  <c r="J181" i="7"/>
  <c r="D181" i="7"/>
  <c r="C181" i="7"/>
  <c r="B181" i="7"/>
  <c r="A181" i="7"/>
  <c r="S180" i="7"/>
  <c r="J180" i="7"/>
  <c r="N180" i="7" s="1"/>
  <c r="D180" i="7"/>
  <c r="C180" i="7"/>
  <c r="B180" i="7"/>
  <c r="A180" i="7"/>
  <c r="S179" i="7"/>
  <c r="J179" i="7"/>
  <c r="D179" i="7"/>
  <c r="C179" i="7"/>
  <c r="B179" i="7"/>
  <c r="A179" i="7"/>
  <c r="S178" i="7"/>
  <c r="P178" i="7"/>
  <c r="N178" i="7"/>
  <c r="K178" i="7"/>
  <c r="J178" i="7"/>
  <c r="D178" i="7"/>
  <c r="C178" i="7"/>
  <c r="B178" i="7"/>
  <c r="A178" i="7"/>
  <c r="S177" i="7"/>
  <c r="P177" i="7"/>
  <c r="J177" i="7"/>
  <c r="K177" i="7" s="1"/>
  <c r="D177" i="7"/>
  <c r="C177" i="7"/>
  <c r="B177" i="7"/>
  <c r="A177" i="7"/>
  <c r="S176" i="7"/>
  <c r="J176" i="7"/>
  <c r="N176" i="7" s="1"/>
  <c r="D176" i="7"/>
  <c r="C176" i="7"/>
  <c r="B176" i="7"/>
  <c r="A176" i="7"/>
  <c r="S175" i="7"/>
  <c r="K175" i="7"/>
  <c r="J175" i="7"/>
  <c r="P175" i="7" s="1"/>
  <c r="D175" i="7"/>
  <c r="C175" i="7"/>
  <c r="B175" i="7"/>
  <c r="A175" i="7"/>
  <c r="S174" i="7"/>
  <c r="P174" i="7"/>
  <c r="J174" i="7"/>
  <c r="D174" i="7"/>
  <c r="C174" i="7"/>
  <c r="B174" i="7"/>
  <c r="A174" i="7"/>
  <c r="S173" i="7"/>
  <c r="N173" i="7"/>
  <c r="J173" i="7"/>
  <c r="D173" i="7"/>
  <c r="C173" i="7"/>
  <c r="B173" i="7"/>
  <c r="A173" i="7"/>
  <c r="S172" i="7"/>
  <c r="J172" i="7"/>
  <c r="N172" i="7" s="1"/>
  <c r="D172" i="7"/>
  <c r="C172" i="7"/>
  <c r="B172" i="7"/>
  <c r="A172" i="7"/>
  <c r="S171" i="7"/>
  <c r="J171" i="7"/>
  <c r="D171" i="7"/>
  <c r="C171" i="7"/>
  <c r="B171" i="7"/>
  <c r="A171" i="7"/>
  <c r="S170" i="7"/>
  <c r="P170" i="7"/>
  <c r="N170" i="7"/>
  <c r="K170" i="7"/>
  <c r="J170" i="7"/>
  <c r="D170" i="7"/>
  <c r="C170" i="7"/>
  <c r="B170" i="7"/>
  <c r="A170" i="7"/>
  <c r="S169" i="7"/>
  <c r="P169" i="7"/>
  <c r="J169" i="7"/>
  <c r="K169" i="7" s="1"/>
  <c r="D169" i="7"/>
  <c r="C169" i="7"/>
  <c r="B169" i="7"/>
  <c r="A169" i="7"/>
  <c r="S168" i="7"/>
  <c r="J168" i="7"/>
  <c r="N168" i="7" s="1"/>
  <c r="D168" i="7"/>
  <c r="C168" i="7"/>
  <c r="B168" i="7"/>
  <c r="A168" i="7"/>
  <c r="S167" i="7"/>
  <c r="K167" i="7"/>
  <c r="J167" i="7"/>
  <c r="P167" i="7" s="1"/>
  <c r="D167" i="7"/>
  <c r="C167" i="7"/>
  <c r="B167" i="7"/>
  <c r="A167" i="7"/>
  <c r="S166" i="7"/>
  <c r="J166" i="7"/>
  <c r="D166" i="7"/>
  <c r="C166" i="7"/>
  <c r="B166" i="7"/>
  <c r="A166" i="7"/>
  <c r="S165" i="7"/>
  <c r="J165" i="7"/>
  <c r="D165" i="7"/>
  <c r="C165" i="7"/>
  <c r="B165" i="7"/>
  <c r="A165" i="7"/>
  <c r="S164" i="7"/>
  <c r="J164" i="7"/>
  <c r="N164" i="7" s="1"/>
  <c r="D164" i="7"/>
  <c r="C164" i="7"/>
  <c r="B164" i="7"/>
  <c r="A164" i="7"/>
  <c r="S163" i="7"/>
  <c r="J163" i="7"/>
  <c r="D163" i="7"/>
  <c r="C163" i="7"/>
  <c r="B163" i="7"/>
  <c r="A163" i="7"/>
  <c r="S162" i="7"/>
  <c r="P162" i="7"/>
  <c r="N162" i="7"/>
  <c r="K162" i="7"/>
  <c r="J162" i="7"/>
  <c r="D162" i="7"/>
  <c r="C162" i="7"/>
  <c r="B162" i="7"/>
  <c r="A162" i="7"/>
  <c r="S161" i="7"/>
  <c r="P161" i="7"/>
  <c r="J161" i="7"/>
  <c r="K161" i="7" s="1"/>
  <c r="D161" i="7"/>
  <c r="C161" i="7"/>
  <c r="B161" i="7"/>
  <c r="A161" i="7"/>
  <c r="S160" i="7"/>
  <c r="J160" i="7"/>
  <c r="N160" i="7" s="1"/>
  <c r="D160" i="7"/>
  <c r="C160" i="7"/>
  <c r="B160" i="7"/>
  <c r="A160" i="7"/>
  <c r="S159" i="7"/>
  <c r="K159" i="7"/>
  <c r="J159" i="7"/>
  <c r="P159" i="7" s="1"/>
  <c r="D159" i="7"/>
  <c r="C159" i="7"/>
  <c r="B159" i="7"/>
  <c r="A159" i="7"/>
  <c r="S158" i="7"/>
  <c r="J158" i="7"/>
  <c r="P158" i="7" s="1"/>
  <c r="D158" i="7"/>
  <c r="C158" i="7"/>
  <c r="B158" i="7"/>
  <c r="A158" i="7"/>
  <c r="S157" i="7"/>
  <c r="J157" i="7"/>
  <c r="N157" i="7" s="1"/>
  <c r="D157" i="7"/>
  <c r="C157" i="7"/>
  <c r="B157" i="7"/>
  <c r="A157" i="7"/>
  <c r="S156" i="7"/>
  <c r="J156" i="7"/>
  <c r="N156" i="7" s="1"/>
  <c r="D156" i="7"/>
  <c r="C156" i="7"/>
  <c r="B156" i="7"/>
  <c r="A156" i="7"/>
  <c r="S155" i="7"/>
  <c r="J155" i="7"/>
  <c r="D155" i="7"/>
  <c r="C155" i="7"/>
  <c r="B155" i="7"/>
  <c r="A155" i="7"/>
  <c r="S154" i="7"/>
  <c r="P154" i="7"/>
  <c r="N154" i="7"/>
  <c r="K154" i="7"/>
  <c r="J154" i="7"/>
  <c r="D154" i="7"/>
  <c r="C154" i="7"/>
  <c r="B154" i="7"/>
  <c r="A154" i="7"/>
  <c r="S153" i="7"/>
  <c r="P153" i="7"/>
  <c r="J153" i="7"/>
  <c r="K153" i="7" s="1"/>
  <c r="D153" i="7"/>
  <c r="C153" i="7"/>
  <c r="B153" i="7"/>
  <c r="A153" i="7"/>
  <c r="S152" i="7"/>
  <c r="J152" i="7"/>
  <c r="N152" i="7" s="1"/>
  <c r="D152" i="7"/>
  <c r="C152" i="7"/>
  <c r="B152" i="7"/>
  <c r="A152" i="7"/>
  <c r="S151" i="7"/>
  <c r="K151" i="7"/>
  <c r="J151" i="7"/>
  <c r="P151" i="7" s="1"/>
  <c r="D151" i="7"/>
  <c r="C151" i="7"/>
  <c r="B151" i="7"/>
  <c r="A151" i="7"/>
  <c r="S150" i="7"/>
  <c r="P150" i="7"/>
  <c r="J150" i="7"/>
  <c r="D150" i="7"/>
  <c r="C150" i="7"/>
  <c r="B150" i="7"/>
  <c r="A150" i="7"/>
  <c r="S149" i="7"/>
  <c r="N149" i="7"/>
  <c r="J149" i="7"/>
  <c r="D149" i="7"/>
  <c r="C149" i="7"/>
  <c r="B149" i="7"/>
  <c r="A149" i="7"/>
  <c r="S148" i="7"/>
  <c r="J148" i="7"/>
  <c r="N148" i="7" s="1"/>
  <c r="D148" i="7"/>
  <c r="C148" i="7"/>
  <c r="B148" i="7"/>
  <c r="A148" i="7"/>
  <c r="S147" i="7"/>
  <c r="J147" i="7"/>
  <c r="D147" i="7"/>
  <c r="C147" i="7"/>
  <c r="B147" i="7"/>
  <c r="A147" i="7"/>
  <c r="S146" i="7"/>
  <c r="P146" i="7"/>
  <c r="N146" i="7"/>
  <c r="K146" i="7"/>
  <c r="J146" i="7"/>
  <c r="D146" i="7"/>
  <c r="C146" i="7"/>
  <c r="B146" i="7"/>
  <c r="A146" i="7"/>
  <c r="S145" i="7"/>
  <c r="P145" i="7"/>
  <c r="J145" i="7"/>
  <c r="K145" i="7" s="1"/>
  <c r="D145" i="7"/>
  <c r="C145" i="7"/>
  <c r="B145" i="7"/>
  <c r="A145" i="7"/>
  <c r="S144" i="7"/>
  <c r="J144" i="7"/>
  <c r="N144" i="7" s="1"/>
  <c r="D144" i="7"/>
  <c r="C144" i="7"/>
  <c r="B144" i="7"/>
  <c r="A144" i="7"/>
  <c r="S143" i="7"/>
  <c r="K143" i="7"/>
  <c r="J143" i="7"/>
  <c r="P143" i="7" s="1"/>
  <c r="D143" i="7"/>
  <c r="C143" i="7"/>
  <c r="B143" i="7"/>
  <c r="A143" i="7"/>
  <c r="S142" i="7"/>
  <c r="P142" i="7"/>
  <c r="J142" i="7"/>
  <c r="D142" i="7"/>
  <c r="C142" i="7"/>
  <c r="B142" i="7"/>
  <c r="A142" i="7"/>
  <c r="S141" i="7"/>
  <c r="N141" i="7"/>
  <c r="J141" i="7"/>
  <c r="D141" i="7"/>
  <c r="C141" i="7"/>
  <c r="B141" i="7"/>
  <c r="A141" i="7"/>
  <c r="S140" i="7"/>
  <c r="J140" i="7"/>
  <c r="N140" i="7" s="1"/>
  <c r="D140" i="7"/>
  <c r="C140" i="7"/>
  <c r="B140" i="7"/>
  <c r="A140" i="7"/>
  <c r="S139" i="7"/>
  <c r="J139" i="7"/>
  <c r="D139" i="7"/>
  <c r="C139" i="7"/>
  <c r="B139" i="7"/>
  <c r="A139" i="7"/>
  <c r="S138" i="7"/>
  <c r="P138" i="7"/>
  <c r="N138" i="7"/>
  <c r="K138" i="7"/>
  <c r="J138" i="7"/>
  <c r="D138" i="7"/>
  <c r="C138" i="7"/>
  <c r="B138" i="7"/>
  <c r="A138" i="7"/>
  <c r="S137" i="7"/>
  <c r="P137" i="7"/>
  <c r="J137" i="7"/>
  <c r="K137" i="7" s="1"/>
  <c r="D137" i="7"/>
  <c r="C137" i="7"/>
  <c r="B137" i="7"/>
  <c r="A137" i="7"/>
  <c r="S136" i="7"/>
  <c r="J136" i="7"/>
  <c r="N136" i="7" s="1"/>
  <c r="D136" i="7"/>
  <c r="C136" i="7"/>
  <c r="B136" i="7"/>
  <c r="A136" i="7"/>
  <c r="S135" i="7"/>
  <c r="K135" i="7"/>
  <c r="J135" i="7"/>
  <c r="P135" i="7" s="1"/>
  <c r="D135" i="7"/>
  <c r="C135" i="7"/>
  <c r="B135" i="7"/>
  <c r="A135" i="7"/>
  <c r="S134" i="7"/>
  <c r="J134" i="7"/>
  <c r="D134" i="7"/>
  <c r="C134" i="7"/>
  <c r="B134" i="7"/>
  <c r="A134" i="7"/>
  <c r="S133" i="7"/>
  <c r="J133" i="7"/>
  <c r="D133" i="7"/>
  <c r="C133" i="7"/>
  <c r="B133" i="7"/>
  <c r="A133" i="7"/>
  <c r="S132" i="7"/>
  <c r="J132" i="7"/>
  <c r="N132" i="7" s="1"/>
  <c r="D132" i="7"/>
  <c r="C132" i="7"/>
  <c r="B132" i="7"/>
  <c r="A132" i="7"/>
  <c r="S131" i="7"/>
  <c r="J131" i="7"/>
  <c r="D131" i="7"/>
  <c r="C131" i="7"/>
  <c r="B131" i="7"/>
  <c r="A131" i="7"/>
  <c r="S130" i="7"/>
  <c r="P130" i="7"/>
  <c r="N130" i="7"/>
  <c r="K130" i="7"/>
  <c r="J130" i="7"/>
  <c r="D130" i="7"/>
  <c r="C130" i="7"/>
  <c r="B130" i="7"/>
  <c r="A130" i="7"/>
  <c r="S129" i="7"/>
  <c r="P129" i="7"/>
  <c r="J129" i="7"/>
  <c r="K129" i="7" s="1"/>
  <c r="D129" i="7"/>
  <c r="C129" i="7"/>
  <c r="B129" i="7"/>
  <c r="A129" i="7"/>
  <c r="S128" i="7"/>
  <c r="J128" i="7"/>
  <c r="N128" i="7" s="1"/>
  <c r="D128" i="7"/>
  <c r="C128" i="7"/>
  <c r="B128" i="7"/>
  <c r="A128" i="7"/>
  <c r="S127" i="7"/>
  <c r="K127" i="7"/>
  <c r="J127" i="7"/>
  <c r="P127" i="7" s="1"/>
  <c r="D127" i="7"/>
  <c r="C127" i="7"/>
  <c r="B127" i="7"/>
  <c r="A127" i="7"/>
  <c r="S126" i="7"/>
  <c r="J126" i="7"/>
  <c r="P126" i="7" s="1"/>
  <c r="D126" i="7"/>
  <c r="C126" i="7"/>
  <c r="B126" i="7"/>
  <c r="A126" i="7"/>
  <c r="S125" i="7"/>
  <c r="J125" i="7"/>
  <c r="D125" i="7"/>
  <c r="C125" i="7"/>
  <c r="B125" i="7"/>
  <c r="A125" i="7"/>
  <c r="S124" i="7"/>
  <c r="J124" i="7"/>
  <c r="N124" i="7" s="1"/>
  <c r="D124" i="7"/>
  <c r="C124" i="7"/>
  <c r="B124" i="7"/>
  <c r="A124" i="7"/>
  <c r="S123" i="7"/>
  <c r="J123" i="7"/>
  <c r="D123" i="7"/>
  <c r="C123" i="7"/>
  <c r="B123" i="7"/>
  <c r="A123" i="7"/>
  <c r="S122" i="7"/>
  <c r="P122" i="7"/>
  <c r="N122" i="7"/>
  <c r="K122" i="7"/>
  <c r="J122" i="7"/>
  <c r="D122" i="7"/>
  <c r="C122" i="7"/>
  <c r="B122" i="7"/>
  <c r="A122" i="7"/>
  <c r="S121" i="7"/>
  <c r="P121" i="7"/>
  <c r="J121" i="7"/>
  <c r="K121" i="7" s="1"/>
  <c r="D121" i="7"/>
  <c r="C121" i="7"/>
  <c r="B121" i="7"/>
  <c r="A121" i="7"/>
  <c r="S120" i="7"/>
  <c r="J120" i="7"/>
  <c r="N120" i="7" s="1"/>
  <c r="D120" i="7"/>
  <c r="C120" i="7"/>
  <c r="B120" i="7"/>
  <c r="A120" i="7"/>
  <c r="S119" i="7"/>
  <c r="K119" i="7"/>
  <c r="J119" i="7"/>
  <c r="P119" i="7" s="1"/>
  <c r="D119" i="7"/>
  <c r="C119" i="7"/>
  <c r="B119" i="7"/>
  <c r="A119" i="7"/>
  <c r="S118" i="7"/>
  <c r="P118" i="7"/>
  <c r="J118" i="7"/>
  <c r="D118" i="7"/>
  <c r="C118" i="7"/>
  <c r="B118" i="7"/>
  <c r="A118" i="7"/>
  <c r="S117" i="7"/>
  <c r="N117" i="7"/>
  <c r="J117" i="7"/>
  <c r="D117" i="7"/>
  <c r="C117" i="7"/>
  <c r="B117" i="7"/>
  <c r="A117" i="7"/>
  <c r="S116" i="7"/>
  <c r="J116" i="7"/>
  <c r="N116" i="7" s="1"/>
  <c r="D116" i="7"/>
  <c r="C116" i="7"/>
  <c r="B116" i="7"/>
  <c r="A116" i="7"/>
  <c r="S115" i="7"/>
  <c r="J115" i="7"/>
  <c r="D115" i="7"/>
  <c r="C115" i="7"/>
  <c r="B115" i="7"/>
  <c r="A115" i="7"/>
  <c r="S114" i="7"/>
  <c r="P114" i="7"/>
  <c r="N114" i="7"/>
  <c r="K114" i="7"/>
  <c r="J114" i="7"/>
  <c r="D114" i="7"/>
  <c r="C114" i="7"/>
  <c r="B114" i="7"/>
  <c r="A114" i="7"/>
  <c r="S113" i="7"/>
  <c r="P113" i="7"/>
  <c r="J113" i="7"/>
  <c r="K113" i="7" s="1"/>
  <c r="D113" i="7"/>
  <c r="C113" i="7"/>
  <c r="B113" i="7"/>
  <c r="A113" i="7"/>
  <c r="S112" i="7"/>
  <c r="J112" i="7"/>
  <c r="N112" i="7" s="1"/>
  <c r="D112" i="7"/>
  <c r="C112" i="7"/>
  <c r="B112" i="7"/>
  <c r="A112" i="7"/>
  <c r="S111" i="7"/>
  <c r="K111" i="7"/>
  <c r="J111" i="7"/>
  <c r="P111" i="7" s="1"/>
  <c r="D111" i="7"/>
  <c r="C111" i="7"/>
  <c r="B111" i="7"/>
  <c r="A111" i="7"/>
  <c r="S110" i="7"/>
  <c r="P110" i="7"/>
  <c r="J110" i="7"/>
  <c r="D110" i="7"/>
  <c r="C110" i="7"/>
  <c r="B110" i="7"/>
  <c r="A110" i="7"/>
  <c r="S109" i="7"/>
  <c r="N109" i="7"/>
  <c r="J109" i="7"/>
  <c r="D109" i="7"/>
  <c r="C109" i="7"/>
  <c r="B109" i="7"/>
  <c r="A109" i="7"/>
  <c r="S108" i="7"/>
  <c r="J108" i="7"/>
  <c r="N108" i="7" s="1"/>
  <c r="D108" i="7"/>
  <c r="C108" i="7"/>
  <c r="B108" i="7"/>
  <c r="A108" i="7"/>
  <c r="S107" i="7"/>
  <c r="J107" i="7"/>
  <c r="D107" i="7"/>
  <c r="C107" i="7"/>
  <c r="B107" i="7"/>
  <c r="A107" i="7"/>
  <c r="S106" i="7"/>
  <c r="P106" i="7"/>
  <c r="N106" i="7"/>
  <c r="K106" i="7"/>
  <c r="J106" i="7"/>
  <c r="D106" i="7"/>
  <c r="C106" i="7"/>
  <c r="B106" i="7"/>
  <c r="A106" i="7"/>
  <c r="S105" i="7"/>
  <c r="P105" i="7"/>
  <c r="J105" i="7"/>
  <c r="K105" i="7" s="1"/>
  <c r="D105" i="7"/>
  <c r="C105" i="7"/>
  <c r="B105" i="7"/>
  <c r="A105" i="7"/>
  <c r="S104" i="7"/>
  <c r="J104" i="7"/>
  <c r="N104" i="7" s="1"/>
  <c r="D104" i="7"/>
  <c r="C104" i="7"/>
  <c r="B104" i="7"/>
  <c r="A104" i="7"/>
  <c r="S103" i="7"/>
  <c r="K103" i="7"/>
  <c r="J103" i="7"/>
  <c r="P103" i="7" s="1"/>
  <c r="D103" i="7"/>
  <c r="C103" i="7"/>
  <c r="B103" i="7"/>
  <c r="A103" i="7"/>
  <c r="S102" i="7"/>
  <c r="J102" i="7"/>
  <c r="D102" i="7"/>
  <c r="C102" i="7"/>
  <c r="B102" i="7"/>
  <c r="A102" i="7"/>
  <c r="S101" i="7"/>
  <c r="J101" i="7"/>
  <c r="D101" i="7"/>
  <c r="C101" i="7"/>
  <c r="B101" i="7"/>
  <c r="A101" i="7"/>
  <c r="S100" i="7"/>
  <c r="J100" i="7"/>
  <c r="N100" i="7" s="1"/>
  <c r="D100" i="7"/>
  <c r="C100" i="7"/>
  <c r="B100" i="7"/>
  <c r="A100" i="7"/>
  <c r="S99" i="7"/>
  <c r="J99" i="7"/>
  <c r="D99" i="7"/>
  <c r="C99" i="7"/>
  <c r="B99" i="7"/>
  <c r="A99" i="7"/>
  <c r="S98" i="7"/>
  <c r="P98" i="7"/>
  <c r="N98" i="7"/>
  <c r="K98" i="7"/>
  <c r="J98" i="7"/>
  <c r="D98" i="7"/>
  <c r="C98" i="7"/>
  <c r="B98" i="7"/>
  <c r="A98" i="7"/>
  <c r="S97" i="7"/>
  <c r="P97" i="7"/>
  <c r="J97" i="7"/>
  <c r="K97" i="7" s="1"/>
  <c r="D97" i="7"/>
  <c r="C97" i="7"/>
  <c r="B97" i="7"/>
  <c r="A97" i="7"/>
  <c r="S96" i="7"/>
  <c r="J96" i="7"/>
  <c r="N96" i="7" s="1"/>
  <c r="D96" i="7"/>
  <c r="C96" i="7"/>
  <c r="B96" i="7"/>
  <c r="A96" i="7"/>
  <c r="S95" i="7"/>
  <c r="K95" i="7"/>
  <c r="J95" i="7"/>
  <c r="P95" i="7" s="1"/>
  <c r="D95" i="7"/>
  <c r="C95" i="7"/>
  <c r="B95" i="7"/>
  <c r="A95" i="7"/>
  <c r="S94" i="7"/>
  <c r="J94" i="7"/>
  <c r="P94" i="7" s="1"/>
  <c r="D94" i="7"/>
  <c r="C94" i="7"/>
  <c r="B94" i="7"/>
  <c r="A94" i="7"/>
  <c r="S93" i="7"/>
  <c r="J93" i="7"/>
  <c r="D93" i="7"/>
  <c r="C93" i="7"/>
  <c r="B93" i="7"/>
  <c r="A93" i="7"/>
  <c r="S92" i="7"/>
  <c r="J92" i="7"/>
  <c r="N92" i="7" s="1"/>
  <c r="D92" i="7"/>
  <c r="C92" i="7"/>
  <c r="B92" i="7"/>
  <c r="A92" i="7"/>
  <c r="S91" i="7"/>
  <c r="J91" i="7"/>
  <c r="D91" i="7"/>
  <c r="C91" i="7"/>
  <c r="B91" i="7"/>
  <c r="A91" i="7"/>
  <c r="S90" i="7"/>
  <c r="P90" i="7"/>
  <c r="N90" i="7"/>
  <c r="K90" i="7"/>
  <c r="J90" i="7"/>
  <c r="D90" i="7"/>
  <c r="C90" i="7"/>
  <c r="B90" i="7"/>
  <c r="A90" i="7"/>
  <c r="S89" i="7"/>
  <c r="P89" i="7"/>
  <c r="J89" i="7"/>
  <c r="K89" i="7" s="1"/>
  <c r="D89" i="7"/>
  <c r="C89" i="7"/>
  <c r="B89" i="7"/>
  <c r="A89" i="7"/>
  <c r="S88" i="7"/>
  <c r="J88" i="7"/>
  <c r="N88" i="7" s="1"/>
  <c r="D88" i="7"/>
  <c r="C88" i="7"/>
  <c r="B88" i="7"/>
  <c r="A88" i="7"/>
  <c r="S87" i="7"/>
  <c r="K87" i="7"/>
  <c r="J87" i="7"/>
  <c r="P87" i="7" s="1"/>
  <c r="D87" i="7"/>
  <c r="C87" i="7"/>
  <c r="B87" i="7"/>
  <c r="A87" i="7"/>
  <c r="S86" i="7"/>
  <c r="P86" i="7"/>
  <c r="J86" i="7"/>
  <c r="D86" i="7"/>
  <c r="C86" i="7"/>
  <c r="B86" i="7"/>
  <c r="A86" i="7"/>
  <c r="S85" i="7"/>
  <c r="N85" i="7"/>
  <c r="J85" i="7"/>
  <c r="D85" i="7"/>
  <c r="C85" i="7"/>
  <c r="B85" i="7"/>
  <c r="A85" i="7"/>
  <c r="S84" i="7"/>
  <c r="J84" i="7"/>
  <c r="N84" i="7" s="1"/>
  <c r="D84" i="7"/>
  <c r="C84" i="7"/>
  <c r="B84" i="7"/>
  <c r="A84" i="7"/>
  <c r="S83" i="7"/>
  <c r="J83" i="7"/>
  <c r="D83" i="7"/>
  <c r="C83" i="7"/>
  <c r="B83" i="7"/>
  <c r="A83" i="7"/>
  <c r="S82" i="7"/>
  <c r="P82" i="7"/>
  <c r="N82" i="7"/>
  <c r="K82" i="7"/>
  <c r="J82" i="7"/>
  <c r="D82" i="7"/>
  <c r="C82" i="7"/>
  <c r="B82" i="7"/>
  <c r="A82" i="7"/>
  <c r="S81" i="7"/>
  <c r="P81" i="7"/>
  <c r="J81" i="7"/>
  <c r="K81" i="7" s="1"/>
  <c r="D81" i="7"/>
  <c r="C81" i="7"/>
  <c r="B81" i="7"/>
  <c r="A81" i="7"/>
  <c r="S80" i="7"/>
  <c r="J80" i="7"/>
  <c r="N80" i="7" s="1"/>
  <c r="D80" i="7"/>
  <c r="C80" i="7"/>
  <c r="B80" i="7"/>
  <c r="A80" i="7"/>
  <c r="S79" i="7"/>
  <c r="K79" i="7"/>
  <c r="J79" i="7"/>
  <c r="P79" i="7" s="1"/>
  <c r="D79" i="7"/>
  <c r="C79" i="7"/>
  <c r="B79" i="7"/>
  <c r="A79" i="7"/>
  <c r="S78" i="7"/>
  <c r="P78" i="7"/>
  <c r="J78" i="7"/>
  <c r="D78" i="7"/>
  <c r="C78" i="7"/>
  <c r="B78" i="7"/>
  <c r="A78" i="7"/>
  <c r="S77" i="7"/>
  <c r="N77" i="7"/>
  <c r="J77" i="7"/>
  <c r="D77" i="7"/>
  <c r="C77" i="7"/>
  <c r="B77" i="7"/>
  <c r="A77" i="7"/>
  <c r="S76" i="7"/>
  <c r="J76" i="7"/>
  <c r="N76" i="7" s="1"/>
  <c r="D76" i="7"/>
  <c r="C76" i="7"/>
  <c r="B76" i="7"/>
  <c r="A76" i="7"/>
  <c r="S75" i="7"/>
  <c r="J75" i="7"/>
  <c r="D75" i="7"/>
  <c r="C75" i="7"/>
  <c r="B75" i="7"/>
  <c r="A75" i="7"/>
  <c r="S74" i="7"/>
  <c r="P74" i="7"/>
  <c r="N74" i="7"/>
  <c r="K74" i="7"/>
  <c r="J74" i="7"/>
  <c r="D74" i="7"/>
  <c r="C74" i="7"/>
  <c r="B74" i="7"/>
  <c r="A74" i="7"/>
  <c r="S73" i="7"/>
  <c r="P73" i="7"/>
  <c r="J73" i="7"/>
  <c r="K73" i="7" s="1"/>
  <c r="D73" i="7"/>
  <c r="C73" i="7"/>
  <c r="B73" i="7"/>
  <c r="A73" i="7"/>
  <c r="S72" i="7"/>
  <c r="J72" i="7"/>
  <c r="N72" i="7" s="1"/>
  <c r="D72" i="7"/>
  <c r="C72" i="7"/>
  <c r="B72" i="7"/>
  <c r="A72" i="7"/>
  <c r="S71" i="7"/>
  <c r="K71" i="7"/>
  <c r="J71" i="7"/>
  <c r="P71" i="7" s="1"/>
  <c r="D71" i="7"/>
  <c r="C71" i="7"/>
  <c r="B71" i="7"/>
  <c r="A71" i="7"/>
  <c r="S70" i="7"/>
  <c r="J70" i="7"/>
  <c r="D70" i="7"/>
  <c r="C70" i="7"/>
  <c r="B70" i="7"/>
  <c r="A70" i="7"/>
  <c r="S69" i="7"/>
  <c r="J69" i="7"/>
  <c r="D69" i="7"/>
  <c r="C69" i="7"/>
  <c r="B69" i="7"/>
  <c r="A69" i="7"/>
  <c r="S68" i="7"/>
  <c r="J68" i="7"/>
  <c r="N68" i="7" s="1"/>
  <c r="D68" i="7"/>
  <c r="C68" i="7"/>
  <c r="B68" i="7"/>
  <c r="A68" i="7"/>
  <c r="S67" i="7"/>
  <c r="J67" i="7"/>
  <c r="D67" i="7"/>
  <c r="C67" i="7"/>
  <c r="B67" i="7"/>
  <c r="A67" i="7"/>
  <c r="S66" i="7"/>
  <c r="J66" i="7"/>
  <c r="D66" i="7"/>
  <c r="V66" i="7" s="1"/>
  <c r="C66" i="7"/>
  <c r="B66" i="7"/>
  <c r="A66" i="7"/>
  <c r="S65" i="7"/>
  <c r="J65" i="7"/>
  <c r="D65" i="7"/>
  <c r="V65" i="7" s="1"/>
  <c r="C65" i="7"/>
  <c r="B65" i="7"/>
  <c r="A65" i="7"/>
  <c r="S64" i="7"/>
  <c r="P64" i="7"/>
  <c r="N64" i="7"/>
  <c r="K64" i="7"/>
  <c r="J64" i="7"/>
  <c r="D64" i="7"/>
  <c r="C64" i="7"/>
  <c r="B64" i="7"/>
  <c r="A64" i="7"/>
  <c r="S63" i="7"/>
  <c r="P63" i="7"/>
  <c r="J63" i="7"/>
  <c r="K63" i="7" s="1"/>
  <c r="D63" i="7"/>
  <c r="C63" i="7"/>
  <c r="B63" i="7"/>
  <c r="A63" i="7"/>
  <c r="S62" i="7"/>
  <c r="J62" i="7"/>
  <c r="N62" i="7" s="1"/>
  <c r="D62" i="7"/>
  <c r="C62" i="7"/>
  <c r="B62" i="7"/>
  <c r="A62" i="7"/>
  <c r="S61" i="7"/>
  <c r="K61" i="7"/>
  <c r="J61" i="7"/>
  <c r="P61" i="7" s="1"/>
  <c r="D61" i="7"/>
  <c r="C61" i="7"/>
  <c r="B61" i="7"/>
  <c r="A61" i="7"/>
  <c r="S60" i="7"/>
  <c r="P60" i="7"/>
  <c r="J60" i="7"/>
  <c r="D60" i="7"/>
  <c r="C60" i="7"/>
  <c r="B60" i="7"/>
  <c r="A60" i="7"/>
  <c r="S59" i="7"/>
  <c r="J59" i="7"/>
  <c r="K59" i="7" s="1"/>
  <c r="D59" i="7"/>
  <c r="C59" i="7"/>
  <c r="B59" i="7"/>
  <c r="A59" i="7"/>
  <c r="S58" i="7"/>
  <c r="J58" i="7"/>
  <c r="N58" i="7" s="1"/>
  <c r="D58" i="7"/>
  <c r="C58" i="7"/>
  <c r="B58" i="7"/>
  <c r="A58" i="7"/>
  <c r="S57" i="7"/>
  <c r="J57" i="7"/>
  <c r="P57" i="7" s="1"/>
  <c r="D57" i="7"/>
  <c r="C57" i="7"/>
  <c r="B57" i="7"/>
  <c r="A57" i="7"/>
  <c r="S56" i="7"/>
  <c r="P56" i="7"/>
  <c r="N56" i="7"/>
  <c r="J56" i="7"/>
  <c r="K56" i="7" s="1"/>
  <c r="D56" i="7"/>
  <c r="C56" i="7"/>
  <c r="B56" i="7"/>
  <c r="A56" i="7"/>
  <c r="S55" i="7"/>
  <c r="J55" i="7"/>
  <c r="K55" i="7" s="1"/>
  <c r="D55" i="7"/>
  <c r="C55" i="7"/>
  <c r="B55" i="7"/>
  <c r="A55" i="7"/>
  <c r="S54" i="7"/>
  <c r="J54" i="7"/>
  <c r="N54" i="7" s="1"/>
  <c r="D54" i="7"/>
  <c r="C54" i="7"/>
  <c r="B54" i="7"/>
  <c r="A54" i="7"/>
  <c r="S53" i="7"/>
  <c r="J53" i="7"/>
  <c r="P53" i="7" s="1"/>
  <c r="D53" i="7"/>
  <c r="C53" i="7"/>
  <c r="B53" i="7"/>
  <c r="A53" i="7"/>
  <c r="S52" i="7"/>
  <c r="J52" i="7"/>
  <c r="D52" i="7"/>
  <c r="C52" i="7"/>
  <c r="B52" i="7"/>
  <c r="A52" i="7"/>
  <c r="S51" i="7"/>
  <c r="J51" i="7"/>
  <c r="K51" i="7" s="1"/>
  <c r="D51" i="7"/>
  <c r="C51" i="7"/>
  <c r="B51" i="7"/>
  <c r="A51" i="7"/>
  <c r="S50" i="7"/>
  <c r="J50" i="7"/>
  <c r="N50" i="7" s="1"/>
  <c r="D50" i="7"/>
  <c r="C50" i="7"/>
  <c r="B50" i="7"/>
  <c r="A50" i="7"/>
  <c r="S49" i="7"/>
  <c r="J49" i="7"/>
  <c r="P49" i="7" s="1"/>
  <c r="D49" i="7"/>
  <c r="C49" i="7"/>
  <c r="B49" i="7"/>
  <c r="A49" i="7"/>
  <c r="S48" i="7"/>
  <c r="P48" i="7"/>
  <c r="N48" i="7"/>
  <c r="J48" i="7"/>
  <c r="K48" i="7" s="1"/>
  <c r="D48" i="7"/>
  <c r="C48" i="7"/>
  <c r="B48" i="7"/>
  <c r="A48" i="7"/>
  <c r="S47" i="7"/>
  <c r="J47" i="7"/>
  <c r="K47" i="7" s="1"/>
  <c r="D47" i="7"/>
  <c r="C47" i="7"/>
  <c r="B47" i="7"/>
  <c r="A47" i="7"/>
  <c r="S46" i="7"/>
  <c r="J46" i="7"/>
  <c r="N46" i="7" s="1"/>
  <c r="D46" i="7"/>
  <c r="C46" i="7"/>
  <c r="B46" i="7"/>
  <c r="A46" i="7"/>
  <c r="S45" i="7"/>
  <c r="J45" i="7"/>
  <c r="P45" i="7" s="1"/>
  <c r="D45" i="7"/>
  <c r="C45" i="7"/>
  <c r="B45" i="7"/>
  <c r="A45" i="7"/>
  <c r="S44" i="7"/>
  <c r="J44" i="7"/>
  <c r="D44" i="7"/>
  <c r="C44" i="7"/>
  <c r="B44" i="7"/>
  <c r="A44" i="7"/>
  <c r="S43" i="7"/>
  <c r="J43" i="7"/>
  <c r="K43" i="7" s="1"/>
  <c r="D43" i="7"/>
  <c r="C43" i="7"/>
  <c r="B43" i="7"/>
  <c r="A43" i="7"/>
  <c r="S42" i="7"/>
  <c r="J42" i="7"/>
  <c r="N42" i="7" s="1"/>
  <c r="D42" i="7"/>
  <c r="C42" i="7"/>
  <c r="B42" i="7"/>
  <c r="A42" i="7"/>
  <c r="S41" i="7"/>
  <c r="J41" i="7"/>
  <c r="P41" i="7" s="1"/>
  <c r="D41" i="7"/>
  <c r="C41" i="7"/>
  <c r="B41" i="7"/>
  <c r="A41" i="7"/>
  <c r="S40" i="7"/>
  <c r="P40" i="7"/>
  <c r="N40" i="7"/>
  <c r="J40" i="7"/>
  <c r="K40" i="7" s="1"/>
  <c r="D40" i="7"/>
  <c r="C40" i="7"/>
  <c r="B40" i="7"/>
  <c r="A40" i="7"/>
  <c r="S39" i="7"/>
  <c r="J39" i="7"/>
  <c r="K39" i="7" s="1"/>
  <c r="D39" i="7"/>
  <c r="C39" i="7"/>
  <c r="B39" i="7"/>
  <c r="A39" i="7"/>
  <c r="S38" i="7"/>
  <c r="J38" i="7"/>
  <c r="N38" i="7" s="1"/>
  <c r="D38" i="7"/>
  <c r="C38" i="7"/>
  <c r="B38" i="7"/>
  <c r="A38" i="7"/>
  <c r="S37" i="7"/>
  <c r="J37" i="7"/>
  <c r="P37" i="7" s="1"/>
  <c r="D37" i="7"/>
  <c r="C37" i="7"/>
  <c r="B37" i="7"/>
  <c r="A37" i="7"/>
  <c r="S36" i="7"/>
  <c r="J36" i="7"/>
  <c r="D36" i="7"/>
  <c r="C36" i="7"/>
  <c r="B36" i="7"/>
  <c r="A36" i="7"/>
  <c r="S35" i="7"/>
  <c r="J35" i="7"/>
  <c r="K35" i="7" s="1"/>
  <c r="D35" i="7"/>
  <c r="C35" i="7"/>
  <c r="B35" i="7"/>
  <c r="A35" i="7"/>
  <c r="S34" i="7"/>
  <c r="J34" i="7"/>
  <c r="N34" i="7" s="1"/>
  <c r="D34" i="7"/>
  <c r="C34" i="7"/>
  <c r="B34" i="7"/>
  <c r="A34" i="7"/>
  <c r="S33" i="7"/>
  <c r="J33" i="7"/>
  <c r="P33" i="7" s="1"/>
  <c r="D33" i="7"/>
  <c r="C33" i="7"/>
  <c r="B33" i="7"/>
  <c r="A33" i="7"/>
  <c r="S32" i="7"/>
  <c r="P32" i="7"/>
  <c r="N32" i="7"/>
  <c r="J32" i="7"/>
  <c r="K32" i="7" s="1"/>
  <c r="D32" i="7"/>
  <c r="C32" i="7"/>
  <c r="B32" i="7"/>
  <c r="A32" i="7"/>
  <c r="S31" i="7"/>
  <c r="J31" i="7"/>
  <c r="K31" i="7" s="1"/>
  <c r="D31" i="7"/>
  <c r="C31" i="7"/>
  <c r="B31" i="7"/>
  <c r="A31" i="7"/>
  <c r="S30" i="7"/>
  <c r="J30" i="7"/>
  <c r="N30" i="7" s="1"/>
  <c r="D30" i="7"/>
  <c r="C30" i="7"/>
  <c r="B30" i="7"/>
  <c r="A30" i="7"/>
  <c r="S29" i="7"/>
  <c r="J29" i="7"/>
  <c r="P29" i="7" s="1"/>
  <c r="D29" i="7"/>
  <c r="C29" i="7"/>
  <c r="B29" i="7"/>
  <c r="A29" i="7"/>
  <c r="S28" i="7"/>
  <c r="J28" i="7"/>
  <c r="D28" i="7"/>
  <c r="C28" i="7"/>
  <c r="B28" i="7"/>
  <c r="A28" i="7"/>
  <c r="S27" i="7"/>
  <c r="J27" i="7"/>
  <c r="K27" i="7" s="1"/>
  <c r="D27" i="7"/>
  <c r="C27" i="7"/>
  <c r="B27" i="7"/>
  <c r="A27" i="7"/>
  <c r="S26" i="7"/>
  <c r="J26" i="7"/>
  <c r="N26" i="7" s="1"/>
  <c r="D26" i="7"/>
  <c r="C26" i="7"/>
  <c r="B26" i="7"/>
  <c r="A26" i="7"/>
  <c r="S25" i="7"/>
  <c r="J25" i="7"/>
  <c r="P25" i="7" s="1"/>
  <c r="D25" i="7"/>
  <c r="C25" i="7"/>
  <c r="B25" i="7"/>
  <c r="A25" i="7"/>
  <c r="S24" i="7"/>
  <c r="P24" i="7"/>
  <c r="N24" i="7"/>
  <c r="J24" i="7"/>
  <c r="K24" i="7" s="1"/>
  <c r="D24" i="7"/>
  <c r="C24" i="7"/>
  <c r="B24" i="7"/>
  <c r="A24" i="7"/>
  <c r="S23" i="7"/>
  <c r="J23" i="7"/>
  <c r="K23" i="7" s="1"/>
  <c r="D23" i="7"/>
  <c r="C23" i="7"/>
  <c r="B23" i="7"/>
  <c r="A23" i="7"/>
  <c r="S22" i="7"/>
  <c r="J22" i="7"/>
  <c r="N22" i="7" s="1"/>
  <c r="D22" i="7"/>
  <c r="C22" i="7"/>
  <c r="B22" i="7"/>
  <c r="A22" i="7"/>
  <c r="S21" i="7"/>
  <c r="J21" i="7"/>
  <c r="P21" i="7" s="1"/>
  <c r="D21" i="7"/>
  <c r="C21" i="7"/>
  <c r="B21" i="7"/>
  <c r="A21" i="7"/>
  <c r="S20" i="7"/>
  <c r="J20" i="7"/>
  <c r="D20" i="7"/>
  <c r="C20" i="7"/>
  <c r="B20" i="7"/>
  <c r="A20" i="7"/>
  <c r="S19" i="7"/>
  <c r="J19" i="7"/>
  <c r="P19" i="7" s="1"/>
  <c r="D19" i="7"/>
  <c r="C19" i="7"/>
  <c r="B19" i="7"/>
  <c r="A19" i="7"/>
  <c r="S18" i="7"/>
  <c r="J18" i="7"/>
  <c r="K18" i="7" s="1"/>
  <c r="D18" i="7"/>
  <c r="C18" i="7"/>
  <c r="B18" i="7"/>
  <c r="A18" i="7"/>
  <c r="S17" i="7"/>
  <c r="J17" i="7"/>
  <c r="P17" i="7" s="1"/>
  <c r="D17" i="7"/>
  <c r="C17" i="7"/>
  <c r="B17" i="7"/>
  <c r="A17" i="7"/>
  <c r="S16" i="7"/>
  <c r="J16" i="7"/>
  <c r="D16" i="7"/>
  <c r="V16" i="7" s="1"/>
  <c r="C16" i="7"/>
  <c r="B16" i="7"/>
  <c r="A16" i="7"/>
  <c r="S15" i="7"/>
  <c r="J15" i="7"/>
  <c r="D15" i="7"/>
  <c r="V15" i="7" s="1"/>
  <c r="C15" i="7"/>
  <c r="B15" i="7"/>
  <c r="A15" i="7"/>
  <c r="S14" i="7"/>
  <c r="J14" i="7"/>
  <c r="D14" i="7"/>
  <c r="V14" i="7" s="1"/>
  <c r="C14" i="7"/>
  <c r="B14" i="7"/>
  <c r="A14" i="7"/>
  <c r="S13" i="7"/>
  <c r="D13" i="7"/>
  <c r="U13" i="7" s="1"/>
  <c r="C13" i="7"/>
  <c r="B13" i="7"/>
  <c r="A13" i="7"/>
  <c r="S12" i="7"/>
  <c r="J12" i="7"/>
  <c r="D12" i="7"/>
  <c r="U12" i="7" s="1"/>
  <c r="C12" i="7"/>
  <c r="B12" i="7"/>
  <c r="A12" i="7"/>
  <c r="S11" i="7"/>
  <c r="J11" i="7"/>
  <c r="F7" i="3" s="1"/>
  <c r="D11" i="7"/>
  <c r="U11" i="7" s="1"/>
  <c r="C11" i="7"/>
  <c r="B11" i="7"/>
  <c r="A11" i="7"/>
  <c r="S10" i="7"/>
  <c r="J10" i="7"/>
  <c r="D10" i="7"/>
  <c r="U10" i="7" s="1"/>
  <c r="C10" i="7"/>
  <c r="B10" i="7"/>
  <c r="A10" i="7"/>
  <c r="S9" i="7"/>
  <c r="J9" i="7"/>
  <c r="D9" i="7"/>
  <c r="U9" i="7" s="1"/>
  <c r="C9" i="7"/>
  <c r="B9" i="7"/>
  <c r="A9" i="7"/>
  <c r="S8" i="7"/>
  <c r="J8" i="7"/>
  <c r="D8" i="7"/>
  <c r="U8" i="7" s="1"/>
  <c r="C8" i="7"/>
  <c r="B8" i="7"/>
  <c r="A8" i="7"/>
  <c r="S7" i="7"/>
  <c r="J7" i="7"/>
  <c r="F11" i="3" s="1"/>
  <c r="D7" i="7"/>
  <c r="U7" i="7" s="1"/>
  <c r="C7" i="7"/>
  <c r="B7" i="7"/>
  <c r="A7" i="7"/>
  <c r="K9" i="17" l="1"/>
  <c r="M9" i="3"/>
  <c r="Y9" i="17"/>
  <c r="N9" i="17"/>
  <c r="K12" i="3"/>
  <c r="N12" i="15"/>
  <c r="Y12" i="15"/>
  <c r="N9" i="15"/>
  <c r="K9" i="3"/>
  <c r="Y9" i="15"/>
  <c r="N11" i="15"/>
  <c r="K7" i="3"/>
  <c r="N10" i="15"/>
  <c r="K8" i="3"/>
  <c r="Y10" i="15"/>
  <c r="N13" i="15"/>
  <c r="K13" i="3"/>
  <c r="Y13" i="15"/>
  <c r="J8" i="3"/>
  <c r="Y10" i="14"/>
  <c r="J10" i="3"/>
  <c r="Y8" i="14"/>
  <c r="J9" i="3"/>
  <c r="Y9" i="14"/>
  <c r="P15" i="14"/>
  <c r="J15" i="3"/>
  <c r="Y15" i="14"/>
  <c r="P17" i="14"/>
  <c r="J17" i="3"/>
  <c r="Y17" i="14"/>
  <c r="N13" i="14"/>
  <c r="J13" i="3"/>
  <c r="Y13" i="14"/>
  <c r="J12" i="3"/>
  <c r="Y12" i="14"/>
  <c r="I14" i="3"/>
  <c r="Y14" i="13"/>
  <c r="I15" i="3"/>
  <c r="Y15" i="13"/>
  <c r="P17" i="13"/>
  <c r="I17" i="3"/>
  <c r="Y17" i="13"/>
  <c r="I9" i="3"/>
  <c r="Y9" i="13"/>
  <c r="V14" i="13"/>
  <c r="I10" i="3"/>
  <c r="Y8" i="13"/>
  <c r="I8" i="3"/>
  <c r="Y10" i="13"/>
  <c r="H9" i="3"/>
  <c r="Y9" i="12"/>
  <c r="H10" i="3"/>
  <c r="Y8" i="12"/>
  <c r="H8" i="3"/>
  <c r="Y10" i="12"/>
  <c r="G10" i="3"/>
  <c r="Y8" i="11"/>
  <c r="G8" i="3"/>
  <c r="Y10" i="11"/>
  <c r="N8" i="4"/>
  <c r="G11" i="3"/>
  <c r="S24" i="4"/>
  <c r="G9" i="3"/>
  <c r="Y9" i="11"/>
  <c r="F9" i="3"/>
  <c r="Y9" i="7"/>
  <c r="F10" i="3"/>
  <c r="Y8" i="7"/>
  <c r="F8" i="3"/>
  <c r="Y10" i="7"/>
  <c r="N7" i="4"/>
  <c r="K18" i="14"/>
  <c r="J18" i="3"/>
  <c r="Y18" i="14"/>
  <c r="P9" i="16"/>
  <c r="L9" i="3"/>
  <c r="N9" i="16"/>
  <c r="Y9" i="16"/>
  <c r="K14" i="14"/>
  <c r="J14" i="3"/>
  <c r="Y14" i="14"/>
  <c r="K16" i="13"/>
  <c r="I16" i="3"/>
  <c r="Y16" i="13"/>
  <c r="K16" i="14"/>
  <c r="J16" i="3"/>
  <c r="Y16" i="14"/>
  <c r="S23" i="4"/>
  <c r="F12" i="3"/>
  <c r="Y12" i="7"/>
  <c r="K13" i="2"/>
  <c r="E13" i="3"/>
  <c r="Q13" i="3" s="1"/>
  <c r="N13" i="2"/>
  <c r="I12" i="3"/>
  <c r="Y12" i="13"/>
  <c r="P8" i="16"/>
  <c r="N8" i="16"/>
  <c r="L10" i="3"/>
  <c r="Y8" i="16"/>
  <c r="N8" i="20"/>
  <c r="P10" i="3"/>
  <c r="Y8" i="20"/>
  <c r="P11" i="3"/>
  <c r="S33" i="4"/>
  <c r="P33" i="4"/>
  <c r="Q33" i="4" s="1"/>
  <c r="R33" i="4" s="1"/>
  <c r="C17" i="4"/>
  <c r="B17" i="4"/>
  <c r="D17" i="4"/>
  <c r="Y7" i="20"/>
  <c r="L17" i="4" s="1"/>
  <c r="K7" i="20"/>
  <c r="K8" i="19"/>
  <c r="O10" i="3"/>
  <c r="Y8" i="19"/>
  <c r="O11" i="3"/>
  <c r="Q32" i="4"/>
  <c r="R32" i="4" s="1"/>
  <c r="S32" i="4"/>
  <c r="P32" i="4"/>
  <c r="C16" i="4"/>
  <c r="D16" i="4"/>
  <c r="B16" i="4"/>
  <c r="Y7" i="19"/>
  <c r="L16" i="4" s="1"/>
  <c r="N10" i="3"/>
  <c r="Y8" i="18"/>
  <c r="N11" i="3"/>
  <c r="S31" i="4"/>
  <c r="P31" i="4"/>
  <c r="Q31" i="4" s="1"/>
  <c r="R31" i="4" s="1"/>
  <c r="D15" i="4"/>
  <c r="B15" i="4"/>
  <c r="C15" i="4"/>
  <c r="Y7" i="18"/>
  <c r="N8" i="17"/>
  <c r="M10" i="3"/>
  <c r="Y8" i="17"/>
  <c r="M11" i="3"/>
  <c r="S30" i="4"/>
  <c r="P30" i="4"/>
  <c r="Q30" i="4" s="1"/>
  <c r="R30" i="4" s="1"/>
  <c r="C14" i="4"/>
  <c r="D14" i="4"/>
  <c r="B14" i="4"/>
  <c r="Y7" i="17"/>
  <c r="L11" i="3"/>
  <c r="S29" i="4"/>
  <c r="P29" i="4"/>
  <c r="Q29" i="4" s="1"/>
  <c r="R29" i="4" s="1"/>
  <c r="C13" i="4"/>
  <c r="B13" i="4"/>
  <c r="D13" i="4"/>
  <c r="Y7" i="16"/>
  <c r="J11" i="3"/>
  <c r="S27" i="4"/>
  <c r="Y7" i="14"/>
  <c r="S26" i="4"/>
  <c r="I11" i="3"/>
  <c r="S25" i="4"/>
  <c r="H11" i="3"/>
  <c r="Y11" i="15"/>
  <c r="P11" i="15"/>
  <c r="P10" i="15"/>
  <c r="X10" i="15"/>
  <c r="X9" i="15"/>
  <c r="P8" i="15"/>
  <c r="X8" i="15"/>
  <c r="S28" i="4"/>
  <c r="P28" i="4"/>
  <c r="Q28" i="4" s="1"/>
  <c r="R28" i="4" s="1"/>
  <c r="C12" i="4"/>
  <c r="D12" i="4"/>
  <c r="B12" i="4"/>
  <c r="Y7" i="15"/>
  <c r="L12" i="4" s="1"/>
  <c r="N9" i="14"/>
  <c r="X9" i="14"/>
  <c r="N11" i="14"/>
  <c r="Y11" i="14"/>
  <c r="X10" i="14"/>
  <c r="N8" i="14"/>
  <c r="P27" i="4"/>
  <c r="Q27" i="4" s="1"/>
  <c r="R27" i="4" s="1"/>
  <c r="D11" i="4"/>
  <c r="C11" i="4"/>
  <c r="B11" i="4"/>
  <c r="X8" i="14"/>
  <c r="P26" i="4"/>
  <c r="Q26" i="4" s="1"/>
  <c r="R26" i="4" s="1"/>
  <c r="D10" i="4"/>
  <c r="C10" i="4"/>
  <c r="B10" i="4"/>
  <c r="P25" i="4"/>
  <c r="Q25" i="4" s="1"/>
  <c r="R25" i="4" s="1"/>
  <c r="C9" i="4"/>
  <c r="D9" i="4"/>
  <c r="B9" i="4"/>
  <c r="P24" i="4"/>
  <c r="Q24" i="4" s="1"/>
  <c r="R24" i="4" s="1"/>
  <c r="C8" i="4"/>
  <c r="D8" i="4"/>
  <c r="B8" i="4"/>
  <c r="P23" i="4"/>
  <c r="Q23" i="4" s="1"/>
  <c r="R23" i="4" s="1"/>
  <c r="D7" i="4"/>
  <c r="C7" i="4"/>
  <c r="B7" i="4"/>
  <c r="V88" i="13"/>
  <c r="U88" i="13"/>
  <c r="V100" i="13"/>
  <c r="U100" i="13"/>
  <c r="V108" i="13"/>
  <c r="U108" i="13"/>
  <c r="V117" i="13"/>
  <c r="U117" i="13"/>
  <c r="U127" i="13"/>
  <c r="V127" i="13"/>
  <c r="V141" i="13"/>
  <c r="U141" i="13"/>
  <c r="V148" i="13"/>
  <c r="U148" i="13"/>
  <c r="V161" i="13"/>
  <c r="U161" i="13"/>
  <c r="V172" i="13"/>
  <c r="U172" i="13"/>
  <c r="V188" i="13"/>
  <c r="U188" i="13"/>
  <c r="U191" i="13"/>
  <c r="V191" i="13"/>
  <c r="V205" i="13"/>
  <c r="U205" i="13"/>
  <c r="V225" i="13"/>
  <c r="U225" i="13"/>
  <c r="V236" i="13"/>
  <c r="U236" i="13"/>
  <c r="V245" i="13"/>
  <c r="U245" i="13"/>
  <c r="U250" i="13"/>
  <c r="V250" i="13"/>
  <c r="V256" i="13"/>
  <c r="U256" i="13"/>
  <c r="V268" i="13"/>
  <c r="U268" i="13"/>
  <c r="V276" i="13"/>
  <c r="U276" i="13"/>
  <c r="U282" i="13"/>
  <c r="V282" i="13"/>
  <c r="U298" i="13"/>
  <c r="V298" i="13"/>
  <c r="U331" i="13"/>
  <c r="V331" i="13"/>
  <c r="U339" i="13"/>
  <c r="V339" i="13"/>
  <c r="U355" i="13"/>
  <c r="V355" i="13"/>
  <c r="U367" i="13"/>
  <c r="V367" i="13"/>
  <c r="U370" i="13"/>
  <c r="V370" i="13"/>
  <c r="V373" i="13"/>
  <c r="U373" i="13"/>
  <c r="V376" i="13"/>
  <c r="U376" i="13"/>
  <c r="U379" i="13"/>
  <c r="V379" i="13"/>
  <c r="V389" i="13"/>
  <c r="U389" i="13"/>
  <c r="U394" i="13"/>
  <c r="V394" i="13"/>
  <c r="U398" i="13"/>
  <c r="V398" i="13"/>
  <c r="V404" i="13"/>
  <c r="U404" i="13"/>
  <c r="V425" i="13"/>
  <c r="U425" i="13"/>
  <c r="V433" i="13"/>
  <c r="U433" i="13"/>
  <c r="V449" i="13"/>
  <c r="U449" i="13"/>
  <c r="U455" i="13"/>
  <c r="V455" i="13"/>
  <c r="V465" i="13"/>
  <c r="U465" i="13"/>
  <c r="V469" i="13"/>
  <c r="U469" i="13"/>
  <c r="U495" i="13"/>
  <c r="V495" i="13"/>
  <c r="U21" i="14"/>
  <c r="V21" i="14"/>
  <c r="U25" i="14"/>
  <c r="V25" i="14"/>
  <c r="U44" i="14"/>
  <c r="V44" i="14"/>
  <c r="V50" i="14"/>
  <c r="U50" i="14"/>
  <c r="V54" i="14"/>
  <c r="U54" i="14"/>
  <c r="V63" i="14"/>
  <c r="U63" i="14"/>
  <c r="V72" i="14"/>
  <c r="U72" i="14"/>
  <c r="U75" i="14"/>
  <c r="V75" i="14"/>
  <c r="V89" i="14"/>
  <c r="U89" i="14"/>
  <c r="V93" i="14"/>
  <c r="U93" i="14"/>
  <c r="U107" i="14"/>
  <c r="V107" i="14"/>
  <c r="V121" i="14"/>
  <c r="U121" i="14"/>
  <c r="V125" i="14"/>
  <c r="U125" i="14"/>
  <c r="V136" i="14"/>
  <c r="U136" i="14"/>
  <c r="V141" i="14"/>
  <c r="U141" i="14"/>
  <c r="V152" i="14"/>
  <c r="U152" i="14"/>
  <c r="U155" i="14"/>
  <c r="V155" i="14"/>
  <c r="V168" i="14"/>
  <c r="U168" i="14"/>
  <c r="U171" i="14"/>
  <c r="V171" i="14"/>
  <c r="V184" i="14"/>
  <c r="U184" i="14"/>
  <c r="V189" i="14"/>
  <c r="U189" i="14"/>
  <c r="V229" i="14"/>
  <c r="U229" i="14"/>
  <c r="V353" i="14"/>
  <c r="U353" i="14"/>
  <c r="U362" i="14"/>
  <c r="V362" i="14"/>
  <c r="V370" i="14"/>
  <c r="U370" i="14"/>
  <c r="V378" i="14"/>
  <c r="U378" i="14"/>
  <c r="U387" i="14"/>
  <c r="V387" i="14"/>
  <c r="V397" i="14"/>
  <c r="U397" i="14"/>
  <c r="U411" i="14"/>
  <c r="V411" i="14"/>
  <c r="V414" i="14"/>
  <c r="U414" i="14"/>
  <c r="V429" i="14"/>
  <c r="U429" i="14"/>
  <c r="V444" i="14"/>
  <c r="U444" i="14"/>
  <c r="V448" i="14"/>
  <c r="U448" i="14"/>
  <c r="U463" i="14"/>
  <c r="V463" i="14"/>
  <c r="U475" i="14"/>
  <c r="V475" i="14"/>
  <c r="V480" i="14"/>
  <c r="U480" i="14"/>
  <c r="V493" i="14"/>
  <c r="U493" i="14"/>
  <c r="U18" i="15"/>
  <c r="V18" i="15"/>
  <c r="V29" i="15"/>
  <c r="U29" i="15"/>
  <c r="V39" i="15"/>
  <c r="U39" i="15"/>
  <c r="V43" i="15"/>
  <c r="U43" i="15"/>
  <c r="V64" i="15"/>
  <c r="U64" i="15"/>
  <c r="U84" i="15"/>
  <c r="V84" i="15"/>
  <c r="V90" i="15"/>
  <c r="U90" i="15"/>
  <c r="V98" i="15"/>
  <c r="U98" i="15"/>
  <c r="V115" i="15"/>
  <c r="U115" i="15"/>
  <c r="V121" i="15"/>
  <c r="U121" i="15"/>
  <c r="V127" i="15"/>
  <c r="U127" i="15"/>
  <c r="V142" i="15"/>
  <c r="U142" i="15"/>
  <c r="V150" i="15"/>
  <c r="U150" i="15"/>
  <c r="V162" i="15"/>
  <c r="U162" i="15"/>
  <c r="V174" i="15"/>
  <c r="U174" i="15"/>
  <c r="U188" i="15"/>
  <c r="V188" i="15"/>
  <c r="V194" i="15"/>
  <c r="U194" i="15"/>
  <c r="V198" i="15"/>
  <c r="U198" i="15"/>
  <c r="V213" i="15"/>
  <c r="U213" i="15"/>
  <c r="V218" i="15"/>
  <c r="U218" i="15"/>
  <c r="U235" i="15"/>
  <c r="V235" i="15"/>
  <c r="V239" i="15"/>
  <c r="U239" i="15"/>
  <c r="U252" i="15"/>
  <c r="V252" i="15"/>
  <c r="V257" i="15"/>
  <c r="U257" i="15"/>
  <c r="V261" i="15"/>
  <c r="U261" i="15"/>
  <c r="V271" i="15"/>
  <c r="U271" i="15"/>
  <c r="V276" i="15"/>
  <c r="U276" i="15"/>
  <c r="V285" i="15"/>
  <c r="U285" i="15"/>
  <c r="V295" i="15"/>
  <c r="U295" i="15"/>
  <c r="U310" i="15"/>
  <c r="V310" i="15"/>
  <c r="U315" i="15"/>
  <c r="V315" i="15"/>
  <c r="V320" i="15"/>
  <c r="U320" i="15"/>
  <c r="V327" i="15"/>
  <c r="U327" i="15"/>
  <c r="V332" i="15"/>
  <c r="U332" i="15"/>
  <c r="U349" i="15"/>
  <c r="V349" i="15"/>
  <c r="U357" i="15"/>
  <c r="V357" i="15"/>
  <c r="U381" i="15"/>
  <c r="V381" i="15"/>
  <c r="U385" i="15"/>
  <c r="V385" i="15"/>
  <c r="U390" i="15"/>
  <c r="V390" i="15"/>
  <c r="U393" i="15"/>
  <c r="V393" i="15"/>
  <c r="U402" i="15"/>
  <c r="V402" i="15"/>
  <c r="U410" i="15"/>
  <c r="V410" i="15"/>
  <c r="V419" i="15"/>
  <c r="U419" i="15"/>
  <c r="U422" i="15"/>
  <c r="V422" i="15"/>
  <c r="V435" i="15"/>
  <c r="U435" i="15"/>
  <c r="V439" i="15"/>
  <c r="U439" i="15"/>
  <c r="V444" i="15"/>
  <c r="U444" i="15"/>
  <c r="V448" i="15"/>
  <c r="U448" i="15"/>
  <c r="V451" i="15"/>
  <c r="U451" i="15"/>
  <c r="V455" i="15"/>
  <c r="U455" i="15"/>
  <c r="U477" i="15"/>
  <c r="V477" i="15"/>
  <c r="V487" i="15"/>
  <c r="U487" i="15"/>
  <c r="V17" i="17"/>
  <c r="U17" i="17"/>
  <c r="V21" i="17"/>
  <c r="U21" i="17"/>
  <c r="V25" i="17"/>
  <c r="U25" i="17"/>
  <c r="V29" i="17"/>
  <c r="U29" i="17"/>
  <c r="U32" i="17"/>
  <c r="V32" i="17"/>
  <c r="V80" i="17"/>
  <c r="U80" i="17"/>
  <c r="V84" i="17"/>
  <c r="U84" i="17"/>
  <c r="U93" i="17"/>
  <c r="V93" i="17"/>
  <c r="U97" i="17"/>
  <c r="V97" i="17"/>
  <c r="U114" i="17"/>
  <c r="V114" i="17"/>
  <c r="U133" i="17"/>
  <c r="V133" i="17"/>
  <c r="V140" i="17"/>
  <c r="U140" i="17"/>
  <c r="V144" i="17"/>
  <c r="U144" i="17"/>
  <c r="V152" i="17"/>
  <c r="U152" i="17"/>
  <c r="U158" i="17"/>
  <c r="V158" i="17"/>
  <c r="V164" i="17"/>
  <c r="U164" i="17"/>
  <c r="U201" i="17"/>
  <c r="V201" i="17"/>
  <c r="V207" i="17"/>
  <c r="U207" i="17"/>
  <c r="U214" i="17"/>
  <c r="V214" i="17"/>
  <c r="V221" i="17"/>
  <c r="U221" i="17"/>
  <c r="V227" i="17"/>
  <c r="U227" i="17"/>
  <c r="U242" i="17"/>
  <c r="V242" i="17"/>
  <c r="V261" i="17"/>
  <c r="U261" i="17"/>
  <c r="U270" i="17"/>
  <c r="V270" i="17"/>
  <c r="V279" i="17"/>
  <c r="U279" i="17"/>
  <c r="U286" i="17"/>
  <c r="V286" i="17"/>
  <c r="V292" i="17"/>
  <c r="U292" i="17"/>
  <c r="U326" i="17"/>
  <c r="V326" i="17"/>
  <c r="V331" i="17"/>
  <c r="U331" i="17"/>
  <c r="V335" i="17"/>
  <c r="U335" i="17"/>
  <c r="U342" i="17"/>
  <c r="V342" i="17"/>
  <c r="V349" i="17"/>
  <c r="U349" i="17"/>
  <c r="V353" i="17"/>
  <c r="U353" i="17"/>
  <c r="V483" i="17"/>
  <c r="U483" i="17"/>
  <c r="V488" i="17"/>
  <c r="U488" i="17"/>
  <c r="U498" i="17"/>
  <c r="V498" i="17"/>
  <c r="U54" i="18"/>
  <c r="V54" i="18"/>
  <c r="U72" i="18"/>
  <c r="V72" i="18"/>
  <c r="U76" i="18"/>
  <c r="V76" i="18"/>
  <c r="V86" i="18"/>
  <c r="U86" i="18"/>
  <c r="V90" i="18"/>
  <c r="U90" i="18"/>
  <c r="V101" i="18"/>
  <c r="U101" i="18"/>
  <c r="U107" i="18"/>
  <c r="V107" i="18"/>
  <c r="U120" i="18"/>
  <c r="V120" i="18"/>
  <c r="V124" i="18"/>
  <c r="U124" i="18"/>
  <c r="V137" i="18"/>
  <c r="U137" i="18"/>
  <c r="U152" i="18"/>
  <c r="V152" i="18"/>
  <c r="U183" i="18"/>
  <c r="V183" i="18"/>
  <c r="U186" i="18"/>
  <c r="V186" i="18"/>
  <c r="U203" i="18"/>
  <c r="V203" i="18"/>
  <c r="U218" i="18"/>
  <c r="V218" i="18"/>
  <c r="U226" i="18"/>
  <c r="V226" i="18"/>
  <c r="U235" i="18"/>
  <c r="V235" i="18"/>
  <c r="U239" i="18"/>
  <c r="V239" i="18"/>
  <c r="U246" i="18"/>
  <c r="V246" i="18"/>
  <c r="V305" i="18"/>
  <c r="U305" i="18"/>
  <c r="V316" i="18"/>
  <c r="U316" i="18"/>
  <c r="U338" i="18"/>
  <c r="V338" i="18"/>
  <c r="V348" i="18"/>
  <c r="U348" i="18"/>
  <c r="U366" i="18"/>
  <c r="V366" i="18"/>
  <c r="U370" i="18"/>
  <c r="V370" i="18"/>
  <c r="V388" i="18"/>
  <c r="U388" i="18"/>
  <c r="V393" i="18"/>
  <c r="U393" i="18"/>
  <c r="V396" i="18"/>
  <c r="U396" i="18"/>
  <c r="V408" i="18"/>
  <c r="U408" i="18"/>
  <c r="V413" i="18"/>
  <c r="U413" i="18"/>
  <c r="V428" i="18"/>
  <c r="U428" i="18"/>
  <c r="U442" i="18"/>
  <c r="V442" i="18"/>
  <c r="U446" i="18"/>
  <c r="V446" i="18"/>
  <c r="V457" i="18"/>
  <c r="U457" i="18"/>
  <c r="V460" i="18"/>
  <c r="U460" i="18"/>
  <c r="V477" i="18"/>
  <c r="U477" i="18"/>
  <c r="V489" i="18"/>
  <c r="U489" i="18"/>
  <c r="U495" i="18"/>
  <c r="V495" i="18"/>
  <c r="V28" i="19"/>
  <c r="U28" i="19"/>
  <c r="U34" i="19"/>
  <c r="V34" i="19"/>
  <c r="V51" i="19"/>
  <c r="U51" i="19"/>
  <c r="U75" i="19"/>
  <c r="V75" i="19"/>
  <c r="V81" i="19"/>
  <c r="U81" i="19"/>
  <c r="V85" i="19"/>
  <c r="U85" i="19"/>
  <c r="U92" i="19"/>
  <c r="V92" i="19"/>
  <c r="U96" i="19"/>
  <c r="V96" i="19"/>
  <c r="U100" i="19"/>
  <c r="V100" i="19"/>
  <c r="U108" i="19"/>
  <c r="V108" i="19"/>
  <c r="U112" i="19"/>
  <c r="V112" i="19"/>
  <c r="V119" i="19"/>
  <c r="U119" i="19"/>
  <c r="V123" i="19"/>
  <c r="U123" i="19"/>
  <c r="V125" i="19"/>
  <c r="U125" i="19"/>
  <c r="U136" i="19"/>
  <c r="V136" i="19"/>
  <c r="V163" i="19"/>
  <c r="U163" i="19"/>
  <c r="U172" i="19"/>
  <c r="V172" i="19"/>
  <c r="V177" i="19"/>
  <c r="U177" i="19"/>
  <c r="V186" i="19"/>
  <c r="U186" i="19"/>
  <c r="V189" i="19"/>
  <c r="U189" i="19"/>
  <c r="U192" i="19"/>
  <c r="V192" i="19"/>
  <c r="V206" i="19"/>
  <c r="U206" i="19"/>
  <c r="V219" i="19"/>
  <c r="U219" i="19"/>
  <c r="U224" i="19"/>
  <c r="V224" i="19"/>
  <c r="U236" i="19"/>
  <c r="V236" i="19"/>
  <c r="V241" i="19"/>
  <c r="U241" i="19"/>
  <c r="V253" i="19"/>
  <c r="U253" i="19"/>
  <c r="U256" i="19"/>
  <c r="V256" i="19"/>
  <c r="V270" i="19"/>
  <c r="U270" i="19"/>
  <c r="V286" i="19"/>
  <c r="U286" i="19"/>
  <c r="V293" i="19"/>
  <c r="U293" i="19"/>
  <c r="V307" i="19"/>
  <c r="U307" i="19"/>
  <c r="U312" i="19"/>
  <c r="V312" i="19"/>
  <c r="V321" i="19"/>
  <c r="U321" i="19"/>
  <c r="U324" i="19"/>
  <c r="V324" i="19"/>
  <c r="V335" i="19"/>
  <c r="U335" i="19"/>
  <c r="U351" i="19"/>
  <c r="V351" i="19"/>
  <c r="U455" i="19"/>
  <c r="V455" i="19"/>
  <c r="U467" i="19"/>
  <c r="V467" i="19"/>
  <c r="U476" i="19"/>
  <c r="V476" i="19"/>
  <c r="V488" i="19"/>
  <c r="U488" i="19"/>
  <c r="U499" i="19"/>
  <c r="V499" i="19"/>
  <c r="V17" i="20"/>
  <c r="U17" i="20"/>
  <c r="V25" i="20"/>
  <c r="U25" i="20"/>
  <c r="V32" i="20"/>
  <c r="U32" i="20"/>
  <c r="V46" i="20"/>
  <c r="U46" i="20"/>
  <c r="V54" i="20"/>
  <c r="U54" i="20"/>
  <c r="V19" i="7"/>
  <c r="U19" i="7"/>
  <c r="U26" i="7"/>
  <c r="V26" i="7"/>
  <c r="V33" i="7"/>
  <c r="U33" i="7"/>
  <c r="V39" i="7"/>
  <c r="U39" i="7"/>
  <c r="V44" i="7"/>
  <c r="U44" i="7"/>
  <c r="V49" i="7"/>
  <c r="U49" i="7"/>
  <c r="V83" i="7"/>
  <c r="U83" i="7"/>
  <c r="V97" i="7"/>
  <c r="U97" i="7"/>
  <c r="V103" i="7"/>
  <c r="U103" i="7"/>
  <c r="V129" i="7"/>
  <c r="U129" i="7"/>
  <c r="V135" i="7"/>
  <c r="U135" i="7"/>
  <c r="V147" i="7"/>
  <c r="U147" i="7"/>
  <c r="V161" i="7"/>
  <c r="U161" i="7"/>
  <c r="V167" i="7"/>
  <c r="U167" i="7"/>
  <c r="V181" i="7"/>
  <c r="U181" i="7"/>
  <c r="V195" i="7"/>
  <c r="U195" i="7"/>
  <c r="V199" i="7"/>
  <c r="U199" i="7"/>
  <c r="V213" i="7"/>
  <c r="U213" i="7"/>
  <c r="V227" i="7"/>
  <c r="U227" i="7"/>
  <c r="V231" i="7"/>
  <c r="U231" i="7"/>
  <c r="V238" i="7"/>
  <c r="U238" i="7"/>
  <c r="U252" i="7"/>
  <c r="V252" i="7"/>
  <c r="U256" i="7"/>
  <c r="V256" i="7"/>
  <c r="U260" i="7"/>
  <c r="V260" i="7"/>
  <c r="V267" i="7"/>
  <c r="U267" i="7"/>
  <c r="U272" i="7"/>
  <c r="V272" i="7"/>
  <c r="V277" i="7"/>
  <c r="U277" i="7"/>
  <c r="U280" i="7"/>
  <c r="V280" i="7"/>
  <c r="V314" i="7"/>
  <c r="U314" i="7"/>
  <c r="V318" i="7"/>
  <c r="U318" i="7"/>
  <c r="V325" i="7"/>
  <c r="U325" i="7"/>
  <c r="U332" i="7"/>
  <c r="V332" i="7"/>
  <c r="V339" i="7"/>
  <c r="U339" i="7"/>
  <c r="V345" i="7"/>
  <c r="U345" i="7"/>
  <c r="V379" i="7"/>
  <c r="U379" i="7"/>
  <c r="U384" i="7"/>
  <c r="V384" i="7"/>
  <c r="U388" i="7"/>
  <c r="V388" i="7"/>
  <c r="V395" i="7"/>
  <c r="U395" i="7"/>
  <c r="U400" i="7"/>
  <c r="V400" i="7"/>
  <c r="U404" i="7"/>
  <c r="V404" i="7"/>
  <c r="U436" i="7"/>
  <c r="V436" i="7"/>
  <c r="U444" i="7"/>
  <c r="V444" i="7"/>
  <c r="V450" i="7"/>
  <c r="U450" i="7"/>
  <c r="V461" i="7"/>
  <c r="U461" i="7"/>
  <c r="V467" i="7"/>
  <c r="U467" i="7"/>
  <c r="V470" i="7"/>
  <c r="U470" i="7"/>
  <c r="U476" i="7"/>
  <c r="V476" i="7"/>
  <c r="V491" i="7"/>
  <c r="U491" i="7"/>
  <c r="V498" i="7"/>
  <c r="U498" i="7"/>
  <c r="U39" i="11"/>
  <c r="V39" i="11"/>
  <c r="V53" i="11"/>
  <c r="U53" i="11"/>
  <c r="V60" i="11"/>
  <c r="U60" i="11"/>
  <c r="V76" i="11"/>
  <c r="U76" i="11"/>
  <c r="V80" i="11"/>
  <c r="U80" i="11"/>
  <c r="V87" i="11"/>
  <c r="U87" i="11"/>
  <c r="U100" i="11"/>
  <c r="V100" i="11"/>
  <c r="V109" i="11"/>
  <c r="U109" i="11"/>
  <c r="V114" i="11"/>
  <c r="U114" i="11"/>
  <c r="V121" i="11"/>
  <c r="U121" i="11"/>
  <c r="V139" i="11"/>
  <c r="U139" i="11"/>
  <c r="U144" i="11"/>
  <c r="V144" i="11"/>
  <c r="V151" i="11"/>
  <c r="U151" i="11"/>
  <c r="V163" i="11"/>
  <c r="U163" i="11"/>
  <c r="V178" i="11"/>
  <c r="U178" i="11"/>
  <c r="V279" i="11"/>
  <c r="U279" i="11"/>
  <c r="V291" i="11"/>
  <c r="U291" i="11"/>
  <c r="V301" i="11"/>
  <c r="U301" i="11"/>
  <c r="V314" i="11"/>
  <c r="U314" i="11"/>
  <c r="V326" i="11"/>
  <c r="U326" i="11"/>
  <c r="U340" i="11"/>
  <c r="V340" i="11"/>
  <c r="V349" i="11"/>
  <c r="U349" i="11"/>
  <c r="V354" i="11"/>
  <c r="U354" i="11"/>
  <c r="V359" i="11"/>
  <c r="U359" i="11"/>
  <c r="V367" i="11"/>
  <c r="U367" i="11"/>
  <c r="U376" i="11"/>
  <c r="V376" i="11"/>
  <c r="V414" i="11"/>
  <c r="U414" i="11"/>
  <c r="V419" i="11"/>
  <c r="U419" i="11"/>
  <c r="V426" i="11"/>
  <c r="U426" i="11"/>
  <c r="U432" i="11"/>
  <c r="V432" i="11"/>
  <c r="V439" i="11"/>
  <c r="U439" i="11"/>
  <c r="V457" i="11"/>
  <c r="U457" i="11"/>
  <c r="U464" i="11"/>
  <c r="V464" i="11"/>
  <c r="V478" i="11"/>
  <c r="U478" i="11"/>
  <c r="V491" i="11"/>
  <c r="U491" i="11"/>
  <c r="V498" i="11"/>
  <c r="U498" i="11"/>
  <c r="V39" i="12"/>
  <c r="U39" i="12"/>
  <c r="V44" i="12"/>
  <c r="U44" i="12"/>
  <c r="V283" i="12"/>
  <c r="U283" i="12"/>
  <c r="U364" i="12"/>
  <c r="V364" i="12"/>
  <c r="V373" i="12"/>
  <c r="U373" i="12"/>
  <c r="V377" i="12"/>
  <c r="U377" i="12"/>
  <c r="U384" i="12"/>
  <c r="V384" i="12"/>
  <c r="U388" i="12"/>
  <c r="V388" i="12"/>
  <c r="U400" i="12"/>
  <c r="V400" i="12"/>
  <c r="V427" i="12"/>
  <c r="U427" i="12"/>
  <c r="U433" i="12"/>
  <c r="V433" i="12"/>
  <c r="V442" i="12"/>
  <c r="U442" i="12"/>
  <c r="V447" i="12"/>
  <c r="U447" i="12"/>
  <c r="U453" i="12"/>
  <c r="V453" i="12"/>
  <c r="U456" i="12"/>
  <c r="V456" i="12"/>
  <c r="V498" i="12"/>
  <c r="U498" i="12"/>
  <c r="U40" i="13"/>
  <c r="V40" i="13"/>
  <c r="V47" i="13"/>
  <c r="U47" i="13"/>
  <c r="V51" i="13"/>
  <c r="U51" i="13"/>
  <c r="V59" i="13"/>
  <c r="U59" i="13"/>
  <c r="V80" i="13"/>
  <c r="U80" i="13"/>
  <c r="V84" i="13"/>
  <c r="U84" i="13"/>
  <c r="V93" i="13"/>
  <c r="U93" i="13"/>
  <c r="V97" i="13"/>
  <c r="U97" i="13"/>
  <c r="U102" i="13"/>
  <c r="V102" i="13"/>
  <c r="U111" i="13"/>
  <c r="V111" i="13"/>
  <c r="V120" i="13"/>
  <c r="U120" i="13"/>
  <c r="V133" i="13"/>
  <c r="U133" i="13"/>
  <c r="V144" i="13"/>
  <c r="U144" i="13"/>
  <c r="U150" i="13"/>
  <c r="V150" i="13"/>
  <c r="V160" i="13"/>
  <c r="U160" i="13"/>
  <c r="U166" i="13"/>
  <c r="V166" i="13"/>
  <c r="U174" i="13"/>
  <c r="V174" i="13"/>
  <c r="U195" i="13"/>
  <c r="V195" i="13"/>
  <c r="V201" i="13"/>
  <c r="U201" i="13"/>
  <c r="U210" i="13"/>
  <c r="V210" i="13"/>
  <c r="U215" i="13"/>
  <c r="V215" i="13"/>
  <c r="V228" i="13"/>
  <c r="U228" i="13"/>
  <c r="U231" i="13"/>
  <c r="V231" i="13"/>
  <c r="V241" i="13"/>
  <c r="U241" i="13"/>
  <c r="V249" i="13"/>
  <c r="U249" i="13"/>
  <c r="V312" i="13"/>
  <c r="U312" i="13"/>
  <c r="U319" i="13"/>
  <c r="V319" i="13"/>
  <c r="V321" i="13"/>
  <c r="U321" i="13"/>
  <c r="U323" i="13"/>
  <c r="V323" i="13"/>
  <c r="U327" i="13"/>
  <c r="V327" i="13"/>
  <c r="V341" i="13"/>
  <c r="U341" i="13"/>
  <c r="U347" i="13"/>
  <c r="V347" i="13"/>
  <c r="V349" i="13"/>
  <c r="U349" i="13"/>
  <c r="V352" i="13"/>
  <c r="U352" i="13"/>
  <c r="U354" i="13"/>
  <c r="V354" i="13"/>
  <c r="V360" i="13"/>
  <c r="U360" i="13"/>
  <c r="U362" i="13"/>
  <c r="V362" i="13"/>
  <c r="V369" i="13"/>
  <c r="U369" i="13"/>
  <c r="U382" i="13"/>
  <c r="V382" i="13"/>
  <c r="V384" i="13"/>
  <c r="U384" i="13"/>
  <c r="U386" i="13"/>
  <c r="V386" i="13"/>
  <c r="V388" i="13"/>
  <c r="U388" i="13"/>
  <c r="U390" i="13"/>
  <c r="V390" i="13"/>
  <c r="V400" i="13"/>
  <c r="U400" i="13"/>
  <c r="U403" i="13"/>
  <c r="V403" i="13"/>
  <c r="U407" i="13"/>
  <c r="V407" i="13"/>
  <c r="U411" i="13"/>
  <c r="V411" i="13"/>
  <c r="V413" i="13"/>
  <c r="U413" i="13"/>
  <c r="V416" i="13"/>
  <c r="U416" i="13"/>
  <c r="U418" i="13"/>
  <c r="V418" i="13"/>
  <c r="U419" i="13"/>
  <c r="V419" i="13"/>
  <c r="V428" i="13"/>
  <c r="U428" i="13"/>
  <c r="U438" i="13"/>
  <c r="V438" i="13"/>
  <c r="U442" i="13"/>
  <c r="V442" i="13"/>
  <c r="V448" i="13"/>
  <c r="U448" i="13"/>
  <c r="V452" i="13"/>
  <c r="U452" i="13"/>
  <c r="U454" i="13"/>
  <c r="V454" i="13"/>
  <c r="V460" i="13"/>
  <c r="U460" i="13"/>
  <c r="V461" i="13"/>
  <c r="U461" i="13"/>
  <c r="U475" i="13"/>
  <c r="V475" i="13"/>
  <c r="U479" i="13"/>
  <c r="V479" i="13"/>
  <c r="V481" i="13"/>
  <c r="U481" i="13"/>
  <c r="V484" i="13"/>
  <c r="U484" i="13"/>
  <c r="U486" i="13"/>
  <c r="V486" i="13"/>
  <c r="U487" i="13"/>
  <c r="V487" i="13"/>
  <c r="V27" i="14"/>
  <c r="U27" i="14"/>
  <c r="U29" i="14"/>
  <c r="V29" i="14"/>
  <c r="V31" i="14"/>
  <c r="U31" i="14"/>
  <c r="U33" i="14"/>
  <c r="V33" i="14"/>
  <c r="V35" i="14"/>
  <c r="U35" i="14"/>
  <c r="U37" i="14"/>
  <c r="V37" i="14"/>
  <c r="V39" i="14"/>
  <c r="U39" i="14"/>
  <c r="U41" i="14"/>
  <c r="V41" i="14"/>
  <c r="V58" i="14"/>
  <c r="U58" i="14"/>
  <c r="V59" i="14"/>
  <c r="U59" i="14"/>
  <c r="V62" i="14"/>
  <c r="U62" i="14"/>
  <c r="U67" i="14"/>
  <c r="V67" i="14"/>
  <c r="V69" i="14"/>
  <c r="U69" i="14"/>
  <c r="U79" i="14"/>
  <c r="V79" i="14"/>
  <c r="U83" i="14"/>
  <c r="V83" i="14"/>
  <c r="V85" i="14"/>
  <c r="U85" i="14"/>
  <c r="U95" i="14"/>
  <c r="V95" i="14"/>
  <c r="U99" i="14"/>
  <c r="V99" i="14"/>
  <c r="V101" i="14"/>
  <c r="U101" i="14"/>
  <c r="U111" i="14"/>
  <c r="V111" i="14"/>
  <c r="U115" i="14"/>
  <c r="V115" i="14"/>
  <c r="V117" i="14"/>
  <c r="U117" i="14"/>
  <c r="U127" i="14"/>
  <c r="V127" i="14"/>
  <c r="U131" i="14"/>
  <c r="V131" i="14"/>
  <c r="V133" i="14"/>
  <c r="U133" i="14"/>
  <c r="U143" i="14"/>
  <c r="V143" i="14"/>
  <c r="U147" i="14"/>
  <c r="V147" i="14"/>
  <c r="V149" i="14"/>
  <c r="U149" i="14"/>
  <c r="U159" i="14"/>
  <c r="V159" i="14"/>
  <c r="U163" i="14"/>
  <c r="V163" i="14"/>
  <c r="V165" i="14"/>
  <c r="U165" i="14"/>
  <c r="U175" i="14"/>
  <c r="V175" i="14"/>
  <c r="U179" i="14"/>
  <c r="V179" i="14"/>
  <c r="V181" i="14"/>
  <c r="U181" i="14"/>
  <c r="U191" i="14"/>
  <c r="V191" i="14"/>
  <c r="U195" i="14"/>
  <c r="V195" i="14"/>
  <c r="V197" i="14"/>
  <c r="U197" i="14"/>
  <c r="U199" i="14"/>
  <c r="V199" i="14"/>
  <c r="U202" i="14"/>
  <c r="V202" i="14"/>
  <c r="U203" i="14"/>
  <c r="V203" i="14"/>
  <c r="V205" i="14"/>
  <c r="U205" i="14"/>
  <c r="U207" i="14"/>
  <c r="V207" i="14"/>
  <c r="U210" i="14"/>
  <c r="V210" i="14"/>
  <c r="V213" i="14"/>
  <c r="U213" i="14"/>
  <c r="U214" i="14"/>
  <c r="V214" i="14"/>
  <c r="V216" i="14"/>
  <c r="U216" i="14"/>
  <c r="U218" i="14"/>
  <c r="V218" i="14"/>
  <c r="V220" i="14"/>
  <c r="U220" i="14"/>
  <c r="U223" i="14"/>
  <c r="V223" i="14"/>
  <c r="V237" i="14"/>
  <c r="U237" i="14"/>
  <c r="U239" i="14"/>
  <c r="V239" i="14"/>
  <c r="U242" i="14"/>
  <c r="V242" i="14"/>
  <c r="V245" i="14"/>
  <c r="U245" i="14"/>
  <c r="U246" i="14"/>
  <c r="V246" i="14"/>
  <c r="V248" i="14"/>
  <c r="U248" i="14"/>
  <c r="U250" i="14"/>
  <c r="V250" i="14"/>
  <c r="V252" i="14"/>
  <c r="U252" i="14"/>
  <c r="U255" i="14"/>
  <c r="V255" i="14"/>
  <c r="V269" i="14"/>
  <c r="U269" i="14"/>
  <c r="U271" i="14"/>
  <c r="V271" i="14"/>
  <c r="U274" i="14"/>
  <c r="V274" i="14"/>
  <c r="V277" i="14"/>
  <c r="U277" i="14"/>
  <c r="U278" i="14"/>
  <c r="V278" i="14"/>
  <c r="V280" i="14"/>
  <c r="U280" i="14"/>
  <c r="U282" i="14"/>
  <c r="V282" i="14"/>
  <c r="V284" i="14"/>
  <c r="U284" i="14"/>
  <c r="U287" i="14"/>
  <c r="V287" i="14"/>
  <c r="V297" i="14"/>
  <c r="U297" i="14"/>
  <c r="U299" i="14"/>
  <c r="V299" i="14"/>
  <c r="V304" i="14"/>
  <c r="U304" i="14"/>
  <c r="U306" i="14"/>
  <c r="V306" i="14"/>
  <c r="V308" i="14"/>
  <c r="U308" i="14"/>
  <c r="V309" i="14"/>
  <c r="U309" i="14"/>
  <c r="V313" i="14"/>
  <c r="U313" i="14"/>
  <c r="U315" i="14"/>
  <c r="V315" i="14"/>
  <c r="U318" i="14"/>
  <c r="V318" i="14"/>
  <c r="V328" i="14"/>
  <c r="U328" i="14"/>
  <c r="U330" i="14"/>
  <c r="V330" i="14"/>
  <c r="V337" i="14"/>
  <c r="U337" i="14"/>
  <c r="U339" i="14"/>
  <c r="V339" i="14"/>
  <c r="V344" i="14"/>
  <c r="U344" i="14"/>
  <c r="U346" i="14"/>
  <c r="V346" i="14"/>
  <c r="V348" i="14"/>
  <c r="U348" i="14"/>
  <c r="V349" i="14"/>
  <c r="U349" i="14"/>
  <c r="U351" i="14"/>
  <c r="V351" i="14"/>
  <c r="V361" i="14"/>
  <c r="U361" i="14"/>
  <c r="V365" i="14"/>
  <c r="U365" i="14"/>
  <c r="U367" i="14"/>
  <c r="V367" i="14"/>
  <c r="V369" i="14"/>
  <c r="U369" i="14"/>
  <c r="V373" i="14"/>
  <c r="U373" i="14"/>
  <c r="U375" i="14"/>
  <c r="V375" i="14"/>
  <c r="V377" i="14"/>
  <c r="U377" i="14"/>
  <c r="V381" i="14"/>
  <c r="U381" i="14"/>
  <c r="U383" i="14"/>
  <c r="V383" i="14"/>
  <c r="V385" i="14"/>
  <c r="U385" i="14"/>
  <c r="V389" i="14"/>
  <c r="U389" i="14"/>
  <c r="U391" i="14"/>
  <c r="V391" i="14"/>
  <c r="V393" i="14"/>
  <c r="U393" i="14"/>
  <c r="V401" i="14"/>
  <c r="U401" i="14"/>
  <c r="V402" i="14"/>
  <c r="U402" i="14"/>
  <c r="V404" i="14"/>
  <c r="U404" i="14"/>
  <c r="V406" i="14"/>
  <c r="U406" i="14"/>
  <c r="V408" i="14"/>
  <c r="U408" i="14"/>
  <c r="U419" i="14"/>
  <c r="V419" i="14"/>
  <c r="V421" i="14"/>
  <c r="U421" i="14"/>
  <c r="U423" i="14"/>
  <c r="V423" i="14"/>
  <c r="V425" i="14"/>
  <c r="U425" i="14"/>
  <c r="V433" i="14"/>
  <c r="U433" i="14"/>
  <c r="V434" i="14"/>
  <c r="U434" i="14"/>
  <c r="V436" i="14"/>
  <c r="U436" i="14"/>
  <c r="V438" i="14"/>
  <c r="U438" i="14"/>
  <c r="V440" i="14"/>
  <c r="U440" i="14"/>
  <c r="U451" i="14"/>
  <c r="V451" i="14"/>
  <c r="V453" i="14"/>
  <c r="U453" i="14"/>
  <c r="U455" i="14"/>
  <c r="V455" i="14"/>
  <c r="V457" i="14"/>
  <c r="U457" i="14"/>
  <c r="V465" i="14"/>
  <c r="U465" i="14"/>
  <c r="V466" i="14"/>
  <c r="U466" i="14"/>
  <c r="V468" i="14"/>
  <c r="U468" i="14"/>
  <c r="V470" i="14"/>
  <c r="U470" i="14"/>
  <c r="V472" i="14"/>
  <c r="U472" i="14"/>
  <c r="U483" i="14"/>
  <c r="V483" i="14"/>
  <c r="V485" i="14"/>
  <c r="U485" i="14"/>
  <c r="U487" i="14"/>
  <c r="V487" i="14"/>
  <c r="V489" i="14"/>
  <c r="U489" i="14"/>
  <c r="V497" i="14"/>
  <c r="U497" i="14"/>
  <c r="V498" i="14"/>
  <c r="U498" i="14"/>
  <c r="V500" i="14"/>
  <c r="U500" i="14"/>
  <c r="V24" i="15"/>
  <c r="U24" i="15"/>
  <c r="U26" i="15"/>
  <c r="V26" i="15"/>
  <c r="V47" i="15"/>
  <c r="U47" i="15"/>
  <c r="V49" i="15"/>
  <c r="U49" i="15"/>
  <c r="U50" i="15"/>
  <c r="V50" i="15"/>
  <c r="V52" i="15"/>
  <c r="U52" i="15"/>
  <c r="U54" i="15"/>
  <c r="V54" i="15"/>
  <c r="V56" i="15"/>
  <c r="U56" i="15"/>
  <c r="U58" i="15"/>
  <c r="V58" i="15"/>
  <c r="V63" i="15"/>
  <c r="U63" i="15"/>
  <c r="V67" i="15"/>
  <c r="U67" i="15"/>
  <c r="V70" i="15"/>
  <c r="U70" i="15"/>
  <c r="V74" i="15"/>
  <c r="U74" i="15"/>
  <c r="U80" i="15"/>
  <c r="V80" i="15"/>
  <c r="U88" i="15"/>
  <c r="V88" i="15"/>
  <c r="U96" i="15"/>
  <c r="V96" i="15"/>
  <c r="V101" i="15"/>
  <c r="U101" i="15"/>
  <c r="V103" i="15"/>
  <c r="U103" i="15"/>
  <c r="V105" i="15"/>
  <c r="U105" i="15"/>
  <c r="U108" i="15"/>
  <c r="V108" i="15"/>
  <c r="V131" i="15"/>
  <c r="U131" i="15"/>
  <c r="V134" i="15"/>
  <c r="U134" i="15"/>
  <c r="V138" i="15"/>
  <c r="U138" i="15"/>
  <c r="U144" i="15"/>
  <c r="V144" i="15"/>
  <c r="U152" i="15"/>
  <c r="V152" i="15"/>
  <c r="U160" i="15"/>
  <c r="V160" i="15"/>
  <c r="V165" i="15"/>
  <c r="U165" i="15"/>
  <c r="V167" i="15"/>
  <c r="U167" i="15"/>
  <c r="V169" i="15"/>
  <c r="U169" i="15"/>
  <c r="V177" i="15"/>
  <c r="U177" i="15"/>
  <c r="V179" i="15"/>
  <c r="U179" i="15"/>
  <c r="U180" i="15"/>
  <c r="V180" i="15"/>
  <c r="V183" i="15"/>
  <c r="U183" i="15"/>
  <c r="V187" i="15"/>
  <c r="U187" i="15"/>
  <c r="U192" i="15"/>
  <c r="V192" i="15"/>
  <c r="V202" i="15"/>
  <c r="U202" i="15"/>
  <c r="V205" i="15"/>
  <c r="U205" i="15"/>
  <c r="V206" i="15"/>
  <c r="U206" i="15"/>
  <c r="V217" i="15"/>
  <c r="U217" i="15"/>
  <c r="U220" i="15"/>
  <c r="V220" i="15"/>
  <c r="U222" i="15"/>
  <c r="V222" i="15"/>
  <c r="V225" i="15"/>
  <c r="U225" i="15"/>
  <c r="U226" i="15"/>
  <c r="V226" i="15"/>
  <c r="V228" i="15"/>
  <c r="U228" i="15"/>
  <c r="U230" i="15"/>
  <c r="V230" i="15"/>
  <c r="V232" i="15"/>
  <c r="U232" i="15"/>
  <c r="V240" i="15"/>
  <c r="U240" i="15"/>
  <c r="U242" i="15"/>
  <c r="V242" i="15"/>
  <c r="V245" i="15"/>
  <c r="U245" i="15"/>
  <c r="V249" i="15"/>
  <c r="U249" i="15"/>
  <c r="U254" i="15"/>
  <c r="V254" i="15"/>
  <c r="V265" i="15"/>
  <c r="U265" i="15"/>
  <c r="U266" i="15"/>
  <c r="V266" i="15"/>
  <c r="V269" i="15"/>
  <c r="U269" i="15"/>
  <c r="U278" i="15"/>
  <c r="V278" i="15"/>
  <c r="V280" i="15"/>
  <c r="U280" i="15"/>
  <c r="U282" i="15"/>
  <c r="V282" i="15"/>
  <c r="U284" i="15"/>
  <c r="V284" i="15"/>
  <c r="U286" i="15"/>
  <c r="V286" i="15"/>
  <c r="V289" i="15"/>
  <c r="U289" i="15"/>
  <c r="U298" i="15"/>
  <c r="V298" i="15"/>
  <c r="U300" i="15"/>
  <c r="V300" i="15"/>
  <c r="U302" i="15"/>
  <c r="V302" i="15"/>
  <c r="V309" i="15"/>
  <c r="U309" i="15"/>
  <c r="U322" i="15"/>
  <c r="V322" i="15"/>
  <c r="V331" i="15"/>
  <c r="U331" i="15"/>
  <c r="U334" i="15"/>
  <c r="V334" i="15"/>
  <c r="V336" i="15"/>
  <c r="U336" i="15"/>
  <c r="V339" i="15"/>
  <c r="U339" i="15"/>
  <c r="V340" i="15"/>
  <c r="U340" i="15"/>
  <c r="U342" i="15"/>
  <c r="V342" i="15"/>
  <c r="U345" i="15"/>
  <c r="V345" i="15"/>
  <c r="V351" i="15"/>
  <c r="U351" i="15"/>
  <c r="U353" i="15"/>
  <c r="V353" i="15"/>
  <c r="V363" i="15"/>
  <c r="U363" i="15"/>
  <c r="U365" i="15"/>
  <c r="V365" i="15"/>
  <c r="V367" i="15"/>
  <c r="U367" i="15"/>
  <c r="U369" i="15"/>
  <c r="V369" i="15"/>
  <c r="U373" i="15"/>
  <c r="V373" i="15"/>
  <c r="V376" i="15"/>
  <c r="U376" i="15"/>
  <c r="U378" i="15"/>
  <c r="V378" i="15"/>
  <c r="U389" i="15"/>
  <c r="V389" i="15"/>
  <c r="V392" i="15"/>
  <c r="U392" i="15"/>
  <c r="U394" i="15"/>
  <c r="V394" i="15"/>
  <c r="V399" i="15"/>
  <c r="U399" i="15"/>
  <c r="U401" i="15"/>
  <c r="V401" i="15"/>
  <c r="U405" i="15"/>
  <c r="V405" i="15"/>
  <c r="V407" i="15"/>
  <c r="U407" i="15"/>
  <c r="U414" i="15"/>
  <c r="V414" i="15"/>
  <c r="V416" i="15"/>
  <c r="U416" i="15"/>
  <c r="U418" i="15"/>
  <c r="V418" i="15"/>
  <c r="V424" i="15"/>
  <c r="U424" i="15"/>
  <c r="U426" i="15"/>
  <c r="V426" i="15"/>
  <c r="V428" i="15"/>
  <c r="U428" i="15"/>
  <c r="U430" i="15"/>
  <c r="V430" i="15"/>
  <c r="V432" i="15"/>
  <c r="U432" i="15"/>
  <c r="U434" i="15"/>
  <c r="V434" i="15"/>
  <c r="V443" i="15"/>
  <c r="U443" i="15"/>
  <c r="U450" i="15"/>
  <c r="V450" i="15"/>
  <c r="V459" i="15"/>
  <c r="U459" i="15"/>
  <c r="U462" i="15"/>
  <c r="V462" i="15"/>
  <c r="V464" i="15"/>
  <c r="U464" i="15"/>
  <c r="V467" i="15"/>
  <c r="U467" i="15"/>
  <c r="V468" i="15"/>
  <c r="U468" i="15"/>
  <c r="U470" i="15"/>
  <c r="V470" i="15"/>
  <c r="U473" i="15"/>
  <c r="V473" i="15"/>
  <c r="V479" i="15"/>
  <c r="U479" i="15"/>
  <c r="U481" i="15"/>
  <c r="V481" i="15"/>
  <c r="V491" i="15"/>
  <c r="U491" i="15"/>
  <c r="U493" i="15"/>
  <c r="V493" i="15"/>
  <c r="V495" i="15"/>
  <c r="U495" i="15"/>
  <c r="U497" i="15"/>
  <c r="V497" i="15"/>
  <c r="U36" i="17"/>
  <c r="V36" i="17"/>
  <c r="V38" i="17"/>
  <c r="U38" i="17"/>
  <c r="U40" i="17"/>
  <c r="V40" i="17"/>
  <c r="V42" i="17"/>
  <c r="U42" i="17"/>
  <c r="U43" i="17"/>
  <c r="V43" i="17"/>
  <c r="V45" i="17"/>
  <c r="U45" i="17"/>
  <c r="U47" i="17"/>
  <c r="V47" i="17"/>
  <c r="V49" i="17"/>
  <c r="U49" i="17"/>
  <c r="U52" i="17"/>
  <c r="V52" i="17"/>
  <c r="U55" i="17"/>
  <c r="V55" i="17"/>
  <c r="U56" i="17"/>
  <c r="V56" i="17"/>
  <c r="V58" i="17"/>
  <c r="U58" i="17"/>
  <c r="U60" i="17"/>
  <c r="V60" i="17"/>
  <c r="V62" i="17"/>
  <c r="U62" i="17"/>
  <c r="U63" i="17"/>
  <c r="V63" i="17"/>
  <c r="V68" i="17"/>
  <c r="U68" i="17"/>
  <c r="U69" i="17"/>
  <c r="V69" i="17"/>
  <c r="V71" i="17"/>
  <c r="U71" i="17"/>
  <c r="U73" i="17"/>
  <c r="V73" i="17"/>
  <c r="V75" i="17"/>
  <c r="U75" i="17"/>
  <c r="U101" i="17"/>
  <c r="V101" i="17"/>
  <c r="V103" i="17"/>
  <c r="U103" i="17"/>
  <c r="U106" i="17"/>
  <c r="V106" i="17"/>
  <c r="V108" i="17"/>
  <c r="U108" i="17"/>
  <c r="U110" i="17"/>
  <c r="V110" i="17"/>
  <c r="V112" i="17"/>
  <c r="U112" i="17"/>
  <c r="U117" i="17"/>
  <c r="V117" i="17"/>
  <c r="V119" i="17"/>
  <c r="U119" i="17"/>
  <c r="V120" i="17"/>
  <c r="U120" i="17"/>
  <c r="V123" i="17"/>
  <c r="U123" i="17"/>
  <c r="U126" i="17"/>
  <c r="V126" i="17"/>
  <c r="U130" i="17"/>
  <c r="V130" i="17"/>
  <c r="V132" i="17"/>
  <c r="U132" i="17"/>
  <c r="V147" i="17"/>
  <c r="U147" i="17"/>
  <c r="U154" i="17"/>
  <c r="V154" i="17"/>
  <c r="V160" i="17"/>
  <c r="U160" i="17"/>
  <c r="U166" i="17"/>
  <c r="V166" i="17"/>
  <c r="V168" i="17"/>
  <c r="U168" i="17"/>
  <c r="U169" i="17"/>
  <c r="V169" i="17"/>
  <c r="V171" i="17"/>
  <c r="U171" i="17"/>
  <c r="U173" i="17"/>
  <c r="V173" i="17"/>
  <c r="V175" i="17"/>
  <c r="U175" i="17"/>
  <c r="U182" i="17"/>
  <c r="V182" i="17"/>
  <c r="U185" i="17"/>
  <c r="V185" i="17"/>
  <c r="V188" i="17"/>
  <c r="U188" i="17"/>
  <c r="U189" i="17"/>
  <c r="V189" i="17"/>
  <c r="V191" i="17"/>
  <c r="U191" i="17"/>
  <c r="U193" i="17"/>
  <c r="V193" i="17"/>
  <c r="V195" i="17"/>
  <c r="U195" i="17"/>
  <c r="U209" i="17"/>
  <c r="V209" i="17"/>
  <c r="U210" i="17"/>
  <c r="V210" i="17"/>
  <c r="V212" i="17"/>
  <c r="U212" i="17"/>
  <c r="V229" i="17"/>
  <c r="U229" i="17"/>
  <c r="V231" i="17"/>
  <c r="U231" i="17"/>
  <c r="U234" i="17"/>
  <c r="V234" i="17"/>
  <c r="V236" i="17"/>
  <c r="U236" i="17"/>
  <c r="U238" i="17"/>
  <c r="V238" i="17"/>
  <c r="V240" i="17"/>
  <c r="U240" i="17"/>
  <c r="V245" i="17"/>
  <c r="U245" i="17"/>
  <c r="V247" i="17"/>
  <c r="U247" i="17"/>
  <c r="V248" i="17"/>
  <c r="U248" i="17"/>
  <c r="V251" i="17"/>
  <c r="U251" i="17"/>
  <c r="U254" i="17"/>
  <c r="V254" i="17"/>
  <c r="U258" i="17"/>
  <c r="V258" i="17"/>
  <c r="V260" i="17"/>
  <c r="U260" i="17"/>
  <c r="V275" i="17"/>
  <c r="U275" i="17"/>
  <c r="U282" i="17"/>
  <c r="V282" i="17"/>
  <c r="V288" i="17"/>
  <c r="U288" i="17"/>
  <c r="U294" i="17"/>
  <c r="V294" i="17"/>
  <c r="V296" i="17"/>
  <c r="U296" i="17"/>
  <c r="V297" i="17"/>
  <c r="U297" i="17"/>
  <c r="V299" i="17"/>
  <c r="U299" i="17"/>
  <c r="V301" i="17"/>
  <c r="U301" i="17"/>
  <c r="V303" i="17"/>
  <c r="U303" i="17"/>
  <c r="U310" i="17"/>
  <c r="V310" i="17"/>
  <c r="V313" i="17"/>
  <c r="U313" i="17"/>
  <c r="V316" i="17"/>
  <c r="U316" i="17"/>
  <c r="V317" i="17"/>
  <c r="U317" i="17"/>
  <c r="V319" i="17"/>
  <c r="U319" i="17"/>
  <c r="V321" i="17"/>
  <c r="U321" i="17"/>
  <c r="V323" i="17"/>
  <c r="U323" i="17"/>
  <c r="V337" i="17"/>
  <c r="U337" i="17"/>
  <c r="U338" i="17"/>
  <c r="V338" i="17"/>
  <c r="V340" i="17"/>
  <c r="U340" i="17"/>
  <c r="V357" i="17"/>
  <c r="U357" i="17"/>
  <c r="V359" i="17"/>
  <c r="U359" i="17"/>
  <c r="U362" i="17"/>
  <c r="V362" i="17"/>
  <c r="V364" i="17"/>
  <c r="U364" i="17"/>
  <c r="U366" i="17"/>
  <c r="V366" i="17"/>
  <c r="V368" i="17"/>
  <c r="U368" i="17"/>
  <c r="V373" i="17"/>
  <c r="U373" i="17"/>
  <c r="V375" i="17"/>
  <c r="U375" i="17"/>
  <c r="V376" i="17"/>
  <c r="U376" i="17"/>
  <c r="V379" i="17"/>
  <c r="U379" i="17"/>
  <c r="U382" i="17"/>
  <c r="V382" i="17"/>
  <c r="U386" i="17"/>
  <c r="V386" i="17"/>
  <c r="V388" i="17"/>
  <c r="U388" i="17"/>
  <c r="V399" i="17"/>
  <c r="U399" i="17"/>
  <c r="V400" i="17"/>
  <c r="U400" i="17"/>
  <c r="U402" i="17"/>
  <c r="V402" i="17"/>
  <c r="V404" i="17"/>
  <c r="U404" i="17"/>
  <c r="U406" i="17"/>
  <c r="V406" i="17"/>
  <c r="V408" i="17"/>
  <c r="U408" i="17"/>
  <c r="U410" i="17"/>
  <c r="V410" i="17"/>
  <c r="V411" i="17"/>
  <c r="U411" i="17"/>
  <c r="V413" i="17"/>
  <c r="U413" i="17"/>
  <c r="V415" i="17"/>
  <c r="U415" i="17"/>
  <c r="V417" i="17"/>
  <c r="U417" i="17"/>
  <c r="V420" i="17"/>
  <c r="U420" i="17"/>
  <c r="U422" i="17"/>
  <c r="V422" i="17"/>
  <c r="V425" i="17"/>
  <c r="U425" i="17"/>
  <c r="V427" i="17"/>
  <c r="U427" i="17"/>
  <c r="V429" i="17"/>
  <c r="U429" i="17"/>
  <c r="V448" i="17"/>
  <c r="U448" i="17"/>
  <c r="V456" i="17"/>
  <c r="U456" i="17"/>
  <c r="U458" i="17"/>
  <c r="V458" i="17"/>
  <c r="V461" i="17"/>
  <c r="U461" i="17"/>
  <c r="V464" i="17"/>
  <c r="U464" i="17"/>
  <c r="V465" i="17"/>
  <c r="U465" i="17"/>
  <c r="V467" i="17"/>
  <c r="U467" i="17"/>
  <c r="V469" i="17"/>
  <c r="U469" i="17"/>
  <c r="V471" i="17"/>
  <c r="U471" i="17"/>
  <c r="V473" i="17"/>
  <c r="U473" i="17"/>
  <c r="V476" i="17"/>
  <c r="U476" i="17"/>
  <c r="V480" i="17"/>
  <c r="U480" i="17"/>
  <c r="U482" i="17"/>
  <c r="V482" i="17"/>
  <c r="V485" i="17"/>
  <c r="U485" i="17"/>
  <c r="V492" i="17"/>
  <c r="U492" i="17"/>
  <c r="U494" i="17"/>
  <c r="V494" i="17"/>
  <c r="U18" i="18"/>
  <c r="V18" i="18"/>
  <c r="V20" i="18"/>
  <c r="U20" i="18"/>
  <c r="U22" i="18"/>
  <c r="V22" i="18"/>
  <c r="V24" i="18"/>
  <c r="U24" i="18"/>
  <c r="U26" i="18"/>
  <c r="V26" i="18"/>
  <c r="V28" i="18"/>
  <c r="U28" i="18"/>
  <c r="U30" i="18"/>
  <c r="V30" i="18"/>
  <c r="V32" i="18"/>
  <c r="U32" i="18"/>
  <c r="U34" i="18"/>
  <c r="V34" i="18"/>
  <c r="V36" i="18"/>
  <c r="U36" i="18"/>
  <c r="U38" i="18"/>
  <c r="V38" i="18"/>
  <c r="V40" i="18"/>
  <c r="U40" i="18"/>
  <c r="U42" i="18"/>
  <c r="V42" i="18"/>
  <c r="V44" i="18"/>
  <c r="U44" i="18"/>
  <c r="V48" i="18"/>
  <c r="U48" i="18"/>
  <c r="U50" i="18"/>
  <c r="V50" i="18"/>
  <c r="V51" i="18"/>
  <c r="U51" i="18"/>
  <c r="V53" i="18"/>
  <c r="U53" i="18"/>
  <c r="V77" i="18"/>
  <c r="U77" i="18"/>
  <c r="V79" i="18"/>
  <c r="U79" i="18"/>
  <c r="V81" i="18"/>
  <c r="U81" i="18"/>
  <c r="V83" i="18"/>
  <c r="U83" i="18"/>
  <c r="V95" i="18"/>
  <c r="U95" i="18"/>
  <c r="U96" i="18"/>
  <c r="V96" i="18"/>
  <c r="V98" i="18"/>
  <c r="U98" i="18"/>
  <c r="U100" i="18"/>
  <c r="V100" i="18"/>
  <c r="U109" i="18"/>
  <c r="V109" i="18"/>
  <c r="V113" i="18"/>
  <c r="U113" i="18"/>
  <c r="U115" i="18"/>
  <c r="V115" i="18"/>
  <c r="U118" i="18"/>
  <c r="V118" i="18"/>
  <c r="U127" i="18"/>
  <c r="V127" i="18"/>
  <c r="U128" i="18"/>
  <c r="V128" i="18"/>
  <c r="U130" i="18"/>
  <c r="V130" i="18"/>
  <c r="V132" i="18"/>
  <c r="U132" i="18"/>
  <c r="V141" i="18"/>
  <c r="U141" i="18"/>
  <c r="V145" i="18"/>
  <c r="U145" i="18"/>
  <c r="U147" i="18"/>
  <c r="V147" i="18"/>
  <c r="U150" i="18"/>
  <c r="V150" i="18"/>
  <c r="U159" i="18"/>
  <c r="V159" i="18"/>
  <c r="U160" i="18"/>
  <c r="V160" i="18"/>
  <c r="U162" i="18"/>
  <c r="V162" i="18"/>
  <c r="V164" i="18"/>
  <c r="U164" i="18"/>
  <c r="V173" i="18"/>
  <c r="U173" i="18"/>
  <c r="V177" i="18"/>
  <c r="U177" i="18"/>
  <c r="U179" i="18"/>
  <c r="V179" i="18"/>
  <c r="U182" i="18"/>
  <c r="V182" i="18"/>
  <c r="U191" i="18"/>
  <c r="V191" i="18"/>
  <c r="U192" i="18"/>
  <c r="V192" i="18"/>
  <c r="U194" i="18"/>
  <c r="V194" i="18"/>
  <c r="V196" i="18"/>
  <c r="U196" i="18"/>
  <c r="V205" i="18"/>
  <c r="U205" i="18"/>
  <c r="V209" i="18"/>
  <c r="U209" i="18"/>
  <c r="U211" i="18"/>
  <c r="V211" i="18"/>
  <c r="U214" i="18"/>
  <c r="V214" i="18"/>
  <c r="V228" i="18"/>
  <c r="U228" i="18"/>
  <c r="V241" i="18"/>
  <c r="U241" i="18"/>
  <c r="V249" i="18"/>
  <c r="U249" i="18"/>
  <c r="U251" i="18"/>
  <c r="V251" i="18"/>
  <c r="V252" i="18"/>
  <c r="U252" i="18"/>
  <c r="U254" i="18"/>
  <c r="V254" i="18"/>
  <c r="V257" i="18"/>
  <c r="U257" i="18"/>
  <c r="U259" i="18"/>
  <c r="V259" i="18"/>
  <c r="U262" i="18"/>
  <c r="V262" i="18"/>
  <c r="V265" i="18"/>
  <c r="U265" i="18"/>
  <c r="U266" i="18"/>
  <c r="V266" i="18"/>
  <c r="V268" i="18"/>
  <c r="U268" i="18"/>
  <c r="U270" i="18"/>
  <c r="V270" i="18"/>
  <c r="V277" i="18"/>
  <c r="U277" i="18"/>
  <c r="U279" i="18"/>
  <c r="V279" i="18"/>
  <c r="V281" i="18"/>
  <c r="U281" i="18"/>
  <c r="U283" i="18"/>
  <c r="V283" i="18"/>
  <c r="U287" i="18"/>
  <c r="V287" i="18"/>
  <c r="V289" i="18"/>
  <c r="U289" i="18"/>
  <c r="U291" i="18"/>
  <c r="V291" i="18"/>
  <c r="U294" i="18"/>
  <c r="V294" i="18"/>
  <c r="V297" i="18"/>
  <c r="U297" i="18"/>
  <c r="U298" i="18"/>
  <c r="V298" i="18"/>
  <c r="V309" i="18"/>
  <c r="U309" i="18"/>
  <c r="U311" i="18"/>
  <c r="V311" i="18"/>
  <c r="V313" i="18"/>
  <c r="U313" i="18"/>
  <c r="U315" i="18"/>
  <c r="V315" i="18"/>
  <c r="U319" i="18"/>
  <c r="V319" i="18"/>
  <c r="V321" i="18"/>
  <c r="U321" i="18"/>
  <c r="U323" i="18"/>
  <c r="V323" i="18"/>
  <c r="U326" i="18"/>
  <c r="V326" i="18"/>
  <c r="V329" i="18"/>
  <c r="U329" i="18"/>
  <c r="U330" i="18"/>
  <c r="V330" i="18"/>
  <c r="V341" i="18"/>
  <c r="U341" i="18"/>
  <c r="U343" i="18"/>
  <c r="V343" i="18"/>
  <c r="V345" i="18"/>
  <c r="U345" i="18"/>
  <c r="U347" i="18"/>
  <c r="V347" i="18"/>
  <c r="U351" i="18"/>
  <c r="V351" i="18"/>
  <c r="V353" i="18"/>
  <c r="U353" i="18"/>
  <c r="U355" i="18"/>
  <c r="V355" i="18"/>
  <c r="U358" i="18"/>
  <c r="V358" i="18"/>
  <c r="V361" i="18"/>
  <c r="U361" i="18"/>
  <c r="U362" i="18"/>
  <c r="V362" i="18"/>
  <c r="V373" i="18"/>
  <c r="U373" i="18"/>
  <c r="U375" i="18"/>
  <c r="V375" i="18"/>
  <c r="V377" i="18"/>
  <c r="U377" i="18"/>
  <c r="U379" i="18"/>
  <c r="V379" i="18"/>
  <c r="V380" i="18"/>
  <c r="U380" i="18"/>
  <c r="U382" i="18"/>
  <c r="V382" i="18"/>
  <c r="V400" i="18"/>
  <c r="U400" i="18"/>
  <c r="U402" i="18"/>
  <c r="V402" i="18"/>
  <c r="V405" i="18"/>
  <c r="U405" i="18"/>
  <c r="U406" i="18"/>
  <c r="V406" i="18"/>
  <c r="V417" i="18"/>
  <c r="U417" i="18"/>
  <c r="U419" i="18"/>
  <c r="V419" i="18"/>
  <c r="V420" i="18"/>
  <c r="U420" i="18"/>
  <c r="U423" i="18"/>
  <c r="V423" i="18"/>
  <c r="V432" i="18"/>
  <c r="U432" i="18"/>
  <c r="U434" i="18"/>
  <c r="V434" i="18"/>
  <c r="V437" i="18"/>
  <c r="U437" i="18"/>
  <c r="U438" i="18"/>
  <c r="V438" i="18"/>
  <c r="V449" i="18"/>
  <c r="U449" i="18"/>
  <c r="U451" i="18"/>
  <c r="V451" i="18"/>
  <c r="V452" i="18"/>
  <c r="U452" i="18"/>
  <c r="U455" i="18"/>
  <c r="V455" i="18"/>
  <c r="V464" i="18"/>
  <c r="U464" i="18"/>
  <c r="U466" i="18"/>
  <c r="V466" i="18"/>
  <c r="V469" i="18"/>
  <c r="U469" i="18"/>
  <c r="U470" i="18"/>
  <c r="V470" i="18"/>
  <c r="V481" i="18"/>
  <c r="U481" i="18"/>
  <c r="U483" i="18"/>
  <c r="V483" i="18"/>
  <c r="V484" i="18"/>
  <c r="U484" i="18"/>
  <c r="U487" i="18"/>
  <c r="V487" i="18"/>
  <c r="V496" i="18"/>
  <c r="U496" i="18"/>
  <c r="U498" i="18"/>
  <c r="V498" i="18"/>
  <c r="U17" i="19"/>
  <c r="V17" i="19"/>
  <c r="U21" i="19"/>
  <c r="V21" i="19"/>
  <c r="V23" i="19"/>
  <c r="U23" i="19"/>
  <c r="V39" i="19"/>
  <c r="U39" i="19"/>
  <c r="U41" i="19"/>
  <c r="V41" i="19"/>
  <c r="U42" i="19"/>
  <c r="V42" i="19"/>
  <c r="V44" i="19"/>
  <c r="U44" i="19"/>
  <c r="U67" i="19"/>
  <c r="V67" i="19"/>
  <c r="V69" i="19"/>
  <c r="U69" i="19"/>
  <c r="U71" i="19"/>
  <c r="V71" i="19"/>
  <c r="U128" i="19"/>
  <c r="V128" i="19"/>
  <c r="V130" i="19"/>
  <c r="U130" i="19"/>
  <c r="U132" i="19"/>
  <c r="V132" i="19"/>
  <c r="V134" i="19"/>
  <c r="U134" i="19"/>
  <c r="V138" i="19"/>
  <c r="U138" i="19"/>
  <c r="V139" i="19"/>
  <c r="U139" i="19"/>
  <c r="V141" i="19"/>
  <c r="U141" i="19"/>
  <c r="V143" i="19"/>
  <c r="U143" i="19"/>
  <c r="V145" i="19"/>
  <c r="U145" i="19"/>
  <c r="V147" i="19"/>
  <c r="U147" i="19"/>
  <c r="V149" i="19"/>
  <c r="U149" i="19"/>
  <c r="V151" i="19"/>
  <c r="U151" i="19"/>
  <c r="V153" i="19"/>
  <c r="U153" i="19"/>
  <c r="V155" i="19"/>
  <c r="U155" i="19"/>
  <c r="U156" i="19"/>
  <c r="V156" i="19"/>
  <c r="V158" i="19"/>
  <c r="U158" i="19"/>
  <c r="U160" i="19"/>
  <c r="V160" i="19"/>
  <c r="V165" i="19"/>
  <c r="U165" i="19"/>
  <c r="V167" i="19"/>
  <c r="U167" i="19"/>
  <c r="U168" i="19"/>
  <c r="V168" i="19"/>
  <c r="U180" i="19"/>
  <c r="V180" i="19"/>
  <c r="V182" i="19"/>
  <c r="U182" i="19"/>
  <c r="V185" i="19"/>
  <c r="U185" i="19"/>
  <c r="V194" i="19"/>
  <c r="U194" i="19"/>
  <c r="V195" i="19"/>
  <c r="U195" i="19"/>
  <c r="V197" i="19"/>
  <c r="U197" i="19"/>
  <c r="V199" i="19"/>
  <c r="U199" i="19"/>
  <c r="U200" i="19"/>
  <c r="V200" i="19"/>
  <c r="U212" i="19"/>
  <c r="V212" i="19"/>
  <c r="V214" i="19"/>
  <c r="U214" i="19"/>
  <c r="V217" i="19"/>
  <c r="U217" i="19"/>
  <c r="V226" i="19"/>
  <c r="U226" i="19"/>
  <c r="V227" i="19"/>
  <c r="U227" i="19"/>
  <c r="V229" i="19"/>
  <c r="U229" i="19"/>
  <c r="V231" i="19"/>
  <c r="U231" i="19"/>
  <c r="U232" i="19"/>
  <c r="V232" i="19"/>
  <c r="U244" i="19"/>
  <c r="V244" i="19"/>
  <c r="V246" i="19"/>
  <c r="U246" i="19"/>
  <c r="V249" i="19"/>
  <c r="U249" i="19"/>
  <c r="V258" i="19"/>
  <c r="U258" i="19"/>
  <c r="V259" i="19"/>
  <c r="U259" i="19"/>
  <c r="V261" i="19"/>
  <c r="U261" i="19"/>
  <c r="V263" i="19"/>
  <c r="U263" i="19"/>
  <c r="U264" i="19"/>
  <c r="V264" i="19"/>
  <c r="U276" i="19"/>
  <c r="V276" i="19"/>
  <c r="V278" i="19"/>
  <c r="U278" i="19"/>
  <c r="U280" i="19"/>
  <c r="V280" i="19"/>
  <c r="V282" i="19"/>
  <c r="U282" i="19"/>
  <c r="U289" i="19"/>
  <c r="V289" i="19"/>
  <c r="U292" i="19"/>
  <c r="V292" i="19"/>
  <c r="V295" i="19"/>
  <c r="U295" i="19"/>
  <c r="U296" i="19"/>
  <c r="V296" i="19"/>
  <c r="V298" i="19"/>
  <c r="U298" i="19"/>
  <c r="U300" i="19"/>
  <c r="V300" i="19"/>
  <c r="V302" i="19"/>
  <c r="U302" i="19"/>
  <c r="U316" i="19"/>
  <c r="V316" i="19"/>
  <c r="V319" i="19"/>
  <c r="U319" i="19"/>
  <c r="V331" i="19"/>
  <c r="U331" i="19"/>
  <c r="V337" i="19"/>
  <c r="U337" i="19"/>
  <c r="V339" i="19"/>
  <c r="U339" i="19"/>
  <c r="U340" i="19"/>
  <c r="V340" i="19"/>
  <c r="U342" i="19"/>
  <c r="V342" i="19"/>
  <c r="V343" i="19"/>
  <c r="U343" i="19"/>
  <c r="V345" i="19"/>
  <c r="U345" i="19"/>
  <c r="U347" i="19"/>
  <c r="V347" i="19"/>
  <c r="V350" i="19"/>
  <c r="U350" i="19"/>
  <c r="U352" i="19"/>
  <c r="V352" i="19"/>
  <c r="V354" i="19"/>
  <c r="U354" i="19"/>
  <c r="U355" i="19"/>
  <c r="V355" i="19"/>
  <c r="V357" i="19"/>
  <c r="U357" i="19"/>
  <c r="U359" i="19"/>
  <c r="V359" i="19"/>
  <c r="U360" i="19"/>
  <c r="V360" i="19"/>
  <c r="V362" i="19"/>
  <c r="U362" i="19"/>
  <c r="U364" i="19"/>
  <c r="V364" i="19"/>
  <c r="V366" i="19"/>
  <c r="U366" i="19"/>
  <c r="U400" i="19"/>
  <c r="V400" i="19"/>
  <c r="V402" i="19"/>
  <c r="U402" i="19"/>
  <c r="V405" i="19"/>
  <c r="U405" i="19"/>
  <c r="U408" i="19"/>
  <c r="V408" i="19"/>
  <c r="V410" i="19"/>
  <c r="U410" i="19"/>
  <c r="V413" i="19"/>
  <c r="U413" i="19"/>
  <c r="V417" i="19"/>
  <c r="U417" i="19"/>
  <c r="U419" i="19"/>
  <c r="V419" i="19"/>
  <c r="V421" i="19"/>
  <c r="U421" i="19"/>
  <c r="V426" i="19"/>
  <c r="U426" i="19"/>
  <c r="U428" i="19"/>
  <c r="V428" i="19"/>
  <c r="V430" i="19"/>
  <c r="U430" i="19"/>
  <c r="V438" i="19"/>
  <c r="U438" i="19"/>
  <c r="U439" i="19"/>
  <c r="V439" i="19"/>
  <c r="V441" i="19"/>
  <c r="U441" i="19"/>
  <c r="V442" i="19"/>
  <c r="U442" i="19"/>
  <c r="U444" i="19"/>
  <c r="V444" i="19"/>
  <c r="V450" i="19"/>
  <c r="U450" i="19"/>
  <c r="U451" i="19"/>
  <c r="V451" i="19"/>
  <c r="V453" i="19"/>
  <c r="U453" i="19"/>
  <c r="U459" i="19"/>
  <c r="V459" i="19"/>
  <c r="V461" i="19"/>
  <c r="U461" i="19"/>
  <c r="V465" i="19"/>
  <c r="U465" i="19"/>
  <c r="U472" i="19"/>
  <c r="V472" i="19"/>
  <c r="V480" i="19"/>
  <c r="U480" i="19"/>
  <c r="U483" i="19"/>
  <c r="V483" i="19"/>
  <c r="V485" i="19"/>
  <c r="U485" i="19"/>
  <c r="V490" i="19"/>
  <c r="U490" i="19"/>
  <c r="U491" i="19"/>
  <c r="V491" i="19"/>
  <c r="V493" i="19"/>
  <c r="U493" i="19"/>
  <c r="V494" i="19"/>
  <c r="U494" i="19"/>
  <c r="V496" i="19"/>
  <c r="U496" i="19"/>
  <c r="V498" i="19"/>
  <c r="U498" i="19"/>
  <c r="V21" i="20"/>
  <c r="U21" i="20"/>
  <c r="V22" i="20"/>
  <c r="U22" i="20"/>
  <c r="U31" i="20"/>
  <c r="V31" i="20"/>
  <c r="V36" i="20"/>
  <c r="U36" i="20"/>
  <c r="V38" i="20"/>
  <c r="U38" i="20"/>
  <c r="V40" i="20"/>
  <c r="U40" i="20"/>
  <c r="V42" i="20"/>
  <c r="U42" i="20"/>
  <c r="V68" i="20"/>
  <c r="U68" i="20"/>
  <c r="V78" i="20"/>
  <c r="U78" i="20"/>
  <c r="V80" i="20"/>
  <c r="U80" i="20"/>
  <c r="U81" i="20"/>
  <c r="V81" i="20"/>
  <c r="V83" i="20"/>
  <c r="U83" i="20"/>
  <c r="U85" i="20"/>
  <c r="V85" i="20"/>
  <c r="V115" i="20"/>
  <c r="U115" i="20"/>
  <c r="U117" i="20"/>
  <c r="V117" i="20"/>
  <c r="V119" i="20"/>
  <c r="U119" i="20"/>
  <c r="U121" i="20"/>
  <c r="V121" i="20"/>
  <c r="V123" i="20"/>
  <c r="U123" i="20"/>
  <c r="U125" i="20"/>
  <c r="V125" i="20"/>
  <c r="V127" i="20"/>
  <c r="U127" i="20"/>
  <c r="V128" i="20"/>
  <c r="U128" i="20"/>
  <c r="V134" i="20"/>
  <c r="U134" i="20"/>
  <c r="U137" i="20"/>
  <c r="V137" i="20"/>
  <c r="U141" i="20"/>
  <c r="V141" i="20"/>
  <c r="V143" i="20"/>
  <c r="U143" i="20"/>
  <c r="V144" i="20"/>
  <c r="U144" i="20"/>
  <c r="V150" i="20"/>
  <c r="U150" i="20"/>
  <c r="U153" i="20"/>
  <c r="V153" i="20"/>
  <c r="U157" i="20"/>
  <c r="V157" i="20"/>
  <c r="V159" i="20"/>
  <c r="U159" i="20"/>
  <c r="V170" i="20"/>
  <c r="U170" i="20"/>
  <c r="V174" i="20"/>
  <c r="U174" i="20"/>
  <c r="V180" i="20"/>
  <c r="U180" i="20"/>
  <c r="V184" i="20"/>
  <c r="U184" i="20"/>
  <c r="U185" i="20"/>
  <c r="V185" i="20"/>
  <c r="V187" i="20"/>
  <c r="U187" i="20"/>
  <c r="U189" i="20"/>
  <c r="V189" i="20"/>
  <c r="V191" i="20"/>
  <c r="U191" i="20"/>
  <c r="U193" i="20"/>
  <c r="V193" i="20"/>
  <c r="V194" i="20"/>
  <c r="U194" i="20"/>
  <c r="V196" i="20"/>
  <c r="U196" i="20"/>
  <c r="V200" i="20"/>
  <c r="U200" i="20"/>
  <c r="U201" i="20"/>
  <c r="V201" i="20"/>
  <c r="V204" i="20"/>
  <c r="U204" i="20"/>
  <c r="U213" i="20"/>
  <c r="V213" i="20"/>
  <c r="V214" i="20"/>
  <c r="U214" i="20"/>
  <c r="V220" i="20"/>
  <c r="U220" i="20"/>
  <c r="V227" i="20"/>
  <c r="U227" i="20"/>
  <c r="V236" i="20"/>
  <c r="U236" i="20"/>
  <c r="U243" i="20"/>
  <c r="V243" i="20"/>
  <c r="V252" i="20"/>
  <c r="U252" i="20"/>
  <c r="U259" i="20"/>
  <c r="V259" i="20"/>
  <c r="V268" i="20"/>
  <c r="U268" i="20"/>
  <c r="V275" i="20"/>
  <c r="U275" i="20"/>
  <c r="U284" i="20"/>
  <c r="V284" i="20"/>
  <c r="V291" i="20"/>
  <c r="U291" i="20"/>
  <c r="U300" i="20"/>
  <c r="V300" i="20"/>
  <c r="V307" i="20"/>
  <c r="U307" i="20"/>
  <c r="U316" i="20"/>
  <c r="V316" i="20"/>
  <c r="V323" i="20"/>
  <c r="U323" i="20"/>
  <c r="U332" i="20"/>
  <c r="V332" i="20"/>
  <c r="V339" i="20"/>
  <c r="U339" i="20"/>
  <c r="U348" i="20"/>
  <c r="V348" i="20"/>
  <c r="V350" i="20"/>
  <c r="U350" i="20"/>
  <c r="V353" i="20"/>
  <c r="U353" i="20"/>
  <c r="V354" i="20"/>
  <c r="U354" i="20"/>
  <c r="V355" i="20"/>
  <c r="U355" i="20"/>
  <c r="V358" i="20"/>
  <c r="U358" i="20"/>
  <c r="V363" i="20"/>
  <c r="U363" i="20"/>
  <c r="U364" i="20"/>
  <c r="V364" i="20"/>
  <c r="V365" i="20"/>
  <c r="U365" i="20"/>
  <c r="U368" i="20"/>
  <c r="V368" i="20"/>
  <c r="V370" i="20"/>
  <c r="U370" i="20"/>
  <c r="V373" i="20"/>
  <c r="U373" i="20"/>
  <c r="V374" i="20"/>
  <c r="U374" i="20"/>
  <c r="V375" i="20"/>
  <c r="U375" i="20"/>
  <c r="V377" i="20"/>
  <c r="U377" i="20"/>
  <c r="U384" i="20"/>
  <c r="V384" i="20"/>
  <c r="V386" i="20"/>
  <c r="U386" i="20"/>
  <c r="V389" i="20"/>
  <c r="U389" i="20"/>
  <c r="V390" i="20"/>
  <c r="U390" i="20"/>
  <c r="V391" i="20"/>
  <c r="U391" i="20"/>
  <c r="V393" i="20"/>
  <c r="U393" i="20"/>
  <c r="U400" i="20"/>
  <c r="V400" i="20"/>
  <c r="V402" i="20"/>
  <c r="U402" i="20"/>
  <c r="V405" i="20"/>
  <c r="U405" i="20"/>
  <c r="V406" i="20"/>
  <c r="U406" i="20"/>
  <c r="V407" i="20"/>
  <c r="U407" i="20"/>
  <c r="V409" i="20"/>
  <c r="U409" i="20"/>
  <c r="U416" i="20"/>
  <c r="V416" i="20"/>
  <c r="V418" i="20"/>
  <c r="U418" i="20"/>
  <c r="V421" i="20"/>
  <c r="U421" i="20"/>
  <c r="V422" i="20"/>
  <c r="U422" i="20"/>
  <c r="V423" i="20"/>
  <c r="U423" i="20"/>
  <c r="V425" i="20"/>
  <c r="U425" i="20"/>
  <c r="U432" i="20"/>
  <c r="V432" i="20"/>
  <c r="U434" i="20"/>
  <c r="V434" i="20"/>
  <c r="U437" i="20"/>
  <c r="V437" i="20"/>
  <c r="V438" i="20"/>
  <c r="U438" i="20"/>
  <c r="V439" i="20"/>
  <c r="U439" i="20"/>
  <c r="U441" i="20"/>
  <c r="V441" i="20"/>
  <c r="U449" i="20"/>
  <c r="V449" i="20"/>
  <c r="U451" i="20"/>
  <c r="V451" i="20"/>
  <c r="U453" i="20"/>
  <c r="V453" i="20"/>
  <c r="V458" i="20"/>
  <c r="U458" i="20"/>
  <c r="U460" i="20"/>
  <c r="V460" i="20"/>
  <c r="U465" i="20"/>
  <c r="V465" i="20"/>
  <c r="V467" i="20"/>
  <c r="U467" i="20"/>
  <c r="U469" i="20"/>
  <c r="V469" i="20"/>
  <c r="V474" i="20"/>
  <c r="U474" i="20"/>
  <c r="V475" i="20"/>
  <c r="U475" i="20"/>
  <c r="V478" i="20"/>
  <c r="U478" i="20"/>
  <c r="U480" i="20"/>
  <c r="V480" i="20"/>
  <c r="V482" i="20"/>
  <c r="U482" i="20"/>
  <c r="U484" i="20"/>
  <c r="V484" i="20"/>
  <c r="U492" i="20"/>
  <c r="V492" i="20"/>
  <c r="U493" i="20"/>
  <c r="V493" i="20"/>
  <c r="V495" i="20"/>
  <c r="U495" i="20"/>
  <c r="U497" i="20"/>
  <c r="V497" i="20"/>
  <c r="U18" i="7"/>
  <c r="V18" i="7"/>
  <c r="U22" i="7"/>
  <c r="V22" i="7"/>
  <c r="V25" i="7"/>
  <c r="U25" i="7"/>
  <c r="V27" i="7"/>
  <c r="U27" i="7"/>
  <c r="V31" i="7"/>
  <c r="U31" i="7"/>
  <c r="V36" i="7"/>
  <c r="U36" i="7"/>
  <c r="U38" i="7"/>
  <c r="V38" i="7"/>
  <c r="V41" i="7"/>
  <c r="U41" i="7"/>
  <c r="V43" i="7"/>
  <c r="U43" i="7"/>
  <c r="V47" i="7"/>
  <c r="U47" i="7"/>
  <c r="U50" i="7"/>
  <c r="V50" i="7"/>
  <c r="V52" i="7"/>
  <c r="U52" i="7"/>
  <c r="V56" i="7"/>
  <c r="U56" i="7"/>
  <c r="V57" i="7"/>
  <c r="U57" i="7"/>
  <c r="V59" i="7"/>
  <c r="U59" i="7"/>
  <c r="U62" i="7"/>
  <c r="V62" i="7"/>
  <c r="U68" i="7"/>
  <c r="V68" i="7"/>
  <c r="V70" i="7"/>
  <c r="U70" i="7"/>
  <c r="U84" i="7"/>
  <c r="V84" i="7"/>
  <c r="V90" i="7"/>
  <c r="U90" i="7"/>
  <c r="U96" i="7"/>
  <c r="V96" i="7"/>
  <c r="U100" i="7"/>
  <c r="V100" i="7"/>
  <c r="V102" i="7"/>
  <c r="U102" i="7"/>
  <c r="U116" i="7"/>
  <c r="V116" i="7"/>
  <c r="V122" i="7"/>
  <c r="U122" i="7"/>
  <c r="U128" i="7"/>
  <c r="V128" i="7"/>
  <c r="U132" i="7"/>
  <c r="V132" i="7"/>
  <c r="V134" i="7"/>
  <c r="U134" i="7"/>
  <c r="U148" i="7"/>
  <c r="V148" i="7"/>
  <c r="V154" i="7"/>
  <c r="U154" i="7"/>
  <c r="U164" i="7"/>
  <c r="V164" i="7"/>
  <c r="U176" i="7"/>
  <c r="V176" i="7"/>
  <c r="U180" i="7"/>
  <c r="V180" i="7"/>
  <c r="V183" i="7"/>
  <c r="U183" i="7"/>
  <c r="V186" i="7"/>
  <c r="U186" i="7"/>
  <c r="U192" i="7"/>
  <c r="V192" i="7"/>
  <c r="V198" i="7"/>
  <c r="U198" i="7"/>
  <c r="U208" i="7"/>
  <c r="V208" i="7"/>
  <c r="V215" i="7"/>
  <c r="U215" i="7"/>
  <c r="V218" i="7"/>
  <c r="U218" i="7"/>
  <c r="U228" i="7"/>
  <c r="V228" i="7"/>
  <c r="V230" i="7"/>
  <c r="U230" i="7"/>
  <c r="U248" i="7"/>
  <c r="V248" i="7"/>
  <c r="V251" i="7"/>
  <c r="U251" i="7"/>
  <c r="V257" i="7"/>
  <c r="U257" i="7"/>
  <c r="V259" i="7"/>
  <c r="U259" i="7"/>
  <c r="V266" i="7"/>
  <c r="U266" i="7"/>
  <c r="V270" i="7"/>
  <c r="U270" i="7"/>
  <c r="V273" i="7"/>
  <c r="U273" i="7"/>
  <c r="U276" i="7"/>
  <c r="V276" i="7"/>
  <c r="V281" i="7"/>
  <c r="U281" i="7"/>
  <c r="V297" i="7"/>
  <c r="U297" i="7"/>
  <c r="V310" i="7"/>
  <c r="U310" i="7"/>
  <c r="V315" i="7"/>
  <c r="U315" i="7"/>
  <c r="U320" i="7"/>
  <c r="V320" i="7"/>
  <c r="V322" i="7"/>
  <c r="U322" i="7"/>
  <c r="U324" i="7"/>
  <c r="V324" i="7"/>
  <c r="V327" i="7"/>
  <c r="U327" i="7"/>
  <c r="V333" i="7"/>
  <c r="U333" i="7"/>
  <c r="U336" i="7"/>
  <c r="V336" i="7"/>
  <c r="U340" i="7"/>
  <c r="V340" i="7"/>
  <c r="V353" i="7"/>
  <c r="U353" i="7"/>
  <c r="V369" i="7"/>
  <c r="U369" i="7"/>
  <c r="V378" i="7"/>
  <c r="U378" i="7"/>
  <c r="U380" i="7"/>
  <c r="V380" i="7"/>
  <c r="V383" i="7"/>
  <c r="U383" i="7"/>
  <c r="V387" i="7"/>
  <c r="U387" i="7"/>
  <c r="V389" i="7"/>
  <c r="U389" i="7"/>
  <c r="V394" i="7"/>
  <c r="U394" i="7"/>
  <c r="U396" i="7"/>
  <c r="V396" i="7"/>
  <c r="V399" i="7"/>
  <c r="U399" i="7"/>
  <c r="V405" i="7"/>
  <c r="U405" i="7"/>
  <c r="V409" i="7"/>
  <c r="U409" i="7"/>
  <c r="V425" i="7"/>
  <c r="U425" i="7"/>
  <c r="V435" i="7"/>
  <c r="U435" i="7"/>
  <c r="V437" i="7"/>
  <c r="U437" i="7"/>
  <c r="V439" i="7"/>
  <c r="U439" i="7"/>
  <c r="V443" i="7"/>
  <c r="U443" i="7"/>
  <c r="V447" i="7"/>
  <c r="U447" i="7"/>
  <c r="V449" i="7"/>
  <c r="U449" i="7"/>
  <c r="V451" i="7"/>
  <c r="U451" i="7"/>
  <c r="V454" i="7"/>
  <c r="U454" i="7"/>
  <c r="V457" i="7"/>
  <c r="U457" i="7"/>
  <c r="V462" i="7"/>
  <c r="U462" i="7"/>
  <c r="V471" i="7"/>
  <c r="U471" i="7"/>
  <c r="V477" i="7"/>
  <c r="U477" i="7"/>
  <c r="V479" i="7"/>
  <c r="U479" i="7"/>
  <c r="V497" i="7"/>
  <c r="U497" i="7"/>
  <c r="U500" i="7"/>
  <c r="V500" i="7"/>
  <c r="U35" i="11"/>
  <c r="V35" i="11"/>
  <c r="V40" i="11"/>
  <c r="U40" i="11"/>
  <c r="V54" i="11"/>
  <c r="U54" i="11"/>
  <c r="V56" i="11"/>
  <c r="U56" i="11"/>
  <c r="U59" i="11"/>
  <c r="V59" i="11"/>
  <c r="V67" i="11"/>
  <c r="U67" i="11"/>
  <c r="V68" i="11"/>
  <c r="U68" i="11"/>
  <c r="V79" i="11"/>
  <c r="U79" i="11"/>
  <c r="V86" i="11"/>
  <c r="U86" i="11"/>
  <c r="U89" i="11"/>
  <c r="V89" i="11"/>
  <c r="V107" i="11"/>
  <c r="U107" i="11"/>
  <c r="V110" i="11"/>
  <c r="U110" i="11"/>
  <c r="V113" i="11"/>
  <c r="U113" i="11"/>
  <c r="V117" i="11"/>
  <c r="U117" i="11"/>
  <c r="V122" i="11"/>
  <c r="U122" i="11"/>
  <c r="V61" i="7"/>
  <c r="U61" i="7"/>
  <c r="V64" i="7"/>
  <c r="U64" i="7"/>
  <c r="U72" i="7"/>
  <c r="V72" i="7"/>
  <c r="U76" i="7"/>
  <c r="V76" i="7"/>
  <c r="V79" i="7"/>
  <c r="U79" i="7"/>
  <c r="V82" i="7"/>
  <c r="U82" i="7"/>
  <c r="V86" i="7"/>
  <c r="U86" i="7"/>
  <c r="V89" i="7"/>
  <c r="U89" i="7"/>
  <c r="V91" i="7"/>
  <c r="U91" i="7"/>
  <c r="V93" i="7"/>
  <c r="U93" i="7"/>
  <c r="V95" i="7"/>
  <c r="U95" i="7"/>
  <c r="V98" i="7"/>
  <c r="U98" i="7"/>
  <c r="U104" i="7"/>
  <c r="V104" i="7"/>
  <c r="U108" i="7"/>
  <c r="V108" i="7"/>
  <c r="V111" i="7"/>
  <c r="U111" i="7"/>
  <c r="V114" i="7"/>
  <c r="U114" i="7"/>
  <c r="V118" i="7"/>
  <c r="U118" i="7"/>
  <c r="V121" i="7"/>
  <c r="U121" i="7"/>
  <c r="V123" i="7"/>
  <c r="U123" i="7"/>
  <c r="V125" i="7"/>
  <c r="U125" i="7"/>
  <c r="V127" i="7"/>
  <c r="U127" i="7"/>
  <c r="V130" i="7"/>
  <c r="U130" i="7"/>
  <c r="U136" i="7"/>
  <c r="V136" i="7"/>
  <c r="U140" i="7"/>
  <c r="V140" i="7"/>
  <c r="V143" i="7"/>
  <c r="U143" i="7"/>
  <c r="V146" i="7"/>
  <c r="U146" i="7"/>
  <c r="V150" i="7"/>
  <c r="U150" i="7"/>
  <c r="V153" i="7"/>
  <c r="U153" i="7"/>
  <c r="V155" i="7"/>
  <c r="U155" i="7"/>
  <c r="V157" i="7"/>
  <c r="U157" i="7"/>
  <c r="V159" i="7"/>
  <c r="U159" i="7"/>
  <c r="V162" i="7"/>
  <c r="U162" i="7"/>
  <c r="U168" i="7"/>
  <c r="V168" i="7"/>
  <c r="U172" i="7"/>
  <c r="V172" i="7"/>
  <c r="V175" i="7"/>
  <c r="U175" i="7"/>
  <c r="V178" i="7"/>
  <c r="U178" i="7"/>
  <c r="V182" i="7"/>
  <c r="U182" i="7"/>
  <c r="V185" i="7"/>
  <c r="U185" i="7"/>
  <c r="V187" i="7"/>
  <c r="U187" i="7"/>
  <c r="V189" i="7"/>
  <c r="U189" i="7"/>
  <c r="V191" i="7"/>
  <c r="U191" i="7"/>
  <c r="V194" i="7"/>
  <c r="U194" i="7"/>
  <c r="U200" i="7"/>
  <c r="V200" i="7"/>
  <c r="U204" i="7"/>
  <c r="V204" i="7"/>
  <c r="V207" i="7"/>
  <c r="U207" i="7"/>
  <c r="V210" i="7"/>
  <c r="U210" i="7"/>
  <c r="V214" i="7"/>
  <c r="U214" i="7"/>
  <c r="V217" i="7"/>
  <c r="U217" i="7"/>
  <c r="V219" i="7"/>
  <c r="U219" i="7"/>
  <c r="V221" i="7"/>
  <c r="U221" i="7"/>
  <c r="V223" i="7"/>
  <c r="U223" i="7"/>
  <c r="V226" i="7"/>
  <c r="U226" i="7"/>
  <c r="U232" i="7"/>
  <c r="V232" i="7"/>
  <c r="U236" i="7"/>
  <c r="V236" i="7"/>
  <c r="V239" i="7"/>
  <c r="U239" i="7"/>
  <c r="U240" i="7"/>
  <c r="V240" i="7"/>
  <c r="V242" i="7"/>
  <c r="U242" i="7"/>
  <c r="U244" i="7"/>
  <c r="V244" i="7"/>
  <c r="V246" i="7"/>
  <c r="U246" i="7"/>
  <c r="V263" i="7"/>
  <c r="U263" i="7"/>
  <c r="U264" i="7"/>
  <c r="V264" i="7"/>
  <c r="V275" i="7"/>
  <c r="U275" i="7"/>
  <c r="V282" i="7"/>
  <c r="U282" i="7"/>
  <c r="U284" i="7"/>
  <c r="V284" i="7"/>
  <c r="V286" i="7"/>
  <c r="U286" i="7"/>
  <c r="V287" i="7"/>
  <c r="U287" i="7"/>
  <c r="V291" i="7"/>
  <c r="U291" i="7"/>
  <c r="V293" i="7"/>
  <c r="U293" i="7"/>
  <c r="U296" i="7"/>
  <c r="V296" i="7"/>
  <c r="V298" i="7"/>
  <c r="U298" i="7"/>
  <c r="U300" i="7"/>
  <c r="V300" i="7"/>
  <c r="V302" i="7"/>
  <c r="U302" i="7"/>
  <c r="V303" i="7"/>
  <c r="U303" i="7"/>
  <c r="V307" i="7"/>
  <c r="U307" i="7"/>
  <c r="V309" i="7"/>
  <c r="U309" i="7"/>
  <c r="V313" i="7"/>
  <c r="U313" i="7"/>
  <c r="V329" i="7"/>
  <c r="U329" i="7"/>
  <c r="V342" i="7"/>
  <c r="U342" i="7"/>
  <c r="V343" i="7"/>
  <c r="U343" i="7"/>
  <c r="V347" i="7"/>
  <c r="U347" i="7"/>
  <c r="V349" i="7"/>
  <c r="U349" i="7"/>
  <c r="U352" i="7"/>
  <c r="V352" i="7"/>
  <c r="V354" i="7"/>
  <c r="U354" i="7"/>
  <c r="U356" i="7"/>
  <c r="V356" i="7"/>
  <c r="V358" i="7"/>
  <c r="U358" i="7"/>
  <c r="V359" i="7"/>
  <c r="U359" i="7"/>
  <c r="V363" i="7"/>
  <c r="U363" i="7"/>
  <c r="V365" i="7"/>
  <c r="U365" i="7"/>
  <c r="U368" i="7"/>
  <c r="V368" i="7"/>
  <c r="V370" i="7"/>
  <c r="U370" i="7"/>
  <c r="U372" i="7"/>
  <c r="V372" i="7"/>
  <c r="V385" i="7"/>
  <c r="U385" i="7"/>
  <c r="V401" i="7"/>
  <c r="U401" i="7"/>
  <c r="U408" i="7"/>
  <c r="V408" i="7"/>
  <c r="V410" i="7"/>
  <c r="U410" i="7"/>
  <c r="U412" i="7"/>
  <c r="V412" i="7"/>
  <c r="V414" i="7"/>
  <c r="U414" i="7"/>
  <c r="V415" i="7"/>
  <c r="U415" i="7"/>
  <c r="V419" i="7"/>
  <c r="U419" i="7"/>
  <c r="V421" i="7"/>
  <c r="U421" i="7"/>
  <c r="U424" i="7"/>
  <c r="V424" i="7"/>
  <c r="V426" i="7"/>
  <c r="U426" i="7"/>
  <c r="U428" i="7"/>
  <c r="V428" i="7"/>
  <c r="U432" i="7"/>
  <c r="V432" i="7"/>
  <c r="V434" i="7"/>
  <c r="U434" i="7"/>
  <c r="U456" i="7"/>
  <c r="V456" i="7"/>
  <c r="V463" i="7"/>
  <c r="U463" i="7"/>
  <c r="V465" i="7"/>
  <c r="U465" i="7"/>
  <c r="V473" i="7"/>
  <c r="U473" i="7"/>
  <c r="V481" i="7"/>
  <c r="U481" i="7"/>
  <c r="U484" i="7"/>
  <c r="V484" i="7"/>
  <c r="V486" i="7"/>
  <c r="U486" i="7"/>
  <c r="U492" i="7"/>
  <c r="V492" i="7"/>
  <c r="V494" i="7"/>
  <c r="U494" i="7"/>
  <c r="V17" i="11"/>
  <c r="U17" i="11"/>
  <c r="U19" i="11"/>
  <c r="V19" i="11"/>
  <c r="V21" i="11"/>
  <c r="U21" i="11"/>
  <c r="V24" i="11"/>
  <c r="U24" i="11"/>
  <c r="V26" i="11"/>
  <c r="U26" i="11"/>
  <c r="V28" i="11"/>
  <c r="U28" i="11"/>
  <c r="V30" i="11"/>
  <c r="U30" i="11"/>
  <c r="V32" i="11"/>
  <c r="U32" i="11"/>
  <c r="V42" i="11"/>
  <c r="U42" i="11"/>
  <c r="V44" i="11"/>
  <c r="U44" i="11"/>
  <c r="V46" i="11"/>
  <c r="U46" i="11"/>
  <c r="V48" i="11"/>
  <c r="U48" i="11"/>
  <c r="V50" i="11"/>
  <c r="U50" i="11"/>
  <c r="V61" i="11"/>
  <c r="U61" i="11"/>
  <c r="V62" i="11"/>
  <c r="U62" i="11"/>
  <c r="V64" i="11"/>
  <c r="U64" i="11"/>
  <c r="V70" i="11"/>
  <c r="U70" i="11"/>
  <c r="V72" i="11"/>
  <c r="U72" i="11"/>
  <c r="U73" i="11"/>
  <c r="V73" i="11"/>
  <c r="V91" i="11"/>
  <c r="U91" i="11"/>
  <c r="U92" i="11"/>
  <c r="V92" i="11"/>
  <c r="V94" i="11"/>
  <c r="U94" i="11"/>
  <c r="U96" i="11"/>
  <c r="V96" i="11"/>
  <c r="V97" i="11"/>
  <c r="U97" i="11"/>
  <c r="V101" i="11"/>
  <c r="U101" i="11"/>
  <c r="V103" i="11"/>
  <c r="U103" i="11"/>
  <c r="V106" i="11"/>
  <c r="U106" i="11"/>
  <c r="V115" i="11"/>
  <c r="U115" i="11"/>
  <c r="U116" i="11"/>
  <c r="V116" i="11"/>
  <c r="V125" i="11"/>
  <c r="U125" i="11"/>
  <c r="V127" i="11"/>
  <c r="U127" i="11"/>
  <c r="V130" i="11"/>
  <c r="U130" i="11"/>
  <c r="V134" i="11"/>
  <c r="U134" i="11"/>
  <c r="U136" i="11"/>
  <c r="V136" i="11"/>
  <c r="V137" i="11"/>
  <c r="U137" i="11"/>
  <c r="V155" i="11"/>
  <c r="U155" i="11"/>
  <c r="U156" i="11"/>
  <c r="V156" i="11"/>
  <c r="V158" i="11"/>
  <c r="U158" i="11"/>
  <c r="U160" i="11"/>
  <c r="V160" i="11"/>
  <c r="V161" i="11"/>
  <c r="U161" i="11"/>
  <c r="V165" i="11"/>
  <c r="U165" i="11"/>
  <c r="V167" i="11"/>
  <c r="U167" i="11"/>
  <c r="V170" i="11"/>
  <c r="U170" i="11"/>
  <c r="V179" i="11"/>
  <c r="U179" i="11"/>
  <c r="U180" i="11"/>
  <c r="V180" i="11"/>
  <c r="V189" i="11"/>
  <c r="U189" i="11"/>
  <c r="V191" i="11"/>
  <c r="U191" i="11"/>
  <c r="V194" i="11"/>
  <c r="U194" i="11"/>
  <c r="V198" i="11"/>
  <c r="U198" i="11"/>
  <c r="U200" i="11"/>
  <c r="V200" i="11"/>
  <c r="V201" i="11"/>
  <c r="U201" i="11"/>
  <c r="V219" i="11"/>
  <c r="U219" i="11"/>
  <c r="U220" i="11"/>
  <c r="V220" i="11"/>
  <c r="V222" i="11"/>
  <c r="U222" i="11"/>
  <c r="U224" i="11"/>
  <c r="V224" i="11"/>
  <c r="V225" i="11"/>
  <c r="U225" i="11"/>
  <c r="V229" i="11"/>
  <c r="U229" i="11"/>
  <c r="V231" i="11"/>
  <c r="U231" i="11"/>
  <c r="V234" i="11"/>
  <c r="U234" i="11"/>
  <c r="V243" i="11"/>
  <c r="U243" i="11"/>
  <c r="U244" i="11"/>
  <c r="V244" i="11"/>
  <c r="V253" i="11"/>
  <c r="U253" i="11"/>
  <c r="V255" i="11"/>
  <c r="U255" i="11"/>
  <c r="V258" i="11"/>
  <c r="U258" i="11"/>
  <c r="V262" i="11"/>
  <c r="U262" i="11"/>
  <c r="U264" i="11"/>
  <c r="V264" i="11"/>
  <c r="V265" i="11"/>
  <c r="U265" i="11"/>
  <c r="V283" i="11"/>
  <c r="U283" i="11"/>
  <c r="U284" i="11"/>
  <c r="V284" i="11"/>
  <c r="V286" i="11"/>
  <c r="U286" i="11"/>
  <c r="U288" i="11"/>
  <c r="V288" i="11"/>
  <c r="V289" i="11"/>
  <c r="U289" i="11"/>
  <c r="V293" i="11"/>
  <c r="U293" i="11"/>
  <c r="V295" i="11"/>
  <c r="U295" i="11"/>
  <c r="V298" i="11"/>
  <c r="U298" i="11"/>
  <c r="V307" i="11"/>
  <c r="U307" i="11"/>
  <c r="V309" i="11"/>
  <c r="U309" i="11"/>
  <c r="V311" i="11"/>
  <c r="U311" i="11"/>
  <c r="V315" i="11"/>
  <c r="U315" i="11"/>
  <c r="V317" i="11"/>
  <c r="U317" i="11"/>
  <c r="V322" i="11"/>
  <c r="U322" i="11"/>
  <c r="V330" i="11"/>
  <c r="U330" i="11"/>
  <c r="U332" i="11"/>
  <c r="V332" i="11"/>
  <c r="V334" i="11"/>
  <c r="U334" i="11"/>
  <c r="U336" i="11"/>
  <c r="V336" i="11"/>
  <c r="V337" i="11"/>
  <c r="U337" i="11"/>
  <c r="V341" i="11"/>
  <c r="U341" i="11"/>
  <c r="V343" i="11"/>
  <c r="U343" i="11"/>
  <c r="V345" i="11"/>
  <c r="U345" i="11"/>
  <c r="U348" i="11"/>
  <c r="V348" i="11"/>
  <c r="U360" i="11"/>
  <c r="V360" i="11"/>
  <c r="V371" i="11"/>
  <c r="U371" i="11"/>
  <c r="U372" i="11"/>
  <c r="V372" i="11"/>
  <c r="V379" i="11"/>
  <c r="U379" i="11"/>
  <c r="V381" i="11"/>
  <c r="U381" i="11"/>
  <c r="V383" i="11"/>
  <c r="U383" i="11"/>
  <c r="U384" i="11"/>
  <c r="V384" i="11"/>
  <c r="V386" i="11"/>
  <c r="U386" i="11"/>
  <c r="U388" i="11"/>
  <c r="V388" i="11"/>
  <c r="V389" i="11"/>
  <c r="U389" i="11"/>
  <c r="V391" i="11"/>
  <c r="U391" i="11"/>
  <c r="V393" i="11"/>
  <c r="U393" i="11"/>
  <c r="V395" i="11"/>
  <c r="U395" i="11"/>
  <c r="V397" i="11"/>
  <c r="U397" i="11"/>
  <c r="V399" i="11"/>
  <c r="U399" i="11"/>
  <c r="V406" i="11"/>
  <c r="U406" i="11"/>
  <c r="U408" i="11"/>
  <c r="V408" i="11"/>
  <c r="V434" i="11"/>
  <c r="U434" i="11"/>
  <c r="V442" i="11"/>
  <c r="U442" i="11"/>
  <c r="V446" i="11"/>
  <c r="U446" i="11"/>
  <c r="V449" i="11"/>
  <c r="U449" i="11"/>
  <c r="V451" i="11"/>
  <c r="U451" i="11"/>
  <c r="V465" i="11"/>
  <c r="U465" i="11"/>
  <c r="V467" i="11"/>
  <c r="U467" i="11"/>
  <c r="V470" i="11"/>
  <c r="U470" i="11"/>
  <c r="V473" i="11"/>
  <c r="U473" i="11"/>
  <c r="V475" i="11"/>
  <c r="U475" i="11"/>
  <c r="V481" i="11"/>
  <c r="U481" i="11"/>
  <c r="V483" i="11"/>
  <c r="U483" i="11"/>
  <c r="U484" i="11"/>
  <c r="V484" i="11"/>
  <c r="V486" i="11"/>
  <c r="U486" i="11"/>
  <c r="V489" i="11"/>
  <c r="U489" i="11"/>
  <c r="V493" i="11"/>
  <c r="U493" i="11"/>
  <c r="V495" i="11"/>
  <c r="U495" i="11"/>
  <c r="V19" i="12"/>
  <c r="U19" i="12"/>
  <c r="V25" i="12"/>
  <c r="U25" i="12"/>
  <c r="V27" i="12"/>
  <c r="U27" i="12"/>
  <c r="V29" i="12"/>
  <c r="U29" i="12"/>
  <c r="V31" i="12"/>
  <c r="U31" i="12"/>
  <c r="V33" i="12"/>
  <c r="U33" i="12"/>
  <c r="V51" i="12"/>
  <c r="U51" i="12"/>
  <c r="V53" i="12"/>
  <c r="U53" i="12"/>
  <c r="V55" i="12"/>
  <c r="U55" i="12"/>
  <c r="V57" i="12"/>
  <c r="U57" i="12"/>
  <c r="U58" i="12"/>
  <c r="V58" i="12"/>
  <c r="V60" i="12"/>
  <c r="U60" i="12"/>
  <c r="U62" i="12"/>
  <c r="V62" i="12"/>
  <c r="V64" i="12"/>
  <c r="U64" i="12"/>
  <c r="V67" i="12"/>
  <c r="U67" i="12"/>
  <c r="U68" i="12"/>
  <c r="V68" i="12"/>
  <c r="V70" i="12"/>
  <c r="U70" i="12"/>
  <c r="V73" i="12"/>
  <c r="U73" i="12"/>
  <c r="V74" i="12"/>
  <c r="U74" i="12"/>
  <c r="U76" i="12"/>
  <c r="V76" i="12"/>
  <c r="V78" i="12"/>
  <c r="U78" i="12"/>
  <c r="U80" i="12"/>
  <c r="V80" i="12"/>
  <c r="V82" i="12"/>
  <c r="U82" i="12"/>
  <c r="V85" i="12"/>
  <c r="U85" i="12"/>
  <c r="V87" i="12"/>
  <c r="U87" i="12"/>
  <c r="U88" i="12"/>
  <c r="V88" i="12"/>
  <c r="U92" i="12"/>
  <c r="V92" i="12"/>
  <c r="V94" i="12"/>
  <c r="U94" i="12"/>
  <c r="U96" i="12"/>
  <c r="V96" i="12"/>
  <c r="V98" i="12"/>
  <c r="U98" i="12"/>
  <c r="V101" i="12"/>
  <c r="U101" i="12"/>
  <c r="V103" i="12"/>
  <c r="U103" i="12"/>
  <c r="U104" i="12"/>
  <c r="V104" i="12"/>
  <c r="V107" i="12"/>
  <c r="U107" i="12"/>
  <c r="V109" i="12"/>
  <c r="U109" i="12"/>
  <c r="V111" i="12"/>
  <c r="U111" i="12"/>
  <c r="V113" i="12"/>
  <c r="U113" i="12"/>
  <c r="V115" i="12"/>
  <c r="U115" i="12"/>
  <c r="U116" i="12"/>
  <c r="V116" i="12"/>
  <c r="V118" i="12"/>
  <c r="U118" i="12"/>
  <c r="V121" i="12"/>
  <c r="U121" i="12"/>
  <c r="V122" i="12"/>
  <c r="U122" i="12"/>
  <c r="V125" i="12"/>
  <c r="U125" i="12"/>
  <c r="V127" i="12"/>
  <c r="U127" i="12"/>
  <c r="V129" i="12"/>
  <c r="U129" i="12"/>
  <c r="V131" i="12"/>
  <c r="U131" i="12"/>
  <c r="U132" i="12"/>
  <c r="V132" i="12"/>
  <c r="V134" i="12"/>
  <c r="U134" i="12"/>
  <c r="V137" i="12"/>
  <c r="U137" i="12"/>
  <c r="V138" i="12"/>
  <c r="U138" i="12"/>
  <c r="U140" i="12"/>
  <c r="V140" i="12"/>
  <c r="V142" i="12"/>
  <c r="U142" i="12"/>
  <c r="U144" i="12"/>
  <c r="V144" i="12"/>
  <c r="V146" i="12"/>
  <c r="U146" i="12"/>
  <c r="V149" i="12"/>
  <c r="U149" i="12"/>
  <c r="V151" i="12"/>
  <c r="U151" i="12"/>
  <c r="U152" i="12"/>
  <c r="V152" i="12"/>
  <c r="U156" i="12"/>
  <c r="V156" i="12"/>
  <c r="V158" i="12"/>
  <c r="U158" i="12"/>
  <c r="U160" i="12"/>
  <c r="V160" i="12"/>
  <c r="V162" i="12"/>
  <c r="U162" i="12"/>
  <c r="V165" i="12"/>
  <c r="U165" i="12"/>
  <c r="V167" i="12"/>
  <c r="U167" i="12"/>
  <c r="U168" i="12"/>
  <c r="V168" i="12"/>
  <c r="V171" i="12"/>
  <c r="U171" i="12"/>
  <c r="V173" i="12"/>
  <c r="U173" i="12"/>
  <c r="V175" i="12"/>
  <c r="U175" i="12"/>
  <c r="V177" i="12"/>
  <c r="U177" i="12"/>
  <c r="V179" i="12"/>
  <c r="U179" i="12"/>
  <c r="U180" i="12"/>
  <c r="V180" i="12"/>
  <c r="V182" i="12"/>
  <c r="U182" i="12"/>
  <c r="V185" i="12"/>
  <c r="U185" i="12"/>
  <c r="V186" i="12"/>
  <c r="U186" i="12"/>
  <c r="V189" i="12"/>
  <c r="U189" i="12"/>
  <c r="V191" i="12"/>
  <c r="U191" i="12"/>
  <c r="V193" i="12"/>
  <c r="U193" i="12"/>
  <c r="V195" i="12"/>
  <c r="U195" i="12"/>
  <c r="U196" i="12"/>
  <c r="V196" i="12"/>
  <c r="V198" i="12"/>
  <c r="U198" i="12"/>
  <c r="V201" i="12"/>
  <c r="U201" i="12"/>
  <c r="V202" i="12"/>
  <c r="U202" i="12"/>
  <c r="U204" i="12"/>
  <c r="V204" i="12"/>
  <c r="V206" i="12"/>
  <c r="U206" i="12"/>
  <c r="U208" i="12"/>
  <c r="V208" i="12"/>
  <c r="V210" i="12"/>
  <c r="U210" i="12"/>
  <c r="V213" i="12"/>
  <c r="U213" i="12"/>
  <c r="V215" i="12"/>
  <c r="U215" i="12"/>
  <c r="U216" i="12"/>
  <c r="V216" i="12"/>
  <c r="U220" i="12"/>
  <c r="V220" i="12"/>
  <c r="V222" i="12"/>
  <c r="U222" i="12"/>
  <c r="U224" i="12"/>
  <c r="V224" i="12"/>
  <c r="V226" i="12"/>
  <c r="U226" i="12"/>
  <c r="V229" i="12"/>
  <c r="U229" i="12"/>
  <c r="V231" i="12"/>
  <c r="U231" i="12"/>
  <c r="U232" i="12"/>
  <c r="V232" i="12"/>
  <c r="V235" i="12"/>
  <c r="U235" i="12"/>
  <c r="V237" i="12"/>
  <c r="U237" i="12"/>
  <c r="V239" i="12"/>
  <c r="U239" i="12"/>
  <c r="V241" i="12"/>
  <c r="U241" i="12"/>
  <c r="V243" i="12"/>
  <c r="U243" i="12"/>
  <c r="U244" i="12"/>
  <c r="V244" i="12"/>
  <c r="V246" i="12"/>
  <c r="U246" i="12"/>
  <c r="V249" i="12"/>
  <c r="U249" i="12"/>
  <c r="V250" i="12"/>
  <c r="U250" i="12"/>
  <c r="V253" i="12"/>
  <c r="U253" i="12"/>
  <c r="V255" i="12"/>
  <c r="U255" i="12"/>
  <c r="V257" i="12"/>
  <c r="U257" i="12"/>
  <c r="V259" i="12"/>
  <c r="U259" i="12"/>
  <c r="U260" i="12"/>
  <c r="V260" i="12"/>
  <c r="V262" i="12"/>
  <c r="U262" i="12"/>
  <c r="V265" i="12"/>
  <c r="U265" i="12"/>
  <c r="V266" i="12"/>
  <c r="U266" i="12"/>
  <c r="U268" i="12"/>
  <c r="V268" i="12"/>
  <c r="V270" i="12"/>
  <c r="U270" i="12"/>
  <c r="U272" i="12"/>
  <c r="V272" i="12"/>
  <c r="V274" i="12"/>
  <c r="U274" i="12"/>
  <c r="V277" i="12"/>
  <c r="U277" i="12"/>
  <c r="V279" i="12"/>
  <c r="U279" i="12"/>
  <c r="U280" i="12"/>
  <c r="V280" i="12"/>
  <c r="U284" i="12"/>
  <c r="V284" i="12"/>
  <c r="V286" i="12"/>
  <c r="U286" i="12"/>
  <c r="U288" i="12"/>
  <c r="V288" i="12"/>
  <c r="V290" i="12"/>
  <c r="U290" i="12"/>
  <c r="V293" i="12"/>
  <c r="U293" i="12"/>
  <c r="V295" i="12"/>
  <c r="U295" i="12"/>
  <c r="U296" i="12"/>
  <c r="V296" i="12"/>
  <c r="V299" i="12"/>
  <c r="U299" i="12"/>
  <c r="V301" i="12"/>
  <c r="U301" i="12"/>
  <c r="V303" i="12"/>
  <c r="U303" i="12"/>
  <c r="V305" i="12"/>
  <c r="U305" i="12"/>
  <c r="V307" i="12"/>
  <c r="U307" i="12"/>
  <c r="U308" i="12"/>
  <c r="V308" i="12"/>
  <c r="V310" i="12"/>
  <c r="U310" i="12"/>
  <c r="V313" i="12"/>
  <c r="U313" i="12"/>
  <c r="V314" i="12"/>
  <c r="U314" i="12"/>
  <c r="V317" i="12"/>
  <c r="U317" i="12"/>
  <c r="V319" i="12"/>
  <c r="U319" i="12"/>
  <c r="V321" i="12"/>
  <c r="U321" i="12"/>
  <c r="V323" i="12"/>
  <c r="U323" i="12"/>
  <c r="U324" i="12"/>
  <c r="V324" i="12"/>
  <c r="V326" i="12"/>
  <c r="U326" i="12"/>
  <c r="V329" i="12"/>
  <c r="U329" i="12"/>
  <c r="V330" i="12"/>
  <c r="U330" i="12"/>
  <c r="U332" i="12"/>
  <c r="V332" i="12"/>
  <c r="V334" i="12"/>
  <c r="U334" i="12"/>
  <c r="U336" i="12"/>
  <c r="V336" i="12"/>
  <c r="V338" i="12"/>
  <c r="U338" i="12"/>
  <c r="V341" i="12"/>
  <c r="U341" i="12"/>
  <c r="V343" i="12"/>
  <c r="U343" i="12"/>
  <c r="U344" i="12"/>
  <c r="V344" i="12"/>
  <c r="U348" i="12"/>
  <c r="V348" i="12"/>
  <c r="V350" i="12"/>
  <c r="U350" i="12"/>
  <c r="U352" i="12"/>
  <c r="V352" i="12"/>
  <c r="V354" i="12"/>
  <c r="U354" i="12"/>
  <c r="U356" i="12"/>
  <c r="V356" i="12"/>
  <c r="V358" i="12"/>
  <c r="U358" i="12"/>
  <c r="V361" i="12"/>
  <c r="U361" i="12"/>
  <c r="U368" i="12"/>
  <c r="V368" i="12"/>
  <c r="V374" i="12"/>
  <c r="U374" i="12"/>
  <c r="V395" i="12"/>
  <c r="U395" i="12"/>
  <c r="U397" i="12"/>
  <c r="V397" i="12"/>
  <c r="V398" i="12"/>
  <c r="U398" i="12"/>
  <c r="U401" i="12"/>
  <c r="V401" i="12"/>
  <c r="U404" i="12"/>
  <c r="V404" i="12"/>
  <c r="U408" i="12"/>
  <c r="V408" i="12"/>
  <c r="V410" i="12"/>
  <c r="U410" i="12"/>
  <c r="U412" i="12"/>
  <c r="V412" i="12"/>
  <c r="V414" i="12"/>
  <c r="U414" i="12"/>
  <c r="V415" i="12"/>
  <c r="U415" i="12"/>
  <c r="U417" i="12"/>
  <c r="V417" i="12"/>
  <c r="V419" i="12"/>
  <c r="U419" i="12"/>
  <c r="U421" i="12"/>
  <c r="V421" i="12"/>
  <c r="V423" i="12"/>
  <c r="U423" i="12"/>
  <c r="U424" i="12"/>
  <c r="V424" i="12"/>
  <c r="V426" i="12"/>
  <c r="U426" i="12"/>
  <c r="U460" i="12"/>
  <c r="V460" i="12"/>
  <c r="V463" i="12"/>
  <c r="U463" i="12"/>
  <c r="V466" i="12"/>
  <c r="U466" i="12"/>
  <c r="V467" i="12"/>
  <c r="U467" i="12"/>
  <c r="U469" i="12"/>
  <c r="V469" i="12"/>
  <c r="V471" i="12"/>
  <c r="U471" i="12"/>
  <c r="U473" i="12"/>
  <c r="V473" i="12"/>
  <c r="V475" i="12"/>
  <c r="U475" i="12"/>
  <c r="U477" i="12"/>
  <c r="V477" i="12"/>
  <c r="U480" i="12"/>
  <c r="V480" i="12"/>
  <c r="V482" i="12"/>
  <c r="U482" i="12"/>
  <c r="U484" i="12"/>
  <c r="V484" i="12"/>
  <c r="V486" i="12"/>
  <c r="U486" i="12"/>
  <c r="U489" i="12"/>
  <c r="V489" i="12"/>
  <c r="U496" i="12"/>
  <c r="V496" i="12"/>
  <c r="U17" i="13"/>
  <c r="V17" i="13"/>
  <c r="V19" i="13"/>
  <c r="U19" i="13"/>
  <c r="U21" i="13"/>
  <c r="V21" i="13"/>
  <c r="V23" i="13"/>
  <c r="U23" i="13"/>
  <c r="U25" i="13"/>
  <c r="V25" i="13"/>
  <c r="V27" i="13"/>
  <c r="U27" i="13"/>
  <c r="U29" i="13"/>
  <c r="V29" i="13"/>
  <c r="V31" i="13"/>
  <c r="U31" i="13"/>
  <c r="V34" i="13"/>
  <c r="U34" i="13"/>
  <c r="U36" i="13"/>
  <c r="V36" i="13"/>
  <c r="U53" i="13"/>
  <c r="V53" i="13"/>
  <c r="V55" i="13"/>
  <c r="U55" i="13"/>
  <c r="U57" i="13"/>
  <c r="V57" i="13"/>
  <c r="V62" i="13"/>
  <c r="U62" i="13"/>
  <c r="V63" i="13"/>
  <c r="U63" i="13"/>
  <c r="U67" i="13"/>
  <c r="V67" i="13"/>
  <c r="V73" i="13"/>
  <c r="U73" i="13"/>
  <c r="V85" i="13"/>
  <c r="U85" i="13"/>
  <c r="U90" i="13"/>
  <c r="V90" i="13"/>
  <c r="U94" i="13"/>
  <c r="V94" i="13"/>
  <c r="V104" i="13"/>
  <c r="U104" i="13"/>
  <c r="U115" i="13"/>
  <c r="V115" i="13"/>
  <c r="V124" i="13"/>
  <c r="U124" i="13"/>
  <c r="U126" i="13"/>
  <c r="V126" i="13"/>
  <c r="U130" i="13"/>
  <c r="V130" i="13"/>
  <c r="U139" i="13"/>
  <c r="V139" i="13"/>
  <c r="U155" i="13"/>
  <c r="V155" i="13"/>
  <c r="V157" i="13"/>
  <c r="U157" i="13"/>
  <c r="V168" i="13"/>
  <c r="U168" i="13"/>
  <c r="U179" i="13"/>
  <c r="V179" i="13"/>
  <c r="V181" i="13"/>
  <c r="U181" i="13"/>
  <c r="U190" i="13"/>
  <c r="V190" i="13"/>
  <c r="U194" i="13"/>
  <c r="V194" i="13"/>
  <c r="U203" i="13"/>
  <c r="V203" i="13"/>
  <c r="V212" i="13"/>
  <c r="U212" i="13"/>
  <c r="U219" i="13"/>
  <c r="V219" i="13"/>
  <c r="V221" i="13"/>
  <c r="U221" i="13"/>
  <c r="V232" i="13"/>
  <c r="U232" i="13"/>
  <c r="U243" i="13"/>
  <c r="V243" i="13"/>
  <c r="U246" i="13"/>
  <c r="V246" i="13"/>
  <c r="U251" i="13"/>
  <c r="V251" i="13"/>
  <c r="V253" i="13"/>
  <c r="U253" i="13"/>
  <c r="U254" i="13"/>
  <c r="V254" i="13"/>
  <c r="U258" i="13"/>
  <c r="V258" i="13"/>
  <c r="V260" i="13"/>
  <c r="U260" i="13"/>
  <c r="U262" i="13"/>
  <c r="V262" i="13"/>
  <c r="U270" i="13"/>
  <c r="V270" i="13"/>
  <c r="U278" i="13"/>
  <c r="V278" i="13"/>
  <c r="V284" i="13"/>
  <c r="U284" i="13"/>
  <c r="V296" i="13"/>
  <c r="U296" i="13"/>
  <c r="V316" i="13"/>
  <c r="U316" i="13"/>
  <c r="V328" i="13"/>
  <c r="U328" i="13"/>
  <c r="V333" i="13"/>
  <c r="U333" i="13"/>
  <c r="V336" i="13"/>
  <c r="U336" i="13"/>
  <c r="V344" i="13"/>
  <c r="U344" i="13"/>
  <c r="V353" i="13"/>
  <c r="U353" i="13"/>
  <c r="V357" i="13"/>
  <c r="U357" i="13"/>
  <c r="U363" i="13"/>
  <c r="V363" i="13"/>
  <c r="V365" i="13"/>
  <c r="U365" i="13"/>
  <c r="U371" i="13"/>
  <c r="V371" i="13"/>
  <c r="U374" i="13"/>
  <c r="V374" i="13"/>
  <c r="U378" i="13"/>
  <c r="V378" i="13"/>
  <c r="V381" i="13"/>
  <c r="U381" i="13"/>
  <c r="V393" i="13"/>
  <c r="U393" i="13"/>
  <c r="V396" i="13"/>
  <c r="U396" i="13"/>
  <c r="V408" i="13"/>
  <c r="U408" i="13"/>
  <c r="V417" i="13"/>
  <c r="U417" i="13"/>
  <c r="U422" i="13"/>
  <c r="V422" i="13"/>
  <c r="U423" i="13"/>
  <c r="V423" i="13"/>
  <c r="V429" i="13"/>
  <c r="U429" i="13"/>
  <c r="U431" i="13"/>
  <c r="V431" i="13"/>
  <c r="V436" i="13"/>
  <c r="U436" i="13"/>
  <c r="V440" i="13"/>
  <c r="U440" i="13"/>
  <c r="U446" i="13"/>
  <c r="V446" i="13"/>
  <c r="V457" i="13"/>
  <c r="U457" i="13"/>
  <c r="U463" i="13"/>
  <c r="V463" i="13"/>
  <c r="U467" i="13"/>
  <c r="V467" i="13"/>
  <c r="V472" i="13"/>
  <c r="U472" i="13"/>
  <c r="V476" i="13"/>
  <c r="U476" i="13"/>
  <c r="U491" i="13"/>
  <c r="V491" i="13"/>
  <c r="V493" i="13"/>
  <c r="U493" i="13"/>
  <c r="V497" i="13"/>
  <c r="U497" i="13"/>
  <c r="U499" i="13"/>
  <c r="V499" i="13"/>
  <c r="U17" i="14"/>
  <c r="V17" i="14"/>
  <c r="V19" i="14"/>
  <c r="U19" i="14"/>
  <c r="V23" i="14"/>
  <c r="U23" i="14"/>
  <c r="V46" i="14"/>
  <c r="U46" i="14"/>
  <c r="U48" i="14"/>
  <c r="V48" i="14"/>
  <c r="U52" i="14"/>
  <c r="V52" i="14"/>
  <c r="U56" i="14"/>
  <c r="V56" i="14"/>
  <c r="U60" i="14"/>
  <c r="V60" i="14"/>
  <c r="V73" i="14"/>
  <c r="U73" i="14"/>
  <c r="V77" i="14"/>
  <c r="U77" i="14"/>
  <c r="V88" i="14"/>
  <c r="U88" i="14"/>
  <c r="U91" i="14"/>
  <c r="V91" i="14"/>
  <c r="V104" i="14"/>
  <c r="U104" i="14"/>
  <c r="V105" i="14"/>
  <c r="U105" i="14"/>
  <c r="V109" i="14"/>
  <c r="U109" i="14"/>
  <c r="V120" i="14"/>
  <c r="U120" i="14"/>
  <c r="U123" i="14"/>
  <c r="V123" i="14"/>
  <c r="V137" i="14"/>
  <c r="U137" i="14"/>
  <c r="U139" i="14"/>
  <c r="V139" i="14"/>
  <c r="V153" i="14"/>
  <c r="U153" i="14"/>
  <c r="V157" i="14"/>
  <c r="U157" i="14"/>
  <c r="V169" i="14"/>
  <c r="U169" i="14"/>
  <c r="V173" i="14"/>
  <c r="U173" i="14"/>
  <c r="V185" i="14"/>
  <c r="U185" i="14"/>
  <c r="U187" i="14"/>
  <c r="V187" i="14"/>
  <c r="V225" i="14"/>
  <c r="U225" i="14"/>
  <c r="U227" i="14"/>
  <c r="V227" i="14"/>
  <c r="U231" i="14"/>
  <c r="V231" i="14"/>
  <c r="V232" i="14"/>
  <c r="U232" i="14"/>
  <c r="U234" i="14"/>
  <c r="V234" i="14"/>
  <c r="V257" i="14"/>
  <c r="U257" i="14"/>
  <c r="U259" i="14"/>
  <c r="V259" i="14"/>
  <c r="V261" i="14"/>
  <c r="U261" i="14"/>
  <c r="U263" i="14"/>
  <c r="V263" i="14"/>
  <c r="V264" i="14"/>
  <c r="U264" i="14"/>
  <c r="U266" i="14"/>
  <c r="V266" i="14"/>
  <c r="V289" i="14"/>
  <c r="U289" i="14"/>
  <c r="U291" i="14"/>
  <c r="V291" i="14"/>
  <c r="U294" i="14"/>
  <c r="V294" i="14"/>
  <c r="V300" i="14"/>
  <c r="U300" i="14"/>
  <c r="V301" i="14"/>
  <c r="U301" i="14"/>
  <c r="U303" i="14"/>
  <c r="V303" i="14"/>
  <c r="U310" i="14"/>
  <c r="V310" i="14"/>
  <c r="V320" i="14"/>
  <c r="U320" i="14"/>
  <c r="U322" i="14"/>
  <c r="V322" i="14"/>
  <c r="V324" i="14"/>
  <c r="U324" i="14"/>
  <c r="V325" i="14"/>
  <c r="U325" i="14"/>
  <c r="U327" i="14"/>
  <c r="V327" i="14"/>
  <c r="U334" i="14"/>
  <c r="V334" i="14"/>
  <c r="U343" i="14"/>
  <c r="V343" i="14"/>
  <c r="U355" i="14"/>
  <c r="V355" i="14"/>
  <c r="U358" i="14"/>
  <c r="V358" i="14"/>
  <c r="U363" i="14"/>
  <c r="V363" i="14"/>
  <c r="U371" i="14"/>
  <c r="V371" i="14"/>
  <c r="U379" i="14"/>
  <c r="V379" i="14"/>
  <c r="V386" i="14"/>
  <c r="U386" i="14"/>
  <c r="V394" i="14"/>
  <c r="U394" i="14"/>
  <c r="U399" i="14"/>
  <c r="V399" i="14"/>
  <c r="V412" i="14"/>
  <c r="U412" i="14"/>
  <c r="V416" i="14"/>
  <c r="U416" i="14"/>
  <c r="V426" i="14"/>
  <c r="U426" i="14"/>
  <c r="U431" i="14"/>
  <c r="V431" i="14"/>
  <c r="U443" i="14"/>
  <c r="V443" i="14"/>
  <c r="V446" i="14"/>
  <c r="U446" i="14"/>
  <c r="V458" i="14"/>
  <c r="U458" i="14"/>
  <c r="V461" i="14"/>
  <c r="U461" i="14"/>
  <c r="V476" i="14"/>
  <c r="U476" i="14"/>
  <c r="V478" i="14"/>
  <c r="U478" i="14"/>
  <c r="V490" i="14"/>
  <c r="U490" i="14"/>
  <c r="U495" i="14"/>
  <c r="V495" i="14"/>
  <c r="V20" i="15"/>
  <c r="U20" i="15"/>
  <c r="U22" i="15"/>
  <c r="V22" i="15"/>
  <c r="V27" i="15"/>
  <c r="U27" i="15"/>
  <c r="V31" i="15"/>
  <c r="U31" i="15"/>
  <c r="V33" i="15"/>
  <c r="U33" i="15"/>
  <c r="V35" i="15"/>
  <c r="U35" i="15"/>
  <c r="V37" i="15"/>
  <c r="U37" i="15"/>
  <c r="V41" i="15"/>
  <c r="U41" i="15"/>
  <c r="V45" i="15"/>
  <c r="U45" i="15"/>
  <c r="V59" i="15"/>
  <c r="U59" i="15"/>
  <c r="V61" i="15"/>
  <c r="U61" i="15"/>
  <c r="U68" i="15"/>
  <c r="V68" i="15"/>
  <c r="V75" i="15"/>
  <c r="U75" i="15"/>
  <c r="V78" i="15"/>
  <c r="U78" i="15"/>
  <c r="V82" i="15"/>
  <c r="U82" i="15"/>
  <c r="V86" i="15"/>
  <c r="U86" i="15"/>
  <c r="U92" i="15"/>
  <c r="V92" i="15"/>
  <c r="V94" i="15"/>
  <c r="U94" i="15"/>
  <c r="U104" i="15"/>
  <c r="V104" i="15"/>
  <c r="V109" i="15"/>
  <c r="U109" i="15"/>
  <c r="V111" i="15"/>
  <c r="U111" i="15"/>
  <c r="V113" i="15"/>
  <c r="U113" i="15"/>
  <c r="V117" i="15"/>
  <c r="U117" i="15"/>
  <c r="V119" i="15"/>
  <c r="U119" i="15"/>
  <c r="V123" i="15"/>
  <c r="U123" i="15"/>
  <c r="V125" i="15"/>
  <c r="U125" i="15"/>
  <c r="V129" i="15"/>
  <c r="U129" i="15"/>
  <c r="U132" i="15"/>
  <c r="V132" i="15"/>
  <c r="V139" i="15"/>
  <c r="U139" i="15"/>
  <c r="V146" i="15"/>
  <c r="U146" i="15"/>
  <c r="U148" i="15"/>
  <c r="V148" i="15"/>
  <c r="V154" i="15"/>
  <c r="U154" i="15"/>
  <c r="U156" i="15"/>
  <c r="V156" i="15"/>
  <c r="V158" i="15"/>
  <c r="U158" i="15"/>
  <c r="V170" i="15"/>
  <c r="U170" i="15"/>
  <c r="U172" i="15"/>
  <c r="V172" i="15"/>
  <c r="V185" i="15"/>
  <c r="U185" i="15"/>
  <c r="V190" i="15"/>
  <c r="U190" i="15"/>
  <c r="V193" i="15"/>
  <c r="U193" i="15"/>
  <c r="U196" i="15"/>
  <c r="V196" i="15"/>
  <c r="U200" i="15"/>
  <c r="V200" i="15"/>
  <c r="U208" i="15"/>
  <c r="V208" i="15"/>
  <c r="V210" i="15"/>
  <c r="U210" i="15"/>
  <c r="V214" i="15"/>
  <c r="U214" i="15"/>
  <c r="U236" i="15"/>
  <c r="V236" i="15"/>
  <c r="V247" i="15"/>
  <c r="U247" i="15"/>
  <c r="U250" i="15"/>
  <c r="V250" i="15"/>
  <c r="U258" i="15"/>
  <c r="V258" i="15"/>
  <c r="V263" i="15"/>
  <c r="U263" i="15"/>
  <c r="V273" i="15"/>
  <c r="U273" i="15"/>
  <c r="V275" i="15"/>
  <c r="U275" i="15"/>
  <c r="V291" i="15"/>
  <c r="U291" i="15"/>
  <c r="V293" i="15"/>
  <c r="U293" i="15"/>
  <c r="V297" i="15"/>
  <c r="U297" i="15"/>
  <c r="V303" i="15"/>
  <c r="U303" i="15"/>
  <c r="V305" i="15"/>
  <c r="U305" i="15"/>
  <c r="V312" i="15"/>
  <c r="U312" i="15"/>
  <c r="V316" i="15"/>
  <c r="U316" i="15"/>
  <c r="U318" i="15"/>
  <c r="V318" i="15"/>
  <c r="U323" i="15"/>
  <c r="V323" i="15"/>
  <c r="V324" i="15"/>
  <c r="U324" i="15"/>
  <c r="V347" i="15"/>
  <c r="U347" i="15"/>
  <c r="V359" i="15"/>
  <c r="U359" i="15"/>
  <c r="U374" i="15"/>
  <c r="V374" i="15"/>
  <c r="U377" i="15"/>
  <c r="V377" i="15"/>
  <c r="V383" i="15"/>
  <c r="U383" i="15"/>
  <c r="U397" i="15"/>
  <c r="V397" i="15"/>
  <c r="V408" i="15"/>
  <c r="U408" i="15"/>
  <c r="V412" i="15"/>
  <c r="U412" i="15"/>
  <c r="V420" i="15"/>
  <c r="U420" i="15"/>
  <c r="U425" i="15"/>
  <c r="V425" i="15"/>
  <c r="V436" i="15"/>
  <c r="U436" i="15"/>
  <c r="U446" i="15"/>
  <c r="V446" i="15"/>
  <c r="V452" i="15"/>
  <c r="U452" i="15"/>
  <c r="V460" i="15"/>
  <c r="U460" i="15"/>
  <c r="V475" i="15"/>
  <c r="U475" i="15"/>
  <c r="U485" i="15"/>
  <c r="V485" i="15"/>
  <c r="U19" i="17"/>
  <c r="V19" i="17"/>
  <c r="U23" i="17"/>
  <c r="V23" i="17"/>
  <c r="U27" i="17"/>
  <c r="V27" i="17"/>
  <c r="V30" i="17"/>
  <c r="U30" i="17"/>
  <c r="V34" i="17"/>
  <c r="U34" i="17"/>
  <c r="U78" i="17"/>
  <c r="V78" i="17"/>
  <c r="U82" i="17"/>
  <c r="V82" i="17"/>
  <c r="U86" i="17"/>
  <c r="V86" i="17"/>
  <c r="U89" i="17"/>
  <c r="V89" i="17"/>
  <c r="V92" i="17"/>
  <c r="U92" i="17"/>
  <c r="V95" i="17"/>
  <c r="U95" i="17"/>
  <c r="V99" i="17"/>
  <c r="U99" i="17"/>
  <c r="U113" i="17"/>
  <c r="V113" i="17"/>
  <c r="V116" i="17"/>
  <c r="U116" i="17"/>
  <c r="V135" i="17"/>
  <c r="U135" i="17"/>
  <c r="U138" i="17"/>
  <c r="V138" i="17"/>
  <c r="U142" i="17"/>
  <c r="V142" i="17"/>
  <c r="U149" i="17"/>
  <c r="V149" i="17"/>
  <c r="V151" i="17"/>
  <c r="U151" i="17"/>
  <c r="V155" i="17"/>
  <c r="U155" i="17"/>
  <c r="U162" i="17"/>
  <c r="V162" i="17"/>
  <c r="V179" i="17"/>
  <c r="U179" i="17"/>
  <c r="U186" i="17"/>
  <c r="V186" i="17"/>
  <c r="V192" i="17"/>
  <c r="U192" i="17"/>
  <c r="U198" i="17"/>
  <c r="V198" i="17"/>
  <c r="V200" i="17"/>
  <c r="U200" i="17"/>
  <c r="V203" i="17"/>
  <c r="U203" i="17"/>
  <c r="U205" i="17"/>
  <c r="V205" i="17"/>
  <c r="V217" i="17"/>
  <c r="U217" i="17"/>
  <c r="V220" i="17"/>
  <c r="U220" i="17"/>
  <c r="V223" i="17"/>
  <c r="U223" i="17"/>
  <c r="V225" i="17"/>
  <c r="U225" i="17"/>
  <c r="V241" i="17"/>
  <c r="U241" i="17"/>
  <c r="V244" i="17"/>
  <c r="U244" i="17"/>
  <c r="V263" i="17"/>
  <c r="U263" i="17"/>
  <c r="U266" i="17"/>
  <c r="V266" i="17"/>
  <c r="V268" i="17"/>
  <c r="U268" i="17"/>
  <c r="V272" i="17"/>
  <c r="U272" i="17"/>
  <c r="V277" i="17"/>
  <c r="U277" i="17"/>
  <c r="V280" i="17"/>
  <c r="U280" i="17"/>
  <c r="V283" i="17"/>
  <c r="U283" i="17"/>
  <c r="U290" i="17"/>
  <c r="V290" i="17"/>
  <c r="V307" i="17"/>
  <c r="U307" i="17"/>
  <c r="U314" i="17"/>
  <c r="V314" i="17"/>
  <c r="V320" i="17"/>
  <c r="U320" i="17"/>
  <c r="V328" i="17"/>
  <c r="U328" i="17"/>
  <c r="V329" i="17"/>
  <c r="U329" i="17"/>
  <c r="V333" i="17"/>
  <c r="U333" i="17"/>
  <c r="V345" i="17"/>
  <c r="U345" i="17"/>
  <c r="V348" i="17"/>
  <c r="U348" i="17"/>
  <c r="V351" i="17"/>
  <c r="U351" i="17"/>
  <c r="V355" i="17"/>
  <c r="U355" i="17"/>
  <c r="V369" i="17"/>
  <c r="U369" i="17"/>
  <c r="U370" i="17"/>
  <c r="V370" i="17"/>
  <c r="V372" i="17"/>
  <c r="U372" i="17"/>
  <c r="V389" i="17"/>
  <c r="U389" i="17"/>
  <c r="V392" i="17"/>
  <c r="U392" i="17"/>
  <c r="V393" i="17"/>
  <c r="U393" i="17"/>
  <c r="V395" i="17"/>
  <c r="U395" i="17"/>
  <c r="V397" i="17"/>
  <c r="U397" i="17"/>
  <c r="U414" i="17"/>
  <c r="V414" i="17"/>
  <c r="V423" i="17"/>
  <c r="U423" i="17"/>
  <c r="U426" i="17"/>
  <c r="V426" i="17"/>
  <c r="V431" i="17"/>
  <c r="U431" i="17"/>
  <c r="V433" i="17"/>
  <c r="U433" i="17"/>
  <c r="V436" i="17"/>
  <c r="U436" i="17"/>
  <c r="U438" i="17"/>
  <c r="V438" i="17"/>
  <c r="V439" i="17"/>
  <c r="U439" i="17"/>
  <c r="U442" i="17"/>
  <c r="V442" i="17"/>
  <c r="V444" i="17"/>
  <c r="U444" i="17"/>
  <c r="U446" i="17"/>
  <c r="V446" i="17"/>
  <c r="V449" i="17"/>
  <c r="U449" i="17"/>
  <c r="V451" i="17"/>
  <c r="U451" i="17"/>
  <c r="V453" i="17"/>
  <c r="U453" i="17"/>
  <c r="V459" i="17"/>
  <c r="U459" i="17"/>
  <c r="V496" i="17"/>
  <c r="U496" i="17"/>
  <c r="V499" i="17"/>
  <c r="U499" i="17"/>
  <c r="V45" i="18"/>
  <c r="U45" i="18"/>
  <c r="V56" i="18"/>
  <c r="U56" i="18"/>
  <c r="U58" i="18"/>
  <c r="V58" i="18"/>
  <c r="V59" i="18"/>
  <c r="U59" i="18"/>
  <c r="V61" i="18"/>
  <c r="U61" i="18"/>
  <c r="V63" i="18"/>
  <c r="U63" i="18"/>
  <c r="V67" i="18"/>
  <c r="U67" i="18"/>
  <c r="V70" i="18"/>
  <c r="U70" i="18"/>
  <c r="V74" i="18"/>
  <c r="U74" i="18"/>
  <c r="U80" i="18"/>
  <c r="V80" i="18"/>
  <c r="U88" i="18"/>
  <c r="V88" i="18"/>
  <c r="U92" i="18"/>
  <c r="V92" i="18"/>
  <c r="V105" i="18"/>
  <c r="U105" i="18"/>
  <c r="V110" i="18"/>
  <c r="U110" i="18"/>
  <c r="U119" i="18"/>
  <c r="V119" i="18"/>
  <c r="U122" i="18"/>
  <c r="V122" i="18"/>
  <c r="V133" i="18"/>
  <c r="U133" i="18"/>
  <c r="U139" i="18"/>
  <c r="V139" i="18"/>
  <c r="U142" i="18"/>
  <c r="V142" i="18"/>
  <c r="U151" i="18"/>
  <c r="V151" i="18"/>
  <c r="U154" i="18"/>
  <c r="V154" i="18"/>
  <c r="V156" i="18"/>
  <c r="U156" i="18"/>
  <c r="V165" i="18"/>
  <c r="U165" i="18"/>
  <c r="V169" i="18"/>
  <c r="U169" i="18"/>
  <c r="U171" i="18"/>
  <c r="V171" i="18"/>
  <c r="U174" i="18"/>
  <c r="V174" i="18"/>
  <c r="U184" i="18"/>
  <c r="V184" i="18"/>
  <c r="V188" i="18"/>
  <c r="U188" i="18"/>
  <c r="V197" i="18"/>
  <c r="U197" i="18"/>
  <c r="V201" i="18"/>
  <c r="U201" i="18"/>
  <c r="U206" i="18"/>
  <c r="V206" i="18"/>
  <c r="U215" i="18"/>
  <c r="V215" i="18"/>
  <c r="V216" i="18"/>
  <c r="U216" i="18"/>
  <c r="V220" i="18"/>
  <c r="U220" i="18"/>
  <c r="U223" i="18"/>
  <c r="V223" i="18"/>
  <c r="V224" i="18"/>
  <c r="U224" i="18"/>
  <c r="V229" i="18"/>
  <c r="U229" i="18"/>
  <c r="U231" i="18"/>
  <c r="V231" i="18"/>
  <c r="V232" i="18"/>
  <c r="U232" i="18"/>
  <c r="V237" i="18"/>
  <c r="U237" i="18"/>
  <c r="U242" i="18"/>
  <c r="V242" i="18"/>
  <c r="V244" i="18"/>
  <c r="U244" i="18"/>
  <c r="V260" i="18"/>
  <c r="U260" i="18"/>
  <c r="V273" i="18"/>
  <c r="U273" i="18"/>
  <c r="V284" i="18"/>
  <c r="U284" i="18"/>
  <c r="V292" i="18"/>
  <c r="U292" i="18"/>
  <c r="V300" i="18"/>
  <c r="U300" i="18"/>
  <c r="U302" i="18"/>
  <c r="V302" i="18"/>
  <c r="U306" i="18"/>
  <c r="V306" i="18"/>
  <c r="V324" i="18"/>
  <c r="U324" i="18"/>
  <c r="V332" i="18"/>
  <c r="U332" i="18"/>
  <c r="U334" i="18"/>
  <c r="V334" i="18"/>
  <c r="V337" i="18"/>
  <c r="U337" i="18"/>
  <c r="V356" i="18"/>
  <c r="U356" i="18"/>
  <c r="V364" i="18"/>
  <c r="U364" i="18"/>
  <c r="V369" i="18"/>
  <c r="U369" i="18"/>
  <c r="U386" i="18"/>
  <c r="V386" i="18"/>
  <c r="U390" i="18"/>
  <c r="V390" i="18"/>
  <c r="U395" i="18"/>
  <c r="V395" i="18"/>
  <c r="U399" i="18"/>
  <c r="V399" i="18"/>
  <c r="U410" i="18"/>
  <c r="V410" i="18"/>
  <c r="U414" i="18"/>
  <c r="V414" i="18"/>
  <c r="V425" i="18"/>
  <c r="U425" i="18"/>
  <c r="U427" i="18"/>
  <c r="V427" i="18"/>
  <c r="U431" i="18"/>
  <c r="V431" i="18"/>
  <c r="V440" i="18"/>
  <c r="U440" i="18"/>
  <c r="V445" i="18"/>
  <c r="U445" i="18"/>
  <c r="U459" i="18"/>
  <c r="V459" i="18"/>
  <c r="U463" i="18"/>
  <c r="V463" i="18"/>
  <c r="V472" i="18"/>
  <c r="U472" i="18"/>
  <c r="U474" i="18"/>
  <c r="V474" i="18"/>
  <c r="U478" i="18"/>
  <c r="V478" i="18"/>
  <c r="U491" i="18"/>
  <c r="V491" i="18"/>
  <c r="V492" i="18"/>
  <c r="U492" i="18"/>
  <c r="U26" i="19"/>
  <c r="V26" i="19"/>
  <c r="U30" i="19"/>
  <c r="V30" i="19"/>
  <c r="V32" i="19"/>
  <c r="U32" i="19"/>
  <c r="V36" i="19"/>
  <c r="U36" i="19"/>
  <c r="V47" i="19"/>
  <c r="U47" i="19"/>
  <c r="U49" i="19"/>
  <c r="V49" i="19"/>
  <c r="U53" i="19"/>
  <c r="V53" i="19"/>
  <c r="V55" i="19"/>
  <c r="U55" i="19"/>
  <c r="U57" i="19"/>
  <c r="V57" i="19"/>
  <c r="V59" i="19"/>
  <c r="U59" i="19"/>
  <c r="U61" i="19"/>
  <c r="V61" i="19"/>
  <c r="V63" i="19"/>
  <c r="U63" i="19"/>
  <c r="V73" i="19"/>
  <c r="U73" i="19"/>
  <c r="V77" i="19"/>
  <c r="U77" i="19"/>
  <c r="U79" i="19"/>
  <c r="V79" i="19"/>
  <c r="U83" i="19"/>
  <c r="V83" i="19"/>
  <c r="U88" i="19"/>
  <c r="V88" i="19"/>
  <c r="V90" i="19"/>
  <c r="U90" i="19"/>
  <c r="V94" i="19"/>
  <c r="U94" i="19"/>
  <c r="U98" i="19"/>
  <c r="V98" i="19"/>
  <c r="V102" i="19"/>
  <c r="U102" i="19"/>
  <c r="U104" i="19"/>
  <c r="V104" i="19"/>
  <c r="V106" i="19"/>
  <c r="U106" i="19"/>
  <c r="V110" i="19"/>
  <c r="U110" i="19"/>
  <c r="V114" i="19"/>
  <c r="U114" i="19"/>
  <c r="U116" i="19"/>
  <c r="V116" i="19"/>
  <c r="V118" i="19"/>
  <c r="U118" i="19"/>
  <c r="V121" i="19"/>
  <c r="U121" i="19"/>
  <c r="V127" i="19"/>
  <c r="U127" i="19"/>
  <c r="V135" i="19"/>
  <c r="U135" i="19"/>
  <c r="V174" i="19"/>
  <c r="U174" i="19"/>
  <c r="V187" i="19"/>
  <c r="U187" i="19"/>
  <c r="V191" i="19"/>
  <c r="U191" i="19"/>
  <c r="U204" i="19"/>
  <c r="V204" i="19"/>
  <c r="V209" i="19"/>
  <c r="U209" i="19"/>
  <c r="V218" i="19"/>
  <c r="U218" i="19"/>
  <c r="V221" i="19"/>
  <c r="U221" i="19"/>
  <c r="V223" i="19"/>
  <c r="U223" i="19"/>
  <c r="V238" i="19"/>
  <c r="U238" i="19"/>
  <c r="V250" i="19"/>
  <c r="U250" i="19"/>
  <c r="V251" i="19"/>
  <c r="U251" i="19"/>
  <c r="V255" i="19"/>
  <c r="U255" i="19"/>
  <c r="U268" i="19"/>
  <c r="V268" i="19"/>
  <c r="V273" i="19"/>
  <c r="U273" i="19"/>
  <c r="V299" i="19"/>
  <c r="U299" i="19"/>
  <c r="U305" i="19"/>
  <c r="V305" i="19"/>
  <c r="U308" i="19"/>
  <c r="V308" i="19"/>
  <c r="V310" i="19"/>
  <c r="U310" i="19"/>
  <c r="V314" i="19"/>
  <c r="U314" i="19"/>
  <c r="V317" i="19"/>
  <c r="U317" i="19"/>
  <c r="U326" i="19"/>
  <c r="V326" i="19"/>
  <c r="V329" i="19"/>
  <c r="U329" i="19"/>
  <c r="V333" i="19"/>
  <c r="U333" i="19"/>
  <c r="U348" i="19"/>
  <c r="V348" i="19"/>
  <c r="U363" i="19"/>
  <c r="V363" i="19"/>
  <c r="V369" i="19"/>
  <c r="U369" i="19"/>
  <c r="U371" i="19"/>
  <c r="V371" i="19"/>
  <c r="U372" i="19"/>
  <c r="V372" i="19"/>
  <c r="V374" i="19"/>
  <c r="U374" i="19"/>
  <c r="U375" i="19"/>
  <c r="V375" i="19"/>
  <c r="V377" i="19"/>
  <c r="U377" i="19"/>
  <c r="U379" i="19"/>
  <c r="V379" i="19"/>
  <c r="V382" i="19"/>
  <c r="U382" i="19"/>
  <c r="U384" i="19"/>
  <c r="V384" i="19"/>
  <c r="V386" i="19"/>
  <c r="U386" i="19"/>
  <c r="U387" i="19"/>
  <c r="V387" i="19"/>
  <c r="V389" i="19"/>
  <c r="U389" i="19"/>
  <c r="U391" i="19"/>
  <c r="V391" i="19"/>
  <c r="U392" i="19"/>
  <c r="V392" i="19"/>
  <c r="V394" i="19"/>
  <c r="U394" i="19"/>
  <c r="U396" i="19"/>
  <c r="V396" i="19"/>
  <c r="V398" i="19"/>
  <c r="U398" i="19"/>
  <c r="V422" i="19"/>
  <c r="U422" i="19"/>
  <c r="U423" i="19"/>
  <c r="V423" i="19"/>
  <c r="V425" i="19"/>
  <c r="U425" i="19"/>
  <c r="U431" i="19"/>
  <c r="V431" i="19"/>
  <c r="V433" i="19"/>
  <c r="U433" i="19"/>
  <c r="V434" i="19"/>
  <c r="U434" i="19"/>
  <c r="U436" i="19"/>
  <c r="V436" i="19"/>
  <c r="V446" i="19"/>
  <c r="U446" i="19"/>
  <c r="U448" i="19"/>
  <c r="V448" i="19"/>
  <c r="V457" i="19"/>
  <c r="U457" i="19"/>
  <c r="V462" i="19"/>
  <c r="U462" i="19"/>
  <c r="U463" i="19"/>
  <c r="V463" i="19"/>
  <c r="V469" i="19"/>
  <c r="U469" i="19"/>
  <c r="V474" i="19"/>
  <c r="U474" i="19"/>
  <c r="V478" i="19"/>
  <c r="U478" i="19"/>
  <c r="U19" i="20"/>
  <c r="V19" i="20"/>
  <c r="U27" i="20"/>
  <c r="V27" i="20"/>
  <c r="V29" i="20"/>
  <c r="U29" i="20"/>
  <c r="V34" i="20"/>
  <c r="U34" i="20"/>
  <c r="V44" i="20"/>
  <c r="U44" i="20"/>
  <c r="V48" i="20"/>
  <c r="U48" i="20"/>
  <c r="V50" i="20"/>
  <c r="U50" i="20"/>
  <c r="V52" i="20"/>
  <c r="U52" i="20"/>
  <c r="V56" i="20"/>
  <c r="U56" i="20"/>
  <c r="V58" i="20"/>
  <c r="U58" i="20"/>
  <c r="U59" i="20"/>
  <c r="V59" i="20"/>
  <c r="V61" i="20"/>
  <c r="U61" i="20"/>
  <c r="U63" i="20"/>
  <c r="V63" i="20"/>
  <c r="V71" i="20"/>
  <c r="U71" i="20"/>
  <c r="U73" i="20"/>
  <c r="V73" i="20"/>
  <c r="V75" i="20"/>
  <c r="U75" i="20"/>
  <c r="V86" i="20"/>
  <c r="U86" i="20"/>
  <c r="U89" i="20"/>
  <c r="V89" i="20"/>
  <c r="V91" i="20"/>
  <c r="U91" i="20"/>
  <c r="U93" i="20"/>
  <c r="V93" i="20"/>
  <c r="V95" i="20"/>
  <c r="U95" i="20"/>
  <c r="V98" i="20"/>
  <c r="U98" i="20"/>
  <c r="V100" i="20"/>
  <c r="U100" i="20"/>
  <c r="V102" i="20"/>
  <c r="U102" i="20"/>
  <c r="U105" i="20"/>
  <c r="V105" i="20"/>
  <c r="V107" i="20"/>
  <c r="U107" i="20"/>
  <c r="U109" i="20"/>
  <c r="V109" i="20"/>
  <c r="V111" i="20"/>
  <c r="U111" i="20"/>
  <c r="U113" i="20"/>
  <c r="V113" i="20"/>
  <c r="V124" i="20"/>
  <c r="U124" i="20"/>
  <c r="V131" i="20"/>
  <c r="U131" i="20"/>
  <c r="V138" i="20"/>
  <c r="U138" i="20"/>
  <c r="V140" i="20"/>
  <c r="U140" i="20"/>
  <c r="V147" i="20"/>
  <c r="U147" i="20"/>
  <c r="V154" i="20"/>
  <c r="U154" i="20"/>
  <c r="V156" i="20"/>
  <c r="U156" i="20"/>
  <c r="V160" i="20"/>
  <c r="U160" i="20"/>
  <c r="U161" i="20"/>
  <c r="V161" i="20"/>
  <c r="V163" i="20"/>
  <c r="U163" i="20"/>
  <c r="U165" i="20"/>
  <c r="V165" i="20"/>
  <c r="V167" i="20"/>
  <c r="U167" i="20"/>
  <c r="V178" i="20"/>
  <c r="U178" i="20"/>
  <c r="V182" i="20"/>
  <c r="U182" i="20"/>
  <c r="V188" i="20"/>
  <c r="U188" i="20"/>
  <c r="U197" i="20"/>
  <c r="V197" i="20"/>
  <c r="V198" i="20"/>
  <c r="U198" i="20"/>
  <c r="V206" i="20"/>
  <c r="U206" i="20"/>
  <c r="V208" i="20"/>
  <c r="U208" i="20"/>
  <c r="V211" i="20"/>
  <c r="U211" i="20"/>
  <c r="V218" i="20"/>
  <c r="U218" i="20"/>
  <c r="U221" i="20"/>
  <c r="V221" i="20"/>
  <c r="U222" i="20"/>
  <c r="V222" i="20"/>
  <c r="V224" i="20"/>
  <c r="U224" i="20"/>
  <c r="U225" i="20"/>
  <c r="V225" i="20"/>
  <c r="V231" i="20"/>
  <c r="U231" i="20"/>
  <c r="V234" i="20"/>
  <c r="U234" i="20"/>
  <c r="U237" i="20"/>
  <c r="V237" i="20"/>
  <c r="V238" i="20"/>
  <c r="U238" i="20"/>
  <c r="V240" i="20"/>
  <c r="U240" i="20"/>
  <c r="U241" i="20"/>
  <c r="V241" i="20"/>
  <c r="U247" i="20"/>
  <c r="V247" i="20"/>
  <c r="V250" i="20"/>
  <c r="U250" i="20"/>
  <c r="U253" i="20"/>
  <c r="V253" i="20"/>
  <c r="V254" i="20"/>
  <c r="U254" i="20"/>
  <c r="V256" i="20"/>
  <c r="U256" i="20"/>
  <c r="U257" i="20"/>
  <c r="V257" i="20"/>
  <c r="U263" i="20"/>
  <c r="V263" i="20"/>
  <c r="V266" i="20"/>
  <c r="U266" i="20"/>
  <c r="U269" i="20"/>
  <c r="V269" i="20"/>
  <c r="V270" i="20"/>
  <c r="U270" i="20"/>
  <c r="U272" i="20"/>
  <c r="V272" i="20"/>
  <c r="U273" i="20"/>
  <c r="V273" i="20"/>
  <c r="V279" i="20"/>
  <c r="U279" i="20"/>
  <c r="V282" i="20"/>
  <c r="U282" i="20"/>
  <c r="U285" i="20"/>
  <c r="V285" i="20"/>
  <c r="V286" i="20"/>
  <c r="U286" i="20"/>
  <c r="U288" i="20"/>
  <c r="V288" i="20"/>
  <c r="U289" i="20"/>
  <c r="V289" i="20"/>
  <c r="V295" i="20"/>
  <c r="U295" i="20"/>
  <c r="V298" i="20"/>
  <c r="U298" i="20"/>
  <c r="U301" i="20"/>
  <c r="V301" i="20"/>
  <c r="V302" i="20"/>
  <c r="U302" i="20"/>
  <c r="U304" i="20"/>
  <c r="V304" i="20"/>
  <c r="U305" i="20"/>
  <c r="V305" i="20"/>
  <c r="V311" i="20"/>
  <c r="U311" i="20"/>
  <c r="V314" i="20"/>
  <c r="U314" i="20"/>
  <c r="U317" i="20"/>
  <c r="V317" i="20"/>
  <c r="V318" i="20"/>
  <c r="U318" i="20"/>
  <c r="U320" i="20"/>
  <c r="V320" i="20"/>
  <c r="V321" i="20"/>
  <c r="U321" i="20"/>
  <c r="V327" i="20"/>
  <c r="U327" i="20"/>
  <c r="V330" i="20"/>
  <c r="U330" i="20"/>
  <c r="V333" i="20"/>
  <c r="U333" i="20"/>
  <c r="V334" i="20"/>
  <c r="U334" i="20"/>
  <c r="U336" i="20"/>
  <c r="V336" i="20"/>
  <c r="V337" i="20"/>
  <c r="U337" i="20"/>
  <c r="V343" i="20"/>
  <c r="U343" i="20"/>
  <c r="V346" i="20"/>
  <c r="U346" i="20"/>
  <c r="V351" i="20"/>
  <c r="U351" i="20"/>
  <c r="U360" i="20"/>
  <c r="V360" i="20"/>
  <c r="V371" i="20"/>
  <c r="U371" i="20"/>
  <c r="U380" i="20"/>
  <c r="V380" i="20"/>
  <c r="V387" i="20"/>
  <c r="U387" i="20"/>
  <c r="U396" i="20"/>
  <c r="V396" i="20"/>
  <c r="V403" i="20"/>
  <c r="U403" i="20"/>
  <c r="U412" i="20"/>
  <c r="V412" i="20"/>
  <c r="V419" i="20"/>
  <c r="U419" i="20"/>
  <c r="U428" i="20"/>
  <c r="V428" i="20"/>
  <c r="U435" i="20"/>
  <c r="V435" i="20"/>
  <c r="V444" i="20"/>
  <c r="U444" i="20"/>
  <c r="V448" i="20"/>
  <c r="U448" i="20"/>
  <c r="V454" i="20"/>
  <c r="U454" i="20"/>
  <c r="V455" i="20"/>
  <c r="U455" i="20"/>
  <c r="U464" i="20"/>
  <c r="V464" i="20"/>
  <c r="V470" i="20"/>
  <c r="U470" i="20"/>
  <c r="V471" i="20"/>
  <c r="U471" i="20"/>
  <c r="U488" i="20"/>
  <c r="V488" i="20"/>
  <c r="U489" i="20"/>
  <c r="V489" i="20"/>
  <c r="V17" i="7"/>
  <c r="U17" i="7"/>
  <c r="V21" i="7"/>
  <c r="U21" i="7"/>
  <c r="V23" i="7"/>
  <c r="U23" i="7"/>
  <c r="V28" i="7"/>
  <c r="U28" i="7"/>
  <c r="U30" i="7"/>
  <c r="V30" i="7"/>
  <c r="V32" i="7"/>
  <c r="U32" i="7"/>
  <c r="V35" i="7"/>
  <c r="U35" i="7"/>
  <c r="V37" i="7"/>
  <c r="U37" i="7"/>
  <c r="U42" i="7"/>
  <c r="V42" i="7"/>
  <c r="U46" i="7"/>
  <c r="V46" i="7"/>
  <c r="V48" i="7"/>
  <c r="U48" i="7"/>
  <c r="V51" i="7"/>
  <c r="U51" i="7"/>
  <c r="V53" i="7"/>
  <c r="U53" i="7"/>
  <c r="V55" i="7"/>
  <c r="U55" i="7"/>
  <c r="U58" i="7"/>
  <c r="V58" i="7"/>
  <c r="V60" i="7"/>
  <c r="U60" i="7"/>
  <c r="V63" i="7"/>
  <c r="U63" i="7"/>
  <c r="V67" i="7"/>
  <c r="U67" i="7"/>
  <c r="V69" i="7"/>
  <c r="U69" i="7"/>
  <c r="V71" i="7"/>
  <c r="U71" i="7"/>
  <c r="V74" i="7"/>
  <c r="U74" i="7"/>
  <c r="V78" i="7"/>
  <c r="U78" i="7"/>
  <c r="V81" i="7"/>
  <c r="U81" i="7"/>
  <c r="V85" i="7"/>
  <c r="U85" i="7"/>
  <c r="V99" i="7"/>
  <c r="U99" i="7"/>
  <c r="V101" i="7"/>
  <c r="U101" i="7"/>
  <c r="V106" i="7"/>
  <c r="U106" i="7"/>
  <c r="V110" i="7"/>
  <c r="U110" i="7"/>
  <c r="V113" i="7"/>
  <c r="U113" i="7"/>
  <c r="V115" i="7"/>
  <c r="U115" i="7"/>
  <c r="V117" i="7"/>
  <c r="U117" i="7"/>
  <c r="V131" i="7"/>
  <c r="U131" i="7"/>
  <c r="V133" i="7"/>
  <c r="U133" i="7"/>
  <c r="V138" i="7"/>
  <c r="U138" i="7"/>
  <c r="V142" i="7"/>
  <c r="U142" i="7"/>
  <c r="V145" i="7"/>
  <c r="U145" i="7"/>
  <c r="V149" i="7"/>
  <c r="U149" i="7"/>
  <c r="V163" i="7"/>
  <c r="U163" i="7"/>
  <c r="V165" i="7"/>
  <c r="U165" i="7"/>
  <c r="V170" i="7"/>
  <c r="U170" i="7"/>
  <c r="V174" i="7"/>
  <c r="U174" i="7"/>
  <c r="V177" i="7"/>
  <c r="U177" i="7"/>
  <c r="V179" i="7"/>
  <c r="U179" i="7"/>
  <c r="V193" i="7"/>
  <c r="U193" i="7"/>
  <c r="V197" i="7"/>
  <c r="U197" i="7"/>
  <c r="V202" i="7"/>
  <c r="U202" i="7"/>
  <c r="V206" i="7"/>
  <c r="U206" i="7"/>
  <c r="V209" i="7"/>
  <c r="U209" i="7"/>
  <c r="V211" i="7"/>
  <c r="U211" i="7"/>
  <c r="V225" i="7"/>
  <c r="U225" i="7"/>
  <c r="V229" i="7"/>
  <c r="U229" i="7"/>
  <c r="V234" i="7"/>
  <c r="U234" i="7"/>
  <c r="V250" i="7"/>
  <c r="U250" i="7"/>
  <c r="V255" i="7"/>
  <c r="U255" i="7"/>
  <c r="V258" i="7"/>
  <c r="U258" i="7"/>
  <c r="V262" i="7"/>
  <c r="U262" i="7"/>
  <c r="V269" i="7"/>
  <c r="U269" i="7"/>
  <c r="V274" i="7"/>
  <c r="U274" i="7"/>
  <c r="V278" i="7"/>
  <c r="U278" i="7"/>
  <c r="V289" i="7"/>
  <c r="U289" i="7"/>
  <c r="V305" i="7"/>
  <c r="U305" i="7"/>
  <c r="U312" i="7"/>
  <c r="V312" i="7"/>
  <c r="U316" i="7"/>
  <c r="V316" i="7"/>
  <c r="V319" i="7"/>
  <c r="U319" i="7"/>
  <c r="V323" i="7"/>
  <c r="U323" i="7"/>
  <c r="U328" i="7"/>
  <c r="V328" i="7"/>
  <c r="V330" i="7"/>
  <c r="U330" i="7"/>
  <c r="V334" i="7"/>
  <c r="U334" i="7"/>
  <c r="V335" i="7"/>
  <c r="U335" i="7"/>
  <c r="V341" i="7"/>
  <c r="U341" i="7"/>
  <c r="V361" i="7"/>
  <c r="U361" i="7"/>
  <c r="V374" i="7"/>
  <c r="U374" i="7"/>
  <c r="V375" i="7"/>
  <c r="U375" i="7"/>
  <c r="V381" i="7"/>
  <c r="U381" i="7"/>
  <c r="V386" i="7"/>
  <c r="U386" i="7"/>
  <c r="V390" i="7"/>
  <c r="U390" i="7"/>
  <c r="V391" i="7"/>
  <c r="U391" i="7"/>
  <c r="V397" i="7"/>
  <c r="U397" i="7"/>
  <c r="V402" i="7"/>
  <c r="U402" i="7"/>
  <c r="V417" i="7"/>
  <c r="U417" i="7"/>
  <c r="V430" i="7"/>
  <c r="U430" i="7"/>
  <c r="U440" i="7"/>
  <c r="V440" i="7"/>
  <c r="V442" i="7"/>
  <c r="U442" i="7"/>
  <c r="U448" i="7"/>
  <c r="V448" i="7"/>
  <c r="V453" i="7"/>
  <c r="U453" i="7"/>
  <c r="V455" i="7"/>
  <c r="U455" i="7"/>
  <c r="V458" i="7"/>
  <c r="U458" i="7"/>
  <c r="V459" i="7"/>
  <c r="U459" i="7"/>
  <c r="U468" i="7"/>
  <c r="V468" i="7"/>
  <c r="V478" i="7"/>
  <c r="U478" i="7"/>
  <c r="U488" i="7"/>
  <c r="V488" i="7"/>
  <c r="V490" i="7"/>
  <c r="U490" i="7"/>
  <c r="U496" i="7"/>
  <c r="V496" i="7"/>
  <c r="V499" i="7"/>
  <c r="U499" i="7"/>
  <c r="V34" i="11"/>
  <c r="U34" i="11"/>
  <c r="V36" i="11"/>
  <c r="U36" i="11"/>
  <c r="V38" i="11"/>
  <c r="U38" i="11"/>
  <c r="U51" i="11"/>
  <c r="V51" i="11"/>
  <c r="U55" i="11"/>
  <c r="V55" i="11"/>
  <c r="V57" i="11"/>
  <c r="U57" i="11"/>
  <c r="V75" i="11"/>
  <c r="U75" i="11"/>
  <c r="V78" i="11"/>
  <c r="U78" i="11"/>
  <c r="U81" i="11"/>
  <c r="V81" i="11"/>
  <c r="U85" i="11"/>
  <c r="V85" i="11"/>
  <c r="V90" i="11"/>
  <c r="U90" i="11"/>
  <c r="V99" i="11"/>
  <c r="U99" i="11"/>
  <c r="V111" i="11"/>
  <c r="U111" i="11"/>
  <c r="V118" i="11"/>
  <c r="U118" i="11"/>
  <c r="U120" i="11"/>
  <c r="V120" i="11"/>
  <c r="U140" i="11"/>
  <c r="V140" i="11"/>
  <c r="V142" i="11"/>
  <c r="U142" i="11"/>
  <c r="V145" i="11"/>
  <c r="U145" i="11"/>
  <c r="V149" i="11"/>
  <c r="U149" i="11"/>
  <c r="V154" i="11"/>
  <c r="U154" i="11"/>
  <c r="U164" i="11"/>
  <c r="V164" i="11"/>
  <c r="V173" i="11"/>
  <c r="U173" i="11"/>
  <c r="V175" i="11"/>
  <c r="U175" i="11"/>
  <c r="V182" i="11"/>
  <c r="U182" i="11"/>
  <c r="U184" i="11"/>
  <c r="V184" i="11"/>
  <c r="V185" i="11"/>
  <c r="U185" i="11"/>
  <c r="V203" i="11"/>
  <c r="U203" i="11"/>
  <c r="U204" i="11"/>
  <c r="V204" i="11"/>
  <c r="V206" i="11"/>
  <c r="U206" i="11"/>
  <c r="U208" i="11"/>
  <c r="V208" i="11"/>
  <c r="V209" i="11"/>
  <c r="U209" i="11"/>
  <c r="V213" i="11"/>
  <c r="U213" i="11"/>
  <c r="V215" i="11"/>
  <c r="U215" i="11"/>
  <c r="V218" i="11"/>
  <c r="U218" i="11"/>
  <c r="V227" i="11"/>
  <c r="U227" i="11"/>
  <c r="U228" i="11"/>
  <c r="V228" i="11"/>
  <c r="V237" i="11"/>
  <c r="U237" i="11"/>
  <c r="V239" i="11"/>
  <c r="U239" i="11"/>
  <c r="V242" i="11"/>
  <c r="U242" i="11"/>
  <c r="V246" i="11"/>
  <c r="U246" i="11"/>
  <c r="U248" i="11"/>
  <c r="V248" i="11"/>
  <c r="V249" i="11"/>
  <c r="U249" i="11"/>
  <c r="V267" i="11"/>
  <c r="U267" i="11"/>
  <c r="U268" i="11"/>
  <c r="V268" i="11"/>
  <c r="V270" i="11"/>
  <c r="U270" i="11"/>
  <c r="U272" i="11"/>
  <c r="V272" i="11"/>
  <c r="V273" i="11"/>
  <c r="U273" i="11"/>
  <c r="V277" i="11"/>
  <c r="U277" i="11"/>
  <c r="V282" i="11"/>
  <c r="U282" i="11"/>
  <c r="U292" i="11"/>
  <c r="V292" i="11"/>
  <c r="V303" i="11"/>
  <c r="U303" i="11"/>
  <c r="V306" i="11"/>
  <c r="U306" i="11"/>
  <c r="V319" i="11"/>
  <c r="U319" i="11"/>
  <c r="U328" i="11"/>
  <c r="V328" i="11"/>
  <c r="V339" i="11"/>
  <c r="U339" i="11"/>
  <c r="V347" i="11"/>
  <c r="U347" i="11"/>
  <c r="V351" i="11"/>
  <c r="U351" i="11"/>
  <c r="U352" i="11"/>
  <c r="V352" i="11"/>
  <c r="U356" i="11"/>
  <c r="V356" i="11"/>
  <c r="V357" i="11"/>
  <c r="U357" i="11"/>
  <c r="V361" i="11"/>
  <c r="U361" i="11"/>
  <c r="V363" i="11"/>
  <c r="U363" i="11"/>
  <c r="V365" i="11"/>
  <c r="U365" i="11"/>
  <c r="V374" i="11"/>
  <c r="U374" i="11"/>
  <c r="V402" i="11"/>
  <c r="U402" i="11"/>
  <c r="V410" i="11"/>
  <c r="U410" i="11"/>
  <c r="V417" i="11"/>
  <c r="U417" i="11"/>
  <c r="V422" i="11"/>
  <c r="U422" i="11"/>
  <c r="U428" i="11"/>
  <c r="V428" i="11"/>
  <c r="V430" i="11"/>
  <c r="U430" i="11"/>
  <c r="V433" i="11"/>
  <c r="U433" i="11"/>
  <c r="V437" i="11"/>
  <c r="U437" i="11"/>
  <c r="V441" i="11"/>
  <c r="U441" i="11"/>
  <c r="U444" i="11"/>
  <c r="V444" i="11"/>
  <c r="V453" i="11"/>
  <c r="U453" i="11"/>
  <c r="V459" i="11"/>
  <c r="U459" i="11"/>
  <c r="V461" i="11"/>
  <c r="U461" i="11"/>
  <c r="V463" i="11"/>
  <c r="U463" i="11"/>
  <c r="V469" i="11"/>
  <c r="U469" i="11"/>
  <c r="U476" i="11"/>
  <c r="V476" i="11"/>
  <c r="U480" i="11"/>
  <c r="V480" i="11"/>
  <c r="U488" i="11"/>
  <c r="V488" i="11"/>
  <c r="U492" i="11"/>
  <c r="V492" i="11"/>
  <c r="U496" i="11"/>
  <c r="V496" i="11"/>
  <c r="V20" i="12"/>
  <c r="U20" i="12"/>
  <c r="U22" i="12"/>
  <c r="V22" i="12"/>
  <c r="V35" i="12"/>
  <c r="U35" i="12"/>
  <c r="V37" i="12"/>
  <c r="U37" i="12"/>
  <c r="V41" i="12"/>
  <c r="U41" i="12"/>
  <c r="U42" i="12"/>
  <c r="V42" i="12"/>
  <c r="U46" i="12"/>
  <c r="V46" i="12"/>
  <c r="V48" i="12"/>
  <c r="U48" i="12"/>
  <c r="V91" i="12"/>
  <c r="U91" i="12"/>
  <c r="V155" i="12"/>
  <c r="U155" i="12"/>
  <c r="V219" i="12"/>
  <c r="U219" i="12"/>
  <c r="V347" i="12"/>
  <c r="U347" i="12"/>
  <c r="V367" i="12"/>
  <c r="U367" i="12"/>
  <c r="V370" i="12"/>
  <c r="U370" i="12"/>
  <c r="V371" i="12"/>
  <c r="U371" i="12"/>
  <c r="V375" i="12"/>
  <c r="U375" i="12"/>
  <c r="V379" i="12"/>
  <c r="U379" i="12"/>
  <c r="V381" i="12"/>
  <c r="U381" i="12"/>
  <c r="V386" i="12"/>
  <c r="U386" i="12"/>
  <c r="V390" i="12"/>
  <c r="U390" i="12"/>
  <c r="U393" i="12"/>
  <c r="V393" i="12"/>
  <c r="V406" i="12"/>
  <c r="U406" i="12"/>
  <c r="U429" i="12"/>
  <c r="V429" i="12"/>
  <c r="V430" i="12"/>
  <c r="U430" i="12"/>
  <c r="U436" i="12"/>
  <c r="V436" i="12"/>
  <c r="U440" i="12"/>
  <c r="V440" i="12"/>
  <c r="U444" i="12"/>
  <c r="V444" i="12"/>
  <c r="V446" i="12"/>
  <c r="U446" i="12"/>
  <c r="U449" i="12"/>
  <c r="V449" i="12"/>
  <c r="V451" i="12"/>
  <c r="U451" i="12"/>
  <c r="V455" i="12"/>
  <c r="U455" i="12"/>
  <c r="V458" i="12"/>
  <c r="U458" i="12"/>
  <c r="U492" i="12"/>
  <c r="V492" i="12"/>
  <c r="V495" i="12"/>
  <c r="U495" i="12"/>
  <c r="V499" i="12"/>
  <c r="U499" i="12"/>
  <c r="V38" i="13"/>
  <c r="U38" i="13"/>
  <c r="U41" i="13"/>
  <c r="V41" i="13"/>
  <c r="V43" i="13"/>
  <c r="U43" i="13"/>
  <c r="U45" i="13"/>
  <c r="V45" i="13"/>
  <c r="U49" i="13"/>
  <c r="V49" i="13"/>
  <c r="V69" i="13"/>
  <c r="U69" i="13"/>
  <c r="V76" i="13"/>
  <c r="U76" i="13"/>
  <c r="U82" i="13"/>
  <c r="V82" i="13"/>
  <c r="U91" i="13"/>
  <c r="V91" i="13"/>
  <c r="U95" i="13"/>
  <c r="V95" i="13"/>
  <c r="U103" i="13"/>
  <c r="V103" i="13"/>
  <c r="U106" i="13"/>
  <c r="V106" i="13"/>
  <c r="U110" i="13"/>
  <c r="V110" i="13"/>
  <c r="V113" i="13"/>
  <c r="U113" i="13"/>
  <c r="U122" i="13"/>
  <c r="V122" i="13"/>
  <c r="U131" i="13"/>
  <c r="V131" i="13"/>
  <c r="V137" i="13"/>
  <c r="U137" i="13"/>
  <c r="U146" i="13"/>
  <c r="V146" i="13"/>
  <c r="U151" i="13"/>
  <c r="V151" i="13"/>
  <c r="V153" i="13"/>
  <c r="U153" i="13"/>
  <c r="V164" i="13"/>
  <c r="U164" i="13"/>
  <c r="U167" i="13"/>
  <c r="V167" i="13"/>
  <c r="U170" i="13"/>
  <c r="V170" i="13"/>
  <c r="U175" i="13"/>
  <c r="V175" i="13"/>
  <c r="V177" i="13"/>
  <c r="U177" i="13"/>
  <c r="V184" i="13"/>
  <c r="U184" i="13"/>
  <c r="U186" i="13"/>
  <c r="V186" i="13"/>
  <c r="V197" i="13"/>
  <c r="U197" i="13"/>
  <c r="V208" i="13"/>
  <c r="U208" i="13"/>
  <c r="U214" i="13"/>
  <c r="V214" i="13"/>
  <c r="V217" i="13"/>
  <c r="U217" i="13"/>
  <c r="V224" i="13"/>
  <c r="U224" i="13"/>
  <c r="U230" i="13"/>
  <c r="V230" i="13"/>
  <c r="U234" i="13"/>
  <c r="V234" i="13"/>
  <c r="U238" i="13"/>
  <c r="V238" i="13"/>
  <c r="U239" i="13"/>
  <c r="V239" i="13"/>
  <c r="V264" i="13"/>
  <c r="U264" i="13"/>
  <c r="V272" i="13"/>
  <c r="U272" i="13"/>
  <c r="U275" i="13"/>
  <c r="V275" i="13"/>
  <c r="V280" i="13"/>
  <c r="U280" i="13"/>
  <c r="U286" i="13"/>
  <c r="V286" i="13"/>
  <c r="U287" i="13"/>
  <c r="V287" i="13"/>
  <c r="V292" i="13"/>
  <c r="U292" i="13"/>
  <c r="V300" i="13"/>
  <c r="U300" i="13"/>
  <c r="U303" i="13"/>
  <c r="V303" i="13"/>
  <c r="U306" i="13"/>
  <c r="V306" i="13"/>
  <c r="U307" i="13"/>
  <c r="V307" i="13"/>
  <c r="V309" i="13"/>
  <c r="U309" i="13"/>
  <c r="U310" i="13"/>
  <c r="V310" i="13"/>
  <c r="V73" i="7"/>
  <c r="U73" i="7"/>
  <c r="V75" i="7"/>
  <c r="U75" i="7"/>
  <c r="V77" i="7"/>
  <c r="U77" i="7"/>
  <c r="U88" i="7"/>
  <c r="V88" i="7"/>
  <c r="U92" i="7"/>
  <c r="V92" i="7"/>
  <c r="V94" i="7"/>
  <c r="U94" i="7"/>
  <c r="V105" i="7"/>
  <c r="U105" i="7"/>
  <c r="V107" i="7"/>
  <c r="U107" i="7"/>
  <c r="V109" i="7"/>
  <c r="U109" i="7"/>
  <c r="U120" i="7"/>
  <c r="V120" i="7"/>
  <c r="U124" i="7"/>
  <c r="V124" i="7"/>
  <c r="V126" i="7"/>
  <c r="U126" i="7"/>
  <c r="V137" i="7"/>
  <c r="U137" i="7"/>
  <c r="V139" i="7"/>
  <c r="U139" i="7"/>
  <c r="V141" i="7"/>
  <c r="U141" i="7"/>
  <c r="U152" i="7"/>
  <c r="V152" i="7"/>
  <c r="U156" i="7"/>
  <c r="V156" i="7"/>
  <c r="V158" i="7"/>
  <c r="U158" i="7"/>
  <c r="V169" i="7"/>
  <c r="U169" i="7"/>
  <c r="V171" i="7"/>
  <c r="U171" i="7"/>
  <c r="V173" i="7"/>
  <c r="U173" i="7"/>
  <c r="U184" i="7"/>
  <c r="V184" i="7"/>
  <c r="U188" i="7"/>
  <c r="V188" i="7"/>
  <c r="V190" i="7"/>
  <c r="U190" i="7"/>
  <c r="V201" i="7"/>
  <c r="U201" i="7"/>
  <c r="V203" i="7"/>
  <c r="U203" i="7"/>
  <c r="V205" i="7"/>
  <c r="U205" i="7"/>
  <c r="U216" i="7"/>
  <c r="V216" i="7"/>
  <c r="U220" i="7"/>
  <c r="V220" i="7"/>
  <c r="V222" i="7"/>
  <c r="U222" i="7"/>
  <c r="V233" i="7"/>
  <c r="U233" i="7"/>
  <c r="V235" i="7"/>
  <c r="U235" i="7"/>
  <c r="V237" i="7"/>
  <c r="U237" i="7"/>
  <c r="V241" i="7"/>
  <c r="U241" i="7"/>
  <c r="V243" i="7"/>
  <c r="U243" i="7"/>
  <c r="V245" i="7"/>
  <c r="U245" i="7"/>
  <c r="V249" i="7"/>
  <c r="U249" i="7"/>
  <c r="V254" i="7"/>
  <c r="U254" i="7"/>
  <c r="V265" i="7"/>
  <c r="U265" i="7"/>
  <c r="V283" i="7"/>
  <c r="U283" i="7"/>
  <c r="V285" i="7"/>
  <c r="U285" i="7"/>
  <c r="U288" i="7"/>
  <c r="V288" i="7"/>
  <c r="V290" i="7"/>
  <c r="U290" i="7"/>
  <c r="U292" i="7"/>
  <c r="V292" i="7"/>
  <c r="V294" i="7"/>
  <c r="U294" i="7"/>
  <c r="V295" i="7"/>
  <c r="U295" i="7"/>
  <c r="V299" i="7"/>
  <c r="U299" i="7"/>
  <c r="V301" i="7"/>
  <c r="U301" i="7"/>
  <c r="U304" i="7"/>
  <c r="V304" i="7"/>
  <c r="V306" i="7"/>
  <c r="U306" i="7"/>
  <c r="U308" i="7"/>
  <c r="V308" i="7"/>
  <c r="V321" i="7"/>
  <c r="U321" i="7"/>
  <c r="V337" i="7"/>
  <c r="U337" i="7"/>
  <c r="U344" i="7"/>
  <c r="V344" i="7"/>
  <c r="V346" i="7"/>
  <c r="U346" i="7"/>
  <c r="U348" i="7"/>
  <c r="V348" i="7"/>
  <c r="V350" i="7"/>
  <c r="U350" i="7"/>
  <c r="V351" i="7"/>
  <c r="U351" i="7"/>
  <c r="V355" i="7"/>
  <c r="U355" i="7"/>
  <c r="V357" i="7"/>
  <c r="U357" i="7"/>
  <c r="U360" i="7"/>
  <c r="V360" i="7"/>
  <c r="V362" i="7"/>
  <c r="U362" i="7"/>
  <c r="U364" i="7"/>
  <c r="V364" i="7"/>
  <c r="V366" i="7"/>
  <c r="U366" i="7"/>
  <c r="V367" i="7"/>
  <c r="U367" i="7"/>
  <c r="V371" i="7"/>
  <c r="U371" i="7"/>
  <c r="V373" i="7"/>
  <c r="U373" i="7"/>
  <c r="V377" i="7"/>
  <c r="U377" i="7"/>
  <c r="V393" i="7"/>
  <c r="U393" i="7"/>
  <c r="V406" i="7"/>
  <c r="U406" i="7"/>
  <c r="V407" i="7"/>
  <c r="U407" i="7"/>
  <c r="V411" i="7"/>
  <c r="U411" i="7"/>
  <c r="V413" i="7"/>
  <c r="U413" i="7"/>
  <c r="U416" i="7"/>
  <c r="V416" i="7"/>
  <c r="V418" i="7"/>
  <c r="U418" i="7"/>
  <c r="U420" i="7"/>
  <c r="V420" i="7"/>
  <c r="V422" i="7"/>
  <c r="U422" i="7"/>
  <c r="V423" i="7"/>
  <c r="U423" i="7"/>
  <c r="V427" i="7"/>
  <c r="U427" i="7"/>
  <c r="V429" i="7"/>
  <c r="U429" i="7"/>
  <c r="V431" i="7"/>
  <c r="U431" i="7"/>
  <c r="V433" i="7"/>
  <c r="U433" i="7"/>
  <c r="V438" i="7"/>
  <c r="U438" i="7"/>
  <c r="V446" i="7"/>
  <c r="U446" i="7"/>
  <c r="U464" i="7"/>
  <c r="V464" i="7"/>
  <c r="V466" i="7"/>
  <c r="U466" i="7"/>
  <c r="U472" i="7"/>
  <c r="V472" i="7"/>
  <c r="V474" i="7"/>
  <c r="U474" i="7"/>
  <c r="V475" i="7"/>
  <c r="U475" i="7"/>
  <c r="U480" i="7"/>
  <c r="V480" i="7"/>
  <c r="V482" i="7"/>
  <c r="U482" i="7"/>
  <c r="V483" i="7"/>
  <c r="U483" i="7"/>
  <c r="V485" i="7"/>
  <c r="U485" i="7"/>
  <c r="V487" i="7"/>
  <c r="U487" i="7"/>
  <c r="V493" i="7"/>
  <c r="U493" i="7"/>
  <c r="V495" i="7"/>
  <c r="U495" i="7"/>
  <c r="V18" i="11"/>
  <c r="U18" i="11"/>
  <c r="V20" i="11"/>
  <c r="U20" i="11"/>
  <c r="V22" i="11"/>
  <c r="U22" i="11"/>
  <c r="U23" i="11"/>
  <c r="V23" i="11"/>
  <c r="V25" i="11"/>
  <c r="U25" i="11"/>
  <c r="U27" i="11"/>
  <c r="V27" i="11"/>
  <c r="V29" i="11"/>
  <c r="U29" i="11"/>
  <c r="U31" i="11"/>
  <c r="V31" i="11"/>
  <c r="V33" i="11"/>
  <c r="U33" i="11"/>
  <c r="V41" i="11"/>
  <c r="U41" i="11"/>
  <c r="U43" i="11"/>
  <c r="V43" i="11"/>
  <c r="V45" i="11"/>
  <c r="U45" i="11"/>
  <c r="U47" i="11"/>
  <c r="V47" i="11"/>
  <c r="V49" i="11"/>
  <c r="U49" i="11"/>
  <c r="U63" i="11"/>
  <c r="V63" i="11"/>
  <c r="U69" i="11"/>
  <c r="V69" i="11"/>
  <c r="V71" i="11"/>
  <c r="U71" i="11"/>
  <c r="V74" i="11"/>
  <c r="U74" i="11"/>
  <c r="V83" i="11"/>
  <c r="U83" i="11"/>
  <c r="V84" i="11"/>
  <c r="U84" i="11"/>
  <c r="V93" i="11"/>
  <c r="U93" i="11"/>
  <c r="V95" i="11"/>
  <c r="U95" i="11"/>
  <c r="V98" i="11"/>
  <c r="U98" i="11"/>
  <c r="V102" i="11"/>
  <c r="U102" i="11"/>
  <c r="U104" i="11"/>
  <c r="V104" i="11"/>
  <c r="V105" i="11"/>
  <c r="U105" i="11"/>
  <c r="V123" i="11"/>
  <c r="U123" i="11"/>
  <c r="U124" i="11"/>
  <c r="V124" i="11"/>
  <c r="V126" i="11"/>
  <c r="U126" i="11"/>
  <c r="U128" i="11"/>
  <c r="V128" i="11"/>
  <c r="V129" i="11"/>
  <c r="U129" i="11"/>
  <c r="V133" i="11"/>
  <c r="U133" i="11"/>
  <c r="V135" i="11"/>
  <c r="U135" i="11"/>
  <c r="V138" i="11"/>
  <c r="U138" i="11"/>
  <c r="V147" i="11"/>
  <c r="U147" i="11"/>
  <c r="U148" i="11"/>
  <c r="V148" i="11"/>
  <c r="V157" i="11"/>
  <c r="U157" i="11"/>
  <c r="V159" i="11"/>
  <c r="U159" i="11"/>
  <c r="V162" i="11"/>
  <c r="U162" i="11"/>
  <c r="V166" i="11"/>
  <c r="U166" i="11"/>
  <c r="U168" i="11"/>
  <c r="V168" i="11"/>
  <c r="V169" i="11"/>
  <c r="U169" i="11"/>
  <c r="V187" i="11"/>
  <c r="U187" i="11"/>
  <c r="U188" i="11"/>
  <c r="V188" i="11"/>
  <c r="V190" i="11"/>
  <c r="U190" i="11"/>
  <c r="U192" i="11"/>
  <c r="V192" i="11"/>
  <c r="V193" i="11"/>
  <c r="U193" i="11"/>
  <c r="V197" i="11"/>
  <c r="U197" i="11"/>
  <c r="V199" i="11"/>
  <c r="U199" i="11"/>
  <c r="V202" i="11"/>
  <c r="U202" i="11"/>
  <c r="V211" i="11"/>
  <c r="U211" i="11"/>
  <c r="U212" i="11"/>
  <c r="V212" i="11"/>
  <c r="V221" i="11"/>
  <c r="U221" i="11"/>
  <c r="V223" i="11"/>
  <c r="U223" i="11"/>
  <c r="V226" i="11"/>
  <c r="U226" i="11"/>
  <c r="V230" i="11"/>
  <c r="U230" i="11"/>
  <c r="U232" i="11"/>
  <c r="V232" i="11"/>
  <c r="V233" i="11"/>
  <c r="U233" i="11"/>
  <c r="V251" i="11"/>
  <c r="U251" i="11"/>
  <c r="U252" i="11"/>
  <c r="V252" i="11"/>
  <c r="V254" i="11"/>
  <c r="U254" i="11"/>
  <c r="U256" i="11"/>
  <c r="V256" i="11"/>
  <c r="V257" i="11"/>
  <c r="U257" i="11"/>
  <c r="V261" i="11"/>
  <c r="U261" i="11"/>
  <c r="V263" i="11"/>
  <c r="U263" i="11"/>
  <c r="V266" i="11"/>
  <c r="U266" i="11"/>
  <c r="V275" i="11"/>
  <c r="U275" i="11"/>
  <c r="U276" i="11"/>
  <c r="V276" i="11"/>
  <c r="V285" i="11"/>
  <c r="U285" i="11"/>
  <c r="V287" i="11"/>
  <c r="U287" i="11"/>
  <c r="V290" i="11"/>
  <c r="U290" i="11"/>
  <c r="V294" i="11"/>
  <c r="U294" i="11"/>
  <c r="U296" i="11"/>
  <c r="V296" i="11"/>
  <c r="V297" i="11"/>
  <c r="U297" i="11"/>
  <c r="V310" i="11"/>
  <c r="U310" i="11"/>
  <c r="U312" i="11"/>
  <c r="V312" i="11"/>
  <c r="U316" i="11"/>
  <c r="V316" i="11"/>
  <c r="V321" i="11"/>
  <c r="U321" i="11"/>
  <c r="U324" i="11"/>
  <c r="V324" i="11"/>
  <c r="V329" i="11"/>
  <c r="U329" i="11"/>
  <c r="V331" i="11"/>
  <c r="U331" i="11"/>
  <c r="V333" i="11"/>
  <c r="U333" i="11"/>
  <c r="V335" i="11"/>
  <c r="U335" i="11"/>
  <c r="V342" i="11"/>
  <c r="U342" i="11"/>
  <c r="U344" i="11"/>
  <c r="V344" i="11"/>
  <c r="V370" i="11"/>
  <c r="U370" i="11"/>
  <c r="V378" i="11"/>
  <c r="U378" i="11"/>
  <c r="V382" i="11"/>
  <c r="U382" i="11"/>
  <c r="V385" i="11"/>
  <c r="U385" i="11"/>
  <c r="V387" i="11"/>
  <c r="U387" i="11"/>
  <c r="V390" i="11"/>
  <c r="U390" i="11"/>
  <c r="V394" i="11"/>
  <c r="U394" i="11"/>
  <c r="U396" i="11"/>
  <c r="V396" i="11"/>
  <c r="V398" i="11"/>
  <c r="U398" i="11"/>
  <c r="U400" i="11"/>
  <c r="V400" i="11"/>
  <c r="V401" i="11"/>
  <c r="U401" i="11"/>
  <c r="V405" i="11"/>
  <c r="U405" i="11"/>
  <c r="V407" i="11"/>
  <c r="U407" i="11"/>
  <c r="V409" i="11"/>
  <c r="U409" i="11"/>
  <c r="U412" i="11"/>
  <c r="V412" i="11"/>
  <c r="U424" i="11"/>
  <c r="V424" i="11"/>
  <c r="V435" i="11"/>
  <c r="U435" i="11"/>
  <c r="U436" i="11"/>
  <c r="V436" i="11"/>
  <c r="V443" i="11"/>
  <c r="U443" i="11"/>
  <c r="V445" i="11"/>
  <c r="U445" i="11"/>
  <c r="V447" i="11"/>
  <c r="U447" i="11"/>
  <c r="U448" i="11"/>
  <c r="V448" i="11"/>
  <c r="V450" i="11"/>
  <c r="U450" i="11"/>
  <c r="V455" i="11"/>
  <c r="U455" i="11"/>
  <c r="V466" i="11"/>
  <c r="U466" i="11"/>
  <c r="U468" i="11"/>
  <c r="V468" i="11"/>
  <c r="V471" i="11"/>
  <c r="U471" i="11"/>
  <c r="U472" i="11"/>
  <c r="V472" i="11"/>
  <c r="V474" i="11"/>
  <c r="U474" i="11"/>
  <c r="V482" i="11"/>
  <c r="U482" i="11"/>
  <c r="V485" i="11"/>
  <c r="U485" i="11"/>
  <c r="V487" i="11"/>
  <c r="U487" i="11"/>
  <c r="V494" i="11"/>
  <c r="U494" i="11"/>
  <c r="U500" i="11"/>
  <c r="V500" i="11"/>
  <c r="V17" i="12"/>
  <c r="U17" i="12"/>
  <c r="U18" i="12"/>
  <c r="V18" i="12"/>
  <c r="V24" i="12"/>
  <c r="U24" i="12"/>
  <c r="U26" i="12"/>
  <c r="V26" i="12"/>
  <c r="V28" i="12"/>
  <c r="U28" i="12"/>
  <c r="U30" i="12"/>
  <c r="V30" i="12"/>
  <c r="V32" i="12"/>
  <c r="U32" i="12"/>
  <c r="U50" i="12"/>
  <c r="V50" i="12"/>
  <c r="V52" i="12"/>
  <c r="U52" i="12"/>
  <c r="U54" i="12"/>
  <c r="V54" i="12"/>
  <c r="V56" i="12"/>
  <c r="U56" i="12"/>
  <c r="V59" i="12"/>
  <c r="U59" i="12"/>
  <c r="V61" i="12"/>
  <c r="U61" i="12"/>
  <c r="V63" i="12"/>
  <c r="U63" i="12"/>
  <c r="V69" i="12"/>
  <c r="U69" i="12"/>
  <c r="V71" i="12"/>
  <c r="U71" i="12"/>
  <c r="U72" i="12"/>
  <c r="V72" i="12"/>
  <c r="V75" i="12"/>
  <c r="U75" i="12"/>
  <c r="V77" i="12"/>
  <c r="U77" i="12"/>
  <c r="V79" i="12"/>
  <c r="U79" i="12"/>
  <c r="V81" i="12"/>
  <c r="U81" i="12"/>
  <c r="V83" i="12"/>
  <c r="U83" i="12"/>
  <c r="U84" i="12"/>
  <c r="V84" i="12"/>
  <c r="V86" i="12"/>
  <c r="U86" i="12"/>
  <c r="V89" i="12"/>
  <c r="U89" i="12"/>
  <c r="V90" i="12"/>
  <c r="U90" i="12"/>
  <c r="V93" i="12"/>
  <c r="U93" i="12"/>
  <c r="V95" i="12"/>
  <c r="U95" i="12"/>
  <c r="V97" i="12"/>
  <c r="U97" i="12"/>
  <c r="V99" i="12"/>
  <c r="U99" i="12"/>
  <c r="U100" i="12"/>
  <c r="V100" i="12"/>
  <c r="V102" i="12"/>
  <c r="U102" i="12"/>
  <c r="V105" i="12"/>
  <c r="U105" i="12"/>
  <c r="V106" i="12"/>
  <c r="U106" i="12"/>
  <c r="U108" i="12"/>
  <c r="V108" i="12"/>
  <c r="V110" i="12"/>
  <c r="U110" i="12"/>
  <c r="U112" i="12"/>
  <c r="V112" i="12"/>
  <c r="V114" i="12"/>
  <c r="U114" i="12"/>
  <c r="V117" i="12"/>
  <c r="U117" i="12"/>
  <c r="V119" i="12"/>
  <c r="U119" i="12"/>
  <c r="U120" i="12"/>
  <c r="V120" i="12"/>
  <c r="U124" i="12"/>
  <c r="V124" i="12"/>
  <c r="V126" i="12"/>
  <c r="U126" i="12"/>
  <c r="U128" i="12"/>
  <c r="V128" i="12"/>
  <c r="V130" i="12"/>
  <c r="U130" i="12"/>
  <c r="V133" i="12"/>
  <c r="U133" i="12"/>
  <c r="V135" i="12"/>
  <c r="U135" i="12"/>
  <c r="U136" i="12"/>
  <c r="V136" i="12"/>
  <c r="V139" i="12"/>
  <c r="U139" i="12"/>
  <c r="V141" i="12"/>
  <c r="U141" i="12"/>
  <c r="V143" i="12"/>
  <c r="U143" i="12"/>
  <c r="V145" i="12"/>
  <c r="U145" i="12"/>
  <c r="V147" i="12"/>
  <c r="U147" i="12"/>
  <c r="U148" i="12"/>
  <c r="V148" i="12"/>
  <c r="V150" i="12"/>
  <c r="U150" i="12"/>
  <c r="V153" i="12"/>
  <c r="U153" i="12"/>
  <c r="V154" i="12"/>
  <c r="U154" i="12"/>
  <c r="V157" i="12"/>
  <c r="U157" i="12"/>
  <c r="V159" i="12"/>
  <c r="U159" i="12"/>
  <c r="V161" i="12"/>
  <c r="U161" i="12"/>
  <c r="V163" i="12"/>
  <c r="U163" i="12"/>
  <c r="U164" i="12"/>
  <c r="V164" i="12"/>
  <c r="V166" i="12"/>
  <c r="U166" i="12"/>
  <c r="V169" i="12"/>
  <c r="U169" i="12"/>
  <c r="V170" i="12"/>
  <c r="U170" i="12"/>
  <c r="U172" i="12"/>
  <c r="V172" i="12"/>
  <c r="V174" i="12"/>
  <c r="U174" i="12"/>
  <c r="U176" i="12"/>
  <c r="V176" i="12"/>
  <c r="V178" i="12"/>
  <c r="U178" i="12"/>
  <c r="V181" i="12"/>
  <c r="U181" i="12"/>
  <c r="V183" i="12"/>
  <c r="U183" i="12"/>
  <c r="U184" i="12"/>
  <c r="V184" i="12"/>
  <c r="U188" i="12"/>
  <c r="V188" i="12"/>
  <c r="V190" i="12"/>
  <c r="U190" i="12"/>
  <c r="U192" i="12"/>
  <c r="V192" i="12"/>
  <c r="V194" i="12"/>
  <c r="U194" i="12"/>
  <c r="V197" i="12"/>
  <c r="U197" i="12"/>
  <c r="V199" i="12"/>
  <c r="U199" i="12"/>
  <c r="U200" i="12"/>
  <c r="V200" i="12"/>
  <c r="V203" i="12"/>
  <c r="U203" i="12"/>
  <c r="V205" i="12"/>
  <c r="U205" i="12"/>
  <c r="V207" i="12"/>
  <c r="U207" i="12"/>
  <c r="V209" i="12"/>
  <c r="U209" i="12"/>
  <c r="V211" i="12"/>
  <c r="U211" i="12"/>
  <c r="U212" i="12"/>
  <c r="V212" i="12"/>
  <c r="V214" i="12"/>
  <c r="U214" i="12"/>
  <c r="V217" i="12"/>
  <c r="U217" i="12"/>
  <c r="V218" i="12"/>
  <c r="U218" i="12"/>
  <c r="V221" i="12"/>
  <c r="U221" i="12"/>
  <c r="V223" i="12"/>
  <c r="U223" i="12"/>
  <c r="V225" i="12"/>
  <c r="U225" i="12"/>
  <c r="V227" i="12"/>
  <c r="U227" i="12"/>
  <c r="U228" i="12"/>
  <c r="V228" i="12"/>
  <c r="V230" i="12"/>
  <c r="U230" i="12"/>
  <c r="V233" i="12"/>
  <c r="U233" i="12"/>
  <c r="V234" i="12"/>
  <c r="U234" i="12"/>
  <c r="U236" i="12"/>
  <c r="V236" i="12"/>
  <c r="V238" i="12"/>
  <c r="U238" i="12"/>
  <c r="U240" i="12"/>
  <c r="V240" i="12"/>
  <c r="V242" i="12"/>
  <c r="U242" i="12"/>
  <c r="V245" i="12"/>
  <c r="U245" i="12"/>
  <c r="V247" i="12"/>
  <c r="U247" i="12"/>
  <c r="U248" i="12"/>
  <c r="V248" i="12"/>
  <c r="U252" i="12"/>
  <c r="V252" i="12"/>
  <c r="V254" i="12"/>
  <c r="U254" i="12"/>
  <c r="U256" i="12"/>
  <c r="V256" i="12"/>
  <c r="V258" i="12"/>
  <c r="U258" i="12"/>
  <c r="V261" i="12"/>
  <c r="U261" i="12"/>
  <c r="V263" i="12"/>
  <c r="U263" i="12"/>
  <c r="U264" i="12"/>
  <c r="V264" i="12"/>
  <c r="V267" i="12"/>
  <c r="U267" i="12"/>
  <c r="V269" i="12"/>
  <c r="U269" i="12"/>
  <c r="V271" i="12"/>
  <c r="U271" i="12"/>
  <c r="V273" i="12"/>
  <c r="U273" i="12"/>
  <c r="V275" i="12"/>
  <c r="U275" i="12"/>
  <c r="U276" i="12"/>
  <c r="V276" i="12"/>
  <c r="V278" i="12"/>
  <c r="U278" i="12"/>
  <c r="V281" i="12"/>
  <c r="U281" i="12"/>
  <c r="V282" i="12"/>
  <c r="U282" i="12"/>
  <c r="V285" i="12"/>
  <c r="U285" i="12"/>
  <c r="V287" i="12"/>
  <c r="U287" i="12"/>
  <c r="V289" i="12"/>
  <c r="U289" i="12"/>
  <c r="V291" i="12"/>
  <c r="U291" i="12"/>
  <c r="U292" i="12"/>
  <c r="V292" i="12"/>
  <c r="V294" i="12"/>
  <c r="U294" i="12"/>
  <c r="V297" i="12"/>
  <c r="U297" i="12"/>
  <c r="V298" i="12"/>
  <c r="U298" i="12"/>
  <c r="U300" i="12"/>
  <c r="V300" i="12"/>
  <c r="V302" i="12"/>
  <c r="U302" i="12"/>
  <c r="U304" i="12"/>
  <c r="V304" i="12"/>
  <c r="V306" i="12"/>
  <c r="U306" i="12"/>
  <c r="V309" i="12"/>
  <c r="U309" i="12"/>
  <c r="V311" i="12"/>
  <c r="U311" i="12"/>
  <c r="U312" i="12"/>
  <c r="V312" i="12"/>
  <c r="U316" i="12"/>
  <c r="V316" i="12"/>
  <c r="V318" i="12"/>
  <c r="U318" i="12"/>
  <c r="U320" i="12"/>
  <c r="V320" i="12"/>
  <c r="V322" i="12"/>
  <c r="U322" i="12"/>
  <c r="V325" i="12"/>
  <c r="U325" i="12"/>
  <c r="V327" i="12"/>
  <c r="U327" i="12"/>
  <c r="U328" i="12"/>
  <c r="V328" i="12"/>
  <c r="V331" i="12"/>
  <c r="U331" i="12"/>
  <c r="V333" i="12"/>
  <c r="U333" i="12"/>
  <c r="V335" i="12"/>
  <c r="U335" i="12"/>
  <c r="V337" i="12"/>
  <c r="U337" i="12"/>
  <c r="V339" i="12"/>
  <c r="U339" i="12"/>
  <c r="U340" i="12"/>
  <c r="V340" i="12"/>
  <c r="V342" i="12"/>
  <c r="U342" i="12"/>
  <c r="V345" i="12"/>
  <c r="U345" i="12"/>
  <c r="V346" i="12"/>
  <c r="U346" i="12"/>
  <c r="V349" i="12"/>
  <c r="U349" i="12"/>
  <c r="V351" i="12"/>
  <c r="U351" i="12"/>
  <c r="V353" i="12"/>
  <c r="U353" i="12"/>
  <c r="V355" i="12"/>
  <c r="U355" i="12"/>
  <c r="V357" i="12"/>
  <c r="U357" i="12"/>
  <c r="V359" i="12"/>
  <c r="U359" i="12"/>
  <c r="U360" i="12"/>
  <c r="V360" i="12"/>
  <c r="V362" i="12"/>
  <c r="U362" i="12"/>
  <c r="U396" i="12"/>
  <c r="V396" i="12"/>
  <c r="V399" i="12"/>
  <c r="U399" i="12"/>
  <c r="V402" i="12"/>
  <c r="U402" i="12"/>
  <c r="V403" i="12"/>
  <c r="U403" i="12"/>
  <c r="U405" i="12"/>
  <c r="V405" i="12"/>
  <c r="V407" i="12"/>
  <c r="U407" i="12"/>
  <c r="U409" i="12"/>
  <c r="V409" i="12"/>
  <c r="V411" i="12"/>
  <c r="U411" i="12"/>
  <c r="U413" i="12"/>
  <c r="V413" i="12"/>
  <c r="U416" i="12"/>
  <c r="V416" i="12"/>
  <c r="V418" i="12"/>
  <c r="U418" i="12"/>
  <c r="U420" i="12"/>
  <c r="V420" i="12"/>
  <c r="V422" i="12"/>
  <c r="U422" i="12"/>
  <c r="U425" i="12"/>
  <c r="V425" i="12"/>
  <c r="U432" i="12"/>
  <c r="V432" i="12"/>
  <c r="V438" i="12"/>
  <c r="U438" i="12"/>
  <c r="V459" i="12"/>
  <c r="U459" i="12"/>
  <c r="U461" i="12"/>
  <c r="V461" i="12"/>
  <c r="V462" i="12"/>
  <c r="U462" i="12"/>
  <c r="U465" i="12"/>
  <c r="V465" i="12"/>
  <c r="U468" i="12"/>
  <c r="V468" i="12"/>
  <c r="U472" i="12"/>
  <c r="V472" i="12"/>
  <c r="V474" i="12"/>
  <c r="U474" i="12"/>
  <c r="U476" i="12"/>
  <c r="V476" i="12"/>
  <c r="V478" i="12"/>
  <c r="U478" i="12"/>
  <c r="V479" i="12"/>
  <c r="U479" i="12"/>
  <c r="U481" i="12"/>
  <c r="V481" i="12"/>
  <c r="V483" i="12"/>
  <c r="U483" i="12"/>
  <c r="U485" i="12"/>
  <c r="V485" i="12"/>
  <c r="V487" i="12"/>
  <c r="U487" i="12"/>
  <c r="U488" i="12"/>
  <c r="V488" i="12"/>
  <c r="V490" i="12"/>
  <c r="U490" i="12"/>
  <c r="V18" i="13"/>
  <c r="U18" i="13"/>
  <c r="U20" i="13"/>
  <c r="V20" i="13"/>
  <c r="V22" i="13"/>
  <c r="U22" i="13"/>
  <c r="U24" i="13"/>
  <c r="V24" i="13"/>
  <c r="V26" i="13"/>
  <c r="U26" i="13"/>
  <c r="U28" i="13"/>
  <c r="V28" i="13"/>
  <c r="V30" i="13"/>
  <c r="U30" i="13"/>
  <c r="U32" i="13"/>
  <c r="V32" i="13"/>
  <c r="U33" i="13"/>
  <c r="V33" i="13"/>
  <c r="V35" i="13"/>
  <c r="U35" i="13"/>
  <c r="V54" i="13"/>
  <c r="U54" i="13"/>
  <c r="U56" i="13"/>
  <c r="V56" i="13"/>
  <c r="U61" i="13"/>
  <c r="V61" i="13"/>
  <c r="V68" i="13"/>
  <c r="U68" i="13"/>
  <c r="V72" i="13"/>
  <c r="U72" i="13"/>
  <c r="U74" i="13"/>
  <c r="V74" i="13"/>
  <c r="U78" i="13"/>
  <c r="V78" i="13"/>
  <c r="U86" i="13"/>
  <c r="V86" i="13"/>
  <c r="U87" i="13"/>
  <c r="V87" i="13"/>
  <c r="V89" i="13"/>
  <c r="U89" i="13"/>
  <c r="U99" i="13"/>
  <c r="V99" i="13"/>
  <c r="U107" i="13"/>
  <c r="V107" i="13"/>
  <c r="V109" i="13"/>
  <c r="U109" i="13"/>
  <c r="V116" i="13"/>
  <c r="U116" i="13"/>
  <c r="U123" i="13"/>
  <c r="V123" i="13"/>
  <c r="V125" i="13"/>
  <c r="U125" i="13"/>
  <c r="V129" i="13"/>
  <c r="U129" i="13"/>
  <c r="V136" i="13"/>
  <c r="U136" i="13"/>
  <c r="V140" i="13"/>
  <c r="U140" i="13"/>
  <c r="U147" i="13"/>
  <c r="V147" i="13"/>
  <c r="V149" i="13"/>
  <c r="U149" i="13"/>
  <c r="V156" i="13"/>
  <c r="U156" i="13"/>
  <c r="U158" i="13"/>
  <c r="V158" i="13"/>
  <c r="U159" i="13"/>
  <c r="V159" i="13"/>
  <c r="U162" i="13"/>
  <c r="V162" i="13"/>
  <c r="U171" i="13"/>
  <c r="V171" i="13"/>
  <c r="V173" i="13"/>
  <c r="U173" i="13"/>
  <c r="V180" i="13"/>
  <c r="U180" i="13"/>
  <c r="U187" i="13"/>
  <c r="V187" i="13"/>
  <c r="V189" i="13"/>
  <c r="U189" i="13"/>
  <c r="V193" i="13"/>
  <c r="U193" i="13"/>
  <c r="V200" i="13"/>
  <c r="U200" i="13"/>
  <c r="V204" i="13"/>
  <c r="U204" i="13"/>
  <c r="U211" i="13"/>
  <c r="V211" i="13"/>
  <c r="V213" i="13"/>
  <c r="U213" i="13"/>
  <c r="V220" i="13"/>
  <c r="U220" i="13"/>
  <c r="U222" i="13"/>
  <c r="V222" i="13"/>
  <c r="U223" i="13"/>
  <c r="V223" i="13"/>
  <c r="U226" i="13"/>
  <c r="V226" i="13"/>
  <c r="U235" i="13"/>
  <c r="V235" i="13"/>
  <c r="V237" i="13"/>
  <c r="U237" i="13"/>
  <c r="V244" i="13"/>
  <c r="U244" i="13"/>
  <c r="V248" i="13"/>
  <c r="U248" i="13"/>
  <c r="V252" i="13"/>
  <c r="U252" i="13"/>
  <c r="U255" i="13"/>
  <c r="V255" i="13"/>
  <c r="V257" i="13"/>
  <c r="U257" i="13"/>
  <c r="U259" i="13"/>
  <c r="V259" i="13"/>
  <c r="U263" i="13"/>
  <c r="V263" i="13"/>
  <c r="U267" i="13"/>
  <c r="V267" i="13"/>
  <c r="V269" i="13"/>
  <c r="U269" i="13"/>
  <c r="V277" i="13"/>
  <c r="U277" i="13"/>
  <c r="U283" i="13"/>
  <c r="V283" i="13"/>
  <c r="V285" i="13"/>
  <c r="U285" i="13"/>
  <c r="V289" i="13"/>
  <c r="U289" i="13"/>
  <c r="U291" i="13"/>
  <c r="V291" i="13"/>
  <c r="U294" i="13"/>
  <c r="V294" i="13"/>
  <c r="U295" i="13"/>
  <c r="V295" i="13"/>
  <c r="V297" i="13"/>
  <c r="U297" i="13"/>
  <c r="U302" i="13"/>
  <c r="V302" i="13"/>
  <c r="V305" i="13"/>
  <c r="U305" i="13"/>
  <c r="U314" i="13"/>
  <c r="V314" i="13"/>
  <c r="U315" i="13"/>
  <c r="V315" i="13"/>
  <c r="V317" i="13"/>
  <c r="U317" i="13"/>
  <c r="V325" i="13"/>
  <c r="U325" i="13"/>
  <c r="V329" i="13"/>
  <c r="U329" i="13"/>
  <c r="U330" i="13"/>
  <c r="V330" i="13"/>
  <c r="V332" i="13"/>
  <c r="U332" i="13"/>
  <c r="U335" i="13"/>
  <c r="V335" i="13"/>
  <c r="V337" i="13"/>
  <c r="U337" i="13"/>
  <c r="U338" i="13"/>
  <c r="V338" i="13"/>
  <c r="U343" i="13"/>
  <c r="V343" i="13"/>
  <c r="V345" i="13"/>
  <c r="U345" i="13"/>
  <c r="V356" i="13"/>
  <c r="U356" i="13"/>
  <c r="V364" i="13"/>
  <c r="U364" i="13"/>
  <c r="U366" i="13"/>
  <c r="V366" i="13"/>
  <c r="V368" i="13"/>
  <c r="U368" i="13"/>
  <c r="V372" i="13"/>
  <c r="U372" i="13"/>
  <c r="U375" i="13"/>
  <c r="V375" i="13"/>
  <c r="V377" i="13"/>
  <c r="U377" i="13"/>
  <c r="V380" i="13"/>
  <c r="U380" i="13"/>
  <c r="V392" i="13"/>
  <c r="U392" i="13"/>
  <c r="U395" i="13"/>
  <c r="V395" i="13"/>
  <c r="V397" i="13"/>
  <c r="U397" i="13"/>
  <c r="U406" i="13"/>
  <c r="V406" i="13"/>
  <c r="V409" i="13"/>
  <c r="U409" i="13"/>
  <c r="V421" i="13"/>
  <c r="U421" i="13"/>
  <c r="V424" i="13"/>
  <c r="U424" i="13"/>
  <c r="U427" i="13"/>
  <c r="V427" i="13"/>
  <c r="U430" i="13"/>
  <c r="V430" i="13"/>
  <c r="V432" i="13"/>
  <c r="U432" i="13"/>
  <c r="U434" i="13"/>
  <c r="V434" i="13"/>
  <c r="U435" i="13"/>
  <c r="V435" i="13"/>
  <c r="U439" i="13"/>
  <c r="V439" i="13"/>
  <c r="V441" i="13"/>
  <c r="U441" i="13"/>
  <c r="V445" i="13"/>
  <c r="U445" i="13"/>
  <c r="V456" i="13"/>
  <c r="U456" i="13"/>
  <c r="U458" i="13"/>
  <c r="V458" i="13"/>
  <c r="V464" i="13"/>
  <c r="U464" i="13"/>
  <c r="U466" i="13"/>
  <c r="V466" i="13"/>
  <c r="V468" i="13"/>
  <c r="U468" i="13"/>
  <c r="U470" i="13"/>
  <c r="V470" i="13"/>
  <c r="U471" i="13"/>
  <c r="V471" i="13"/>
  <c r="U474" i="13"/>
  <c r="V474" i="13"/>
  <c r="V477" i="13"/>
  <c r="U477" i="13"/>
  <c r="U478" i="13"/>
  <c r="V478" i="13"/>
  <c r="V489" i="13"/>
  <c r="U489" i="13"/>
  <c r="U490" i="13"/>
  <c r="V490" i="13"/>
  <c r="V492" i="13"/>
  <c r="U492" i="13"/>
  <c r="V496" i="13"/>
  <c r="U496" i="13"/>
  <c r="U498" i="13"/>
  <c r="V498" i="13"/>
  <c r="V18" i="14"/>
  <c r="U18" i="14"/>
  <c r="U20" i="14"/>
  <c r="V20" i="14"/>
  <c r="V22" i="14"/>
  <c r="U22" i="14"/>
  <c r="U24" i="14"/>
  <c r="V24" i="14"/>
  <c r="V26" i="14"/>
  <c r="U26" i="14"/>
  <c r="V43" i="14"/>
  <c r="U43" i="14"/>
  <c r="U45" i="14"/>
  <c r="V45" i="14"/>
  <c r="V47" i="14"/>
  <c r="U47" i="14"/>
  <c r="U49" i="14"/>
  <c r="V49" i="14"/>
  <c r="V51" i="14"/>
  <c r="U51" i="14"/>
  <c r="U53" i="14"/>
  <c r="V53" i="14"/>
  <c r="V55" i="14"/>
  <c r="U55" i="14"/>
  <c r="U64" i="14"/>
  <c r="V64" i="14"/>
  <c r="U71" i="14"/>
  <c r="V71" i="14"/>
  <c r="U74" i="14"/>
  <c r="V74" i="14"/>
  <c r="V76" i="14"/>
  <c r="U76" i="14"/>
  <c r="U78" i="14"/>
  <c r="V78" i="14"/>
  <c r="U82" i="14"/>
  <c r="V82" i="14"/>
  <c r="U87" i="14"/>
  <c r="V87" i="14"/>
  <c r="U90" i="14"/>
  <c r="V90" i="14"/>
  <c r="V92" i="14"/>
  <c r="U92" i="14"/>
  <c r="U94" i="14"/>
  <c r="V94" i="14"/>
  <c r="U98" i="14"/>
  <c r="V98" i="14"/>
  <c r="U103" i="14"/>
  <c r="V103" i="14"/>
  <c r="U106" i="14"/>
  <c r="V106" i="14"/>
  <c r="V108" i="14"/>
  <c r="U108" i="14"/>
  <c r="U110" i="14"/>
  <c r="V110" i="14"/>
  <c r="U114" i="14"/>
  <c r="V114" i="14"/>
  <c r="U119" i="14"/>
  <c r="V119" i="14"/>
  <c r="U122" i="14"/>
  <c r="V122" i="14"/>
  <c r="V124" i="14"/>
  <c r="U124" i="14"/>
  <c r="U126" i="14"/>
  <c r="V126" i="14"/>
  <c r="U130" i="14"/>
  <c r="V130" i="14"/>
  <c r="U135" i="14"/>
  <c r="V135" i="14"/>
  <c r="U138" i="14"/>
  <c r="V138" i="14"/>
  <c r="V140" i="14"/>
  <c r="U140" i="14"/>
  <c r="U142" i="14"/>
  <c r="V142" i="14"/>
  <c r="U146" i="14"/>
  <c r="V146" i="14"/>
  <c r="U151" i="14"/>
  <c r="V151" i="14"/>
  <c r="U154" i="14"/>
  <c r="V154" i="14"/>
  <c r="V156" i="14"/>
  <c r="U156" i="14"/>
  <c r="U158" i="14"/>
  <c r="V158" i="14"/>
  <c r="U162" i="14"/>
  <c r="V162" i="14"/>
  <c r="U167" i="14"/>
  <c r="V167" i="14"/>
  <c r="U170" i="14"/>
  <c r="V170" i="14"/>
  <c r="V172" i="14"/>
  <c r="U172" i="14"/>
  <c r="U174" i="14"/>
  <c r="V174" i="14"/>
  <c r="U178" i="14"/>
  <c r="V178" i="14"/>
  <c r="U183" i="14"/>
  <c r="V183" i="14"/>
  <c r="U186" i="14"/>
  <c r="V186" i="14"/>
  <c r="V188" i="14"/>
  <c r="U188" i="14"/>
  <c r="U190" i="14"/>
  <c r="V190" i="14"/>
  <c r="U194" i="14"/>
  <c r="V194" i="14"/>
  <c r="U222" i="14"/>
  <c r="V222" i="14"/>
  <c r="V224" i="14"/>
  <c r="U224" i="14"/>
  <c r="U226" i="14"/>
  <c r="V226" i="14"/>
  <c r="V228" i="14"/>
  <c r="U228" i="14"/>
  <c r="U230" i="14"/>
  <c r="V230" i="14"/>
  <c r="V233" i="14"/>
  <c r="U233" i="14"/>
  <c r="U235" i="14"/>
  <c r="V235" i="14"/>
  <c r="V241" i="14"/>
  <c r="U241" i="14"/>
  <c r="U254" i="14"/>
  <c r="V254" i="14"/>
  <c r="V256" i="14"/>
  <c r="U256" i="14"/>
  <c r="U258" i="14"/>
  <c r="V258" i="14"/>
  <c r="V260" i="14"/>
  <c r="U260" i="14"/>
  <c r="U262" i="14"/>
  <c r="V262" i="14"/>
  <c r="V265" i="14"/>
  <c r="U265" i="14"/>
  <c r="U267" i="14"/>
  <c r="V267" i="14"/>
  <c r="V273" i="14"/>
  <c r="U273" i="14"/>
  <c r="U286" i="14"/>
  <c r="V286" i="14"/>
  <c r="V288" i="14"/>
  <c r="U288" i="14"/>
  <c r="U290" i="14"/>
  <c r="V290" i="14"/>
  <c r="V292" i="14"/>
  <c r="U292" i="14"/>
  <c r="V293" i="14"/>
  <c r="U293" i="14"/>
  <c r="U295" i="14"/>
  <c r="V295" i="14"/>
  <c r="U302" i="14"/>
  <c r="V302" i="14"/>
  <c r="U311" i="14"/>
  <c r="V311" i="14"/>
  <c r="V321" i="14"/>
  <c r="U321" i="14"/>
  <c r="U323" i="14"/>
  <c r="V323" i="14"/>
  <c r="U326" i="14"/>
  <c r="V326" i="14"/>
  <c r="V332" i="14"/>
  <c r="U332" i="14"/>
  <c r="V333" i="14"/>
  <c r="U333" i="14"/>
  <c r="U335" i="14"/>
  <c r="V335" i="14"/>
  <c r="U342" i="14"/>
  <c r="V342" i="14"/>
  <c r="V352" i="14"/>
  <c r="U352" i="14"/>
  <c r="U354" i="14"/>
  <c r="V354" i="14"/>
  <c r="V356" i="14"/>
  <c r="U356" i="14"/>
  <c r="V357" i="14"/>
  <c r="U357" i="14"/>
  <c r="U359" i="14"/>
  <c r="V359" i="14"/>
  <c r="V364" i="14"/>
  <c r="U364" i="14"/>
  <c r="V372" i="14"/>
  <c r="U372" i="14"/>
  <c r="V380" i="14"/>
  <c r="U380" i="14"/>
  <c r="V388" i="14"/>
  <c r="U388" i="14"/>
  <c r="U395" i="14"/>
  <c r="V395" i="14"/>
  <c r="V396" i="14"/>
  <c r="U396" i="14"/>
  <c r="V398" i="14"/>
  <c r="U398" i="14"/>
  <c r="V400" i="14"/>
  <c r="U400" i="14"/>
  <c r="V410" i="14"/>
  <c r="U410" i="14"/>
  <c r="V413" i="14"/>
  <c r="U413" i="14"/>
  <c r="U415" i="14"/>
  <c r="V415" i="14"/>
  <c r="U427" i="14"/>
  <c r="V427" i="14"/>
  <c r="V428" i="14"/>
  <c r="U428" i="14"/>
  <c r="V430" i="14"/>
  <c r="U430" i="14"/>
  <c r="V432" i="14"/>
  <c r="U432" i="14"/>
  <c r="V442" i="14"/>
  <c r="U442" i="14"/>
  <c r="V445" i="14"/>
  <c r="U445" i="14"/>
  <c r="U447" i="14"/>
  <c r="V447" i="14"/>
  <c r="U459" i="14"/>
  <c r="V459" i="14"/>
  <c r="V460" i="14"/>
  <c r="U460" i="14"/>
  <c r="V462" i="14"/>
  <c r="U462" i="14"/>
  <c r="V464" i="14"/>
  <c r="U464" i="14"/>
  <c r="V474" i="14"/>
  <c r="U474" i="14"/>
  <c r="V477" i="14"/>
  <c r="U477" i="14"/>
  <c r="U479" i="14"/>
  <c r="V479" i="14"/>
  <c r="U491" i="14"/>
  <c r="V491" i="14"/>
  <c r="V492" i="14"/>
  <c r="U492" i="14"/>
  <c r="V494" i="14"/>
  <c r="U494" i="14"/>
  <c r="V496" i="14"/>
  <c r="U496" i="14"/>
  <c r="V17" i="15"/>
  <c r="U17" i="15"/>
  <c r="V19" i="15"/>
  <c r="U19" i="15"/>
  <c r="V21" i="15"/>
  <c r="U21" i="15"/>
  <c r="V28" i="15"/>
  <c r="U28" i="15"/>
  <c r="U30" i="15"/>
  <c r="V30" i="15"/>
  <c r="V32" i="15"/>
  <c r="U32" i="15"/>
  <c r="U34" i="15"/>
  <c r="V34" i="15"/>
  <c r="V36" i="15"/>
  <c r="U36" i="15"/>
  <c r="U38" i="15"/>
  <c r="V38" i="15"/>
  <c r="V40" i="15"/>
  <c r="U40" i="15"/>
  <c r="U42" i="15"/>
  <c r="V42" i="15"/>
  <c r="V44" i="15"/>
  <c r="U44" i="15"/>
  <c r="U46" i="15"/>
  <c r="V46" i="15"/>
  <c r="V60" i="15"/>
  <c r="U60" i="15"/>
  <c r="U62" i="15"/>
  <c r="V62" i="15"/>
  <c r="U72" i="15"/>
  <c r="V72" i="15"/>
  <c r="V77" i="15"/>
  <c r="U77" i="15"/>
  <c r="V79" i="15"/>
  <c r="U79" i="15"/>
  <c r="V81" i="15"/>
  <c r="U81" i="15"/>
  <c r="V83" i="15"/>
  <c r="U83" i="15"/>
  <c r="V85" i="15"/>
  <c r="U85" i="15"/>
  <c r="V87" i="15"/>
  <c r="U87" i="15"/>
  <c r="V89" i="15"/>
  <c r="U89" i="15"/>
  <c r="V91" i="15"/>
  <c r="U91" i="15"/>
  <c r="V93" i="15"/>
  <c r="U93" i="15"/>
  <c r="V95" i="15"/>
  <c r="U95" i="15"/>
  <c r="V97" i="15"/>
  <c r="U97" i="15"/>
  <c r="U100" i="15"/>
  <c r="V100" i="15"/>
  <c r="V107" i="15"/>
  <c r="U107" i="15"/>
  <c r="V110" i="15"/>
  <c r="U110" i="15"/>
  <c r="V114" i="15"/>
  <c r="U114" i="15"/>
  <c r="U116" i="15"/>
  <c r="V116" i="15"/>
  <c r="V118" i="15"/>
  <c r="U118" i="15"/>
  <c r="V122" i="15"/>
  <c r="U122" i="15"/>
  <c r="U124" i="15"/>
  <c r="V124" i="15"/>
  <c r="V126" i="15"/>
  <c r="U126" i="15"/>
  <c r="V130" i="15"/>
  <c r="U130" i="15"/>
  <c r="U136" i="15"/>
  <c r="V136" i="15"/>
  <c r="V141" i="15"/>
  <c r="U141" i="15"/>
  <c r="V143" i="15"/>
  <c r="U143" i="15"/>
  <c r="V145" i="15"/>
  <c r="U145" i="15"/>
  <c r="V147" i="15"/>
  <c r="U147" i="15"/>
  <c r="V149" i="15"/>
  <c r="U149" i="15"/>
  <c r="V151" i="15"/>
  <c r="U151" i="15"/>
  <c r="V153" i="15"/>
  <c r="U153" i="15"/>
  <c r="V155" i="15"/>
  <c r="U155" i="15"/>
  <c r="V157" i="15"/>
  <c r="U157" i="15"/>
  <c r="V159" i="15"/>
  <c r="U159" i="15"/>
  <c r="V161" i="15"/>
  <c r="U161" i="15"/>
  <c r="U164" i="15"/>
  <c r="V164" i="15"/>
  <c r="V173" i="15"/>
  <c r="U173" i="15"/>
  <c r="V175" i="15"/>
  <c r="U175" i="15"/>
  <c r="U184" i="15"/>
  <c r="V184" i="15"/>
  <c r="V189" i="15"/>
  <c r="U189" i="15"/>
  <c r="V191" i="15"/>
  <c r="U191" i="15"/>
  <c r="V195" i="15"/>
  <c r="U195" i="15"/>
  <c r="V197" i="15"/>
  <c r="U197" i="15"/>
  <c r="V199" i="15"/>
  <c r="U199" i="15"/>
  <c r="V201" i="15"/>
  <c r="U201" i="15"/>
  <c r="V209" i="15"/>
  <c r="U209" i="15"/>
  <c r="V211" i="15"/>
  <c r="U211" i="15"/>
  <c r="U212" i="15"/>
  <c r="V212" i="15"/>
  <c r="V215" i="15"/>
  <c r="U215" i="15"/>
  <c r="V219" i="15"/>
  <c r="U219" i="15"/>
  <c r="V224" i="15"/>
  <c r="U224" i="15"/>
  <c r="U234" i="15"/>
  <c r="V234" i="15"/>
  <c r="V237" i="15"/>
  <c r="U237" i="15"/>
  <c r="U238" i="15"/>
  <c r="V238" i="15"/>
  <c r="V244" i="15"/>
  <c r="U244" i="15"/>
  <c r="U246" i="15"/>
  <c r="V246" i="15"/>
  <c r="U251" i="15"/>
  <c r="V251" i="15"/>
  <c r="V253" i="15"/>
  <c r="U253" i="15"/>
  <c r="V256" i="15"/>
  <c r="U256" i="15"/>
  <c r="V260" i="15"/>
  <c r="U260" i="15"/>
  <c r="U262" i="15"/>
  <c r="V262" i="15"/>
  <c r="U270" i="15"/>
  <c r="V270" i="15"/>
  <c r="V272" i="15"/>
  <c r="U272" i="15"/>
  <c r="U274" i="15"/>
  <c r="V274" i="15"/>
  <c r="V288" i="15"/>
  <c r="U288" i="15"/>
  <c r="U290" i="15"/>
  <c r="V290" i="15"/>
  <c r="V292" i="15"/>
  <c r="U292" i="15"/>
  <c r="U294" i="15"/>
  <c r="V294" i="15"/>
  <c r="V296" i="15"/>
  <c r="U296" i="15"/>
  <c r="V304" i="15"/>
  <c r="U304" i="15"/>
  <c r="V307" i="15"/>
  <c r="U307" i="15"/>
  <c r="V308" i="15"/>
  <c r="U308" i="15"/>
  <c r="V311" i="15"/>
  <c r="U311" i="15"/>
  <c r="U313" i="15"/>
  <c r="V313" i="15"/>
  <c r="U314" i="15"/>
  <c r="V314" i="15"/>
  <c r="U317" i="15"/>
  <c r="V317" i="15"/>
  <c r="V319" i="15"/>
  <c r="U319" i="15"/>
  <c r="U321" i="15"/>
  <c r="V321" i="15"/>
  <c r="U326" i="15"/>
  <c r="V326" i="15"/>
  <c r="U329" i="15"/>
  <c r="V329" i="15"/>
  <c r="U333" i="15"/>
  <c r="V333" i="15"/>
  <c r="U338" i="15"/>
  <c r="V338" i="15"/>
  <c r="V344" i="15"/>
  <c r="U344" i="15"/>
  <c r="U346" i="15"/>
  <c r="V346" i="15"/>
  <c r="V348" i="15"/>
  <c r="U348" i="15"/>
  <c r="V355" i="15"/>
  <c r="U355" i="15"/>
  <c r="V356" i="15"/>
  <c r="U356" i="15"/>
  <c r="U358" i="15"/>
  <c r="V358" i="15"/>
  <c r="U361" i="15"/>
  <c r="V361" i="15"/>
  <c r="V371" i="15"/>
  <c r="U371" i="15"/>
  <c r="V372" i="15"/>
  <c r="U372" i="15"/>
  <c r="V375" i="15"/>
  <c r="U375" i="15"/>
  <c r="V380" i="15"/>
  <c r="U380" i="15"/>
  <c r="U382" i="15"/>
  <c r="V382" i="15"/>
  <c r="V384" i="15"/>
  <c r="U384" i="15"/>
  <c r="V387" i="15"/>
  <c r="U387" i="15"/>
  <c r="V388" i="15"/>
  <c r="U388" i="15"/>
  <c r="V391" i="15"/>
  <c r="U391" i="15"/>
  <c r="V396" i="15"/>
  <c r="U396" i="15"/>
  <c r="V411" i="15"/>
  <c r="U411" i="15"/>
  <c r="U413" i="15"/>
  <c r="V413" i="15"/>
  <c r="U421" i="15"/>
  <c r="V421" i="15"/>
  <c r="V423" i="15"/>
  <c r="U423" i="15"/>
  <c r="U438" i="15"/>
  <c r="V438" i="15"/>
  <c r="U441" i="15"/>
  <c r="V441" i="15"/>
  <c r="U445" i="15"/>
  <c r="V445" i="15"/>
  <c r="V447" i="15"/>
  <c r="U447" i="15"/>
  <c r="U449" i="15"/>
  <c r="V449" i="15"/>
  <c r="U454" i="15"/>
  <c r="V454" i="15"/>
  <c r="U457" i="15"/>
  <c r="V457" i="15"/>
  <c r="U461" i="15"/>
  <c r="V461" i="15"/>
  <c r="U466" i="15"/>
  <c r="V466" i="15"/>
  <c r="V472" i="15"/>
  <c r="U472" i="15"/>
  <c r="U474" i="15"/>
  <c r="V474" i="15"/>
  <c r="V476" i="15"/>
  <c r="U476" i="15"/>
  <c r="V483" i="15"/>
  <c r="U483" i="15"/>
  <c r="V484" i="15"/>
  <c r="U484" i="15"/>
  <c r="U486" i="15"/>
  <c r="V486" i="15"/>
  <c r="U489" i="15"/>
  <c r="V489" i="15"/>
  <c r="V499" i="15"/>
  <c r="U499" i="15"/>
  <c r="V500" i="15"/>
  <c r="U500" i="15"/>
  <c r="V18" i="17"/>
  <c r="U18" i="17"/>
  <c r="U20" i="17"/>
  <c r="V20" i="17"/>
  <c r="V22" i="17"/>
  <c r="U22" i="17"/>
  <c r="U24" i="17"/>
  <c r="V24" i="17"/>
  <c r="V26" i="17"/>
  <c r="U26" i="17"/>
  <c r="U28" i="17"/>
  <c r="V28" i="17"/>
  <c r="U31" i="17"/>
  <c r="V31" i="17"/>
  <c r="V33" i="17"/>
  <c r="U33" i="17"/>
  <c r="V54" i="17"/>
  <c r="U54" i="17"/>
  <c r="U77" i="17"/>
  <c r="V77" i="17"/>
  <c r="V79" i="17"/>
  <c r="U79" i="17"/>
  <c r="U81" i="17"/>
  <c r="V81" i="17"/>
  <c r="V83" i="17"/>
  <c r="U83" i="17"/>
  <c r="U85" i="17"/>
  <c r="V85" i="17"/>
  <c r="V87" i="17"/>
  <c r="U87" i="17"/>
  <c r="V88" i="17"/>
  <c r="U88" i="17"/>
  <c r="V91" i="17"/>
  <c r="U91" i="17"/>
  <c r="U94" i="17"/>
  <c r="V94" i="17"/>
  <c r="U98" i="17"/>
  <c r="V98" i="17"/>
  <c r="V100" i="17"/>
  <c r="U100" i="17"/>
  <c r="V115" i="17"/>
  <c r="U115" i="17"/>
  <c r="U122" i="17"/>
  <c r="V122" i="17"/>
  <c r="V128" i="17"/>
  <c r="U128" i="17"/>
  <c r="U134" i="17"/>
  <c r="V134" i="17"/>
  <c r="V136" i="17"/>
  <c r="U136" i="17"/>
  <c r="U137" i="17"/>
  <c r="V137" i="17"/>
  <c r="V139" i="17"/>
  <c r="U139" i="17"/>
  <c r="U141" i="17"/>
  <c r="V141" i="17"/>
  <c r="V143" i="17"/>
  <c r="U143" i="17"/>
  <c r="U150" i="17"/>
  <c r="V150" i="17"/>
  <c r="U153" i="17"/>
  <c r="V153" i="17"/>
  <c r="V156" i="17"/>
  <c r="U156" i="17"/>
  <c r="U157" i="17"/>
  <c r="V157" i="17"/>
  <c r="V159" i="17"/>
  <c r="U159" i="17"/>
  <c r="U161" i="17"/>
  <c r="V161" i="17"/>
  <c r="V163" i="17"/>
  <c r="U163" i="17"/>
  <c r="U177" i="17"/>
  <c r="V177" i="17"/>
  <c r="U178" i="17"/>
  <c r="V178" i="17"/>
  <c r="V180" i="17"/>
  <c r="U180" i="17"/>
  <c r="U197" i="17"/>
  <c r="V197" i="17"/>
  <c r="V199" i="17"/>
  <c r="U199" i="17"/>
  <c r="U202" i="17"/>
  <c r="V202" i="17"/>
  <c r="V204" i="17"/>
  <c r="U204" i="17"/>
  <c r="U206" i="17"/>
  <c r="V206" i="17"/>
  <c r="V208" i="17"/>
  <c r="U208" i="17"/>
  <c r="V213" i="17"/>
  <c r="U213" i="17"/>
  <c r="V215" i="17"/>
  <c r="U215" i="17"/>
  <c r="V216" i="17"/>
  <c r="U216" i="17"/>
  <c r="V219" i="17"/>
  <c r="U219" i="17"/>
  <c r="U222" i="17"/>
  <c r="V222" i="17"/>
  <c r="U226" i="17"/>
  <c r="V226" i="17"/>
  <c r="V228" i="17"/>
  <c r="U228" i="17"/>
  <c r="V243" i="17"/>
  <c r="U243" i="17"/>
  <c r="U250" i="17"/>
  <c r="V250" i="17"/>
  <c r="V256" i="17"/>
  <c r="U256" i="17"/>
  <c r="U262" i="17"/>
  <c r="V262" i="17"/>
  <c r="V264" i="17"/>
  <c r="U264" i="17"/>
  <c r="V265" i="17"/>
  <c r="U265" i="17"/>
  <c r="V267" i="17"/>
  <c r="U267" i="17"/>
  <c r="V269" i="17"/>
  <c r="U269" i="17"/>
  <c r="V271" i="17"/>
  <c r="U271" i="17"/>
  <c r="U278" i="17"/>
  <c r="V278" i="17"/>
  <c r="V281" i="17"/>
  <c r="U281" i="17"/>
  <c r="V284" i="17"/>
  <c r="U284" i="17"/>
  <c r="V285" i="17"/>
  <c r="U285" i="17"/>
  <c r="V287" i="17"/>
  <c r="U287" i="17"/>
  <c r="V289" i="17"/>
  <c r="U289" i="17"/>
  <c r="V291" i="17"/>
  <c r="U291" i="17"/>
  <c r="V305" i="17"/>
  <c r="U305" i="17"/>
  <c r="U306" i="17"/>
  <c r="V306" i="17"/>
  <c r="V308" i="17"/>
  <c r="U308" i="17"/>
  <c r="V325" i="17"/>
  <c r="U325" i="17"/>
  <c r="V327" i="17"/>
  <c r="U327" i="17"/>
  <c r="U330" i="17"/>
  <c r="V330" i="17"/>
  <c r="V332" i="17"/>
  <c r="U332" i="17"/>
  <c r="U334" i="17"/>
  <c r="V334" i="17"/>
  <c r="V336" i="17"/>
  <c r="U336" i="17"/>
  <c r="V341" i="17"/>
  <c r="U341" i="17"/>
  <c r="V343" i="17"/>
  <c r="U343" i="17"/>
  <c r="V344" i="17"/>
  <c r="U344" i="17"/>
  <c r="V347" i="17"/>
  <c r="U347" i="17"/>
  <c r="U350" i="17"/>
  <c r="V350" i="17"/>
  <c r="U354" i="17"/>
  <c r="V354" i="17"/>
  <c r="V356" i="17"/>
  <c r="U356" i="17"/>
  <c r="V371" i="17"/>
  <c r="U371" i="17"/>
  <c r="U378" i="17"/>
  <c r="V378" i="17"/>
  <c r="V384" i="17"/>
  <c r="U384" i="17"/>
  <c r="U390" i="17"/>
  <c r="V390" i="17"/>
  <c r="V391" i="17"/>
  <c r="U391" i="17"/>
  <c r="U394" i="17"/>
  <c r="V394" i="17"/>
  <c r="V396" i="17"/>
  <c r="U396" i="17"/>
  <c r="U398" i="17"/>
  <c r="V398" i="17"/>
  <c r="V419" i="17"/>
  <c r="U419" i="17"/>
  <c r="V424" i="17"/>
  <c r="U424" i="17"/>
  <c r="V432" i="17"/>
  <c r="U432" i="17"/>
  <c r="U434" i="17"/>
  <c r="V434" i="17"/>
  <c r="V435" i="17"/>
  <c r="U435" i="17"/>
  <c r="V437" i="17"/>
  <c r="U437" i="17"/>
  <c r="V440" i="17"/>
  <c r="U440" i="17"/>
  <c r="V441" i="17"/>
  <c r="U441" i="17"/>
  <c r="V443" i="17"/>
  <c r="U443" i="17"/>
  <c r="V445" i="17"/>
  <c r="U445" i="17"/>
  <c r="V452" i="17"/>
  <c r="U452" i="17"/>
  <c r="U454" i="17"/>
  <c r="V454" i="17"/>
  <c r="V463" i="17"/>
  <c r="U463" i="17"/>
  <c r="U478" i="17"/>
  <c r="V478" i="17"/>
  <c r="V487" i="17"/>
  <c r="U487" i="17"/>
  <c r="U490" i="17"/>
  <c r="V490" i="17"/>
  <c r="V495" i="17"/>
  <c r="U495" i="17"/>
  <c r="V497" i="17"/>
  <c r="U497" i="17"/>
  <c r="V500" i="17"/>
  <c r="U500" i="17"/>
  <c r="V55" i="18"/>
  <c r="U55" i="18"/>
  <c r="V57" i="18"/>
  <c r="U57" i="18"/>
  <c r="V60" i="18"/>
  <c r="U60" i="18"/>
  <c r="U62" i="18"/>
  <c r="V62" i="18"/>
  <c r="V64" i="18"/>
  <c r="U64" i="18"/>
  <c r="V69" i="18"/>
  <c r="U69" i="18"/>
  <c r="V71" i="18"/>
  <c r="U71" i="18"/>
  <c r="V73" i="18"/>
  <c r="U73" i="18"/>
  <c r="V75" i="18"/>
  <c r="U75" i="18"/>
  <c r="V85" i="18"/>
  <c r="U85" i="18"/>
  <c r="V87" i="18"/>
  <c r="U87" i="18"/>
  <c r="V89" i="18"/>
  <c r="U89" i="18"/>
  <c r="V91" i="18"/>
  <c r="U91" i="18"/>
  <c r="V94" i="18"/>
  <c r="U94" i="18"/>
  <c r="V103" i="18"/>
  <c r="U103" i="18"/>
  <c r="U104" i="18"/>
  <c r="V104" i="18"/>
  <c r="V106" i="18"/>
  <c r="U106" i="18"/>
  <c r="U108" i="18"/>
  <c r="V108" i="18"/>
  <c r="V117" i="18"/>
  <c r="U117" i="18"/>
  <c r="V121" i="18"/>
  <c r="U121" i="18"/>
  <c r="U123" i="18"/>
  <c r="V123" i="18"/>
  <c r="U126" i="18"/>
  <c r="V126" i="18"/>
  <c r="U135" i="18"/>
  <c r="V135" i="18"/>
  <c r="U136" i="18"/>
  <c r="V136" i="18"/>
  <c r="U138" i="18"/>
  <c r="V138" i="18"/>
  <c r="V140" i="18"/>
  <c r="U140" i="18"/>
  <c r="V149" i="18"/>
  <c r="U149" i="18"/>
  <c r="V153" i="18"/>
  <c r="U153" i="18"/>
  <c r="U155" i="18"/>
  <c r="V155" i="18"/>
  <c r="U158" i="18"/>
  <c r="V158" i="18"/>
  <c r="U167" i="18"/>
  <c r="V167" i="18"/>
  <c r="U168" i="18"/>
  <c r="V168" i="18"/>
  <c r="U170" i="18"/>
  <c r="V170" i="18"/>
  <c r="V172" i="18"/>
  <c r="U172" i="18"/>
  <c r="V181" i="18"/>
  <c r="U181" i="18"/>
  <c r="V185" i="18"/>
  <c r="U185" i="18"/>
  <c r="U187" i="18"/>
  <c r="V187" i="18"/>
  <c r="U190" i="18"/>
  <c r="V190" i="18"/>
  <c r="U199" i="18"/>
  <c r="V199" i="18"/>
  <c r="U200" i="18"/>
  <c r="V200" i="18"/>
  <c r="U202" i="18"/>
  <c r="V202" i="18"/>
  <c r="V204" i="18"/>
  <c r="U204" i="18"/>
  <c r="V213" i="18"/>
  <c r="U213" i="18"/>
  <c r="V217" i="18"/>
  <c r="U217" i="18"/>
  <c r="U219" i="18"/>
  <c r="V219" i="18"/>
  <c r="U222" i="18"/>
  <c r="V222" i="18"/>
  <c r="V225" i="18"/>
  <c r="U225" i="18"/>
  <c r="U227" i="18"/>
  <c r="V227" i="18"/>
  <c r="U230" i="18"/>
  <c r="V230" i="18"/>
  <c r="V233" i="18"/>
  <c r="U233" i="18"/>
  <c r="U234" i="18"/>
  <c r="V234" i="18"/>
  <c r="V236" i="18"/>
  <c r="U236" i="18"/>
  <c r="U238" i="18"/>
  <c r="V238" i="18"/>
  <c r="V245" i="18"/>
  <c r="U245" i="18"/>
  <c r="U247" i="18"/>
  <c r="V247" i="18"/>
  <c r="V272" i="18"/>
  <c r="U272" i="18"/>
  <c r="U275" i="18"/>
  <c r="V275" i="18"/>
  <c r="V293" i="18"/>
  <c r="U293" i="18"/>
  <c r="V301" i="18"/>
  <c r="U301" i="18"/>
  <c r="U303" i="18"/>
  <c r="V303" i="18"/>
  <c r="V304" i="18"/>
  <c r="U304" i="18"/>
  <c r="U307" i="18"/>
  <c r="V307" i="18"/>
  <c r="V325" i="18"/>
  <c r="U325" i="18"/>
  <c r="V333" i="18"/>
  <c r="U333" i="18"/>
  <c r="U335" i="18"/>
  <c r="V335" i="18"/>
  <c r="V336" i="18"/>
  <c r="U336" i="18"/>
  <c r="U339" i="18"/>
  <c r="V339" i="18"/>
  <c r="V357" i="18"/>
  <c r="U357" i="18"/>
  <c r="V365" i="18"/>
  <c r="U365" i="18"/>
  <c r="U367" i="18"/>
  <c r="V367" i="18"/>
  <c r="V368" i="18"/>
  <c r="U368" i="18"/>
  <c r="U371" i="18"/>
  <c r="V371" i="18"/>
  <c r="V384" i="18"/>
  <c r="U384" i="18"/>
  <c r="V385" i="18"/>
  <c r="U385" i="18"/>
  <c r="V389" i="18"/>
  <c r="U389" i="18"/>
  <c r="U391" i="18"/>
  <c r="V391" i="18"/>
  <c r="V392" i="18"/>
  <c r="U392" i="18"/>
  <c r="U394" i="18"/>
  <c r="V394" i="18"/>
  <c r="V397" i="18"/>
  <c r="U397" i="18"/>
  <c r="U398" i="18"/>
  <c r="V398" i="18"/>
  <c r="V409" i="18"/>
  <c r="U409" i="18"/>
  <c r="U411" i="18"/>
  <c r="V411" i="18"/>
  <c r="V412" i="18"/>
  <c r="U412" i="18"/>
  <c r="U415" i="18"/>
  <c r="V415" i="18"/>
  <c r="V424" i="18"/>
  <c r="U424" i="18"/>
  <c r="U426" i="18"/>
  <c r="V426" i="18"/>
  <c r="V429" i="18"/>
  <c r="U429" i="18"/>
  <c r="U430" i="18"/>
  <c r="V430" i="18"/>
  <c r="V441" i="18"/>
  <c r="U441" i="18"/>
  <c r="U443" i="18"/>
  <c r="V443" i="18"/>
  <c r="V444" i="18"/>
  <c r="U444" i="18"/>
  <c r="U447" i="18"/>
  <c r="V447" i="18"/>
  <c r="V456" i="18"/>
  <c r="U456" i="18"/>
  <c r="U458" i="18"/>
  <c r="V458" i="18"/>
  <c r="V461" i="18"/>
  <c r="U461" i="18"/>
  <c r="U462" i="18"/>
  <c r="V462" i="18"/>
  <c r="V473" i="18"/>
  <c r="U473" i="18"/>
  <c r="U475" i="18"/>
  <c r="V475" i="18"/>
  <c r="V476" i="18"/>
  <c r="U476" i="18"/>
  <c r="U479" i="18"/>
  <c r="V479" i="18"/>
  <c r="V488" i="18"/>
  <c r="U488" i="18"/>
  <c r="U490" i="18"/>
  <c r="V490" i="18"/>
  <c r="V493" i="18"/>
  <c r="U493" i="18"/>
  <c r="U494" i="18"/>
  <c r="V494" i="18"/>
  <c r="V19" i="19"/>
  <c r="U19" i="19"/>
  <c r="U25" i="19"/>
  <c r="V25" i="19"/>
  <c r="V27" i="19"/>
  <c r="U27" i="19"/>
  <c r="U29" i="19"/>
  <c r="V29" i="19"/>
  <c r="V31" i="19"/>
  <c r="U31" i="19"/>
  <c r="U33" i="19"/>
  <c r="V33" i="19"/>
  <c r="V35" i="19"/>
  <c r="U35" i="19"/>
  <c r="U46" i="19"/>
  <c r="V46" i="19"/>
  <c r="V48" i="19"/>
  <c r="U48" i="19"/>
  <c r="U50" i="19"/>
  <c r="V50" i="19"/>
  <c r="V52" i="19"/>
  <c r="U52" i="19"/>
  <c r="U54" i="19"/>
  <c r="V54" i="19"/>
  <c r="V56" i="19"/>
  <c r="U56" i="19"/>
  <c r="U58" i="19"/>
  <c r="V58" i="19"/>
  <c r="V60" i="19"/>
  <c r="U60" i="19"/>
  <c r="U62" i="19"/>
  <c r="V62" i="19"/>
  <c r="V64" i="19"/>
  <c r="U64" i="19"/>
  <c r="U72" i="19"/>
  <c r="V72" i="19"/>
  <c r="V74" i="19"/>
  <c r="U74" i="19"/>
  <c r="U76" i="19"/>
  <c r="V76" i="19"/>
  <c r="V78" i="19"/>
  <c r="U78" i="19"/>
  <c r="U80" i="19"/>
  <c r="V80" i="19"/>
  <c r="V82" i="19"/>
  <c r="U82" i="19"/>
  <c r="U84" i="19"/>
  <c r="V84" i="19"/>
  <c r="V86" i="19"/>
  <c r="U86" i="19"/>
  <c r="U87" i="19"/>
  <c r="V87" i="19"/>
  <c r="V89" i="19"/>
  <c r="U89" i="19"/>
  <c r="U91" i="19"/>
  <c r="V91" i="19"/>
  <c r="V93" i="19"/>
  <c r="U93" i="19"/>
  <c r="U95" i="19"/>
  <c r="V95" i="19"/>
  <c r="V97" i="19"/>
  <c r="U97" i="19"/>
  <c r="V99" i="19"/>
  <c r="U99" i="19"/>
  <c r="V101" i="19"/>
  <c r="U101" i="19"/>
  <c r="V103" i="19"/>
  <c r="U103" i="19"/>
  <c r="V105" i="19"/>
  <c r="U105" i="19"/>
  <c r="V107" i="19"/>
  <c r="U107" i="19"/>
  <c r="V109" i="19"/>
  <c r="U109" i="19"/>
  <c r="V111" i="19"/>
  <c r="U111" i="19"/>
  <c r="V113" i="19"/>
  <c r="U113" i="19"/>
  <c r="V115" i="19"/>
  <c r="U115" i="19"/>
  <c r="V117" i="19"/>
  <c r="U117" i="19"/>
  <c r="U120" i="19"/>
  <c r="V120" i="19"/>
  <c r="V122" i="19"/>
  <c r="U122" i="19"/>
  <c r="U124" i="19"/>
  <c r="V124" i="19"/>
  <c r="V126" i="19"/>
  <c r="U126" i="19"/>
  <c r="V137" i="19"/>
  <c r="U137" i="19"/>
  <c r="V162" i="19"/>
  <c r="U162" i="19"/>
  <c r="V170" i="19"/>
  <c r="U170" i="19"/>
  <c r="V171" i="19"/>
  <c r="U171" i="19"/>
  <c r="V173" i="19"/>
  <c r="U173" i="19"/>
  <c r="V175" i="19"/>
  <c r="U175" i="19"/>
  <c r="U176" i="19"/>
  <c r="V176" i="19"/>
  <c r="U188" i="19"/>
  <c r="V188" i="19"/>
  <c r="V190" i="19"/>
  <c r="U190" i="19"/>
  <c r="V193" i="19"/>
  <c r="U193" i="19"/>
  <c r="V202" i="19"/>
  <c r="U202" i="19"/>
  <c r="V203" i="19"/>
  <c r="U203" i="19"/>
  <c r="V205" i="19"/>
  <c r="U205" i="19"/>
  <c r="V207" i="19"/>
  <c r="U207" i="19"/>
  <c r="U208" i="19"/>
  <c r="V208" i="19"/>
  <c r="U220" i="19"/>
  <c r="V220" i="19"/>
  <c r="V222" i="19"/>
  <c r="U222" i="19"/>
  <c r="V225" i="19"/>
  <c r="U225" i="19"/>
  <c r="V234" i="19"/>
  <c r="U234" i="19"/>
  <c r="V235" i="19"/>
  <c r="U235" i="19"/>
  <c r="V237" i="19"/>
  <c r="U237" i="19"/>
  <c r="V239" i="19"/>
  <c r="U239" i="19"/>
  <c r="U240" i="19"/>
  <c r="V240" i="19"/>
  <c r="U252" i="19"/>
  <c r="V252" i="19"/>
  <c r="V254" i="19"/>
  <c r="U254" i="19"/>
  <c r="V257" i="19"/>
  <c r="U257" i="19"/>
  <c r="V266" i="19"/>
  <c r="U266" i="19"/>
  <c r="V267" i="19"/>
  <c r="U267" i="19"/>
  <c r="V269" i="19"/>
  <c r="U269" i="19"/>
  <c r="V271" i="19"/>
  <c r="U271" i="19"/>
  <c r="U272" i="19"/>
  <c r="V272" i="19"/>
  <c r="U284" i="19"/>
  <c r="V284" i="19"/>
  <c r="V285" i="19"/>
  <c r="U285" i="19"/>
  <c r="V287" i="19"/>
  <c r="U287" i="19"/>
  <c r="U304" i="19"/>
  <c r="V304" i="19"/>
  <c r="U306" i="19"/>
  <c r="V306" i="19"/>
  <c r="V309" i="19"/>
  <c r="U309" i="19"/>
  <c r="V311" i="19"/>
  <c r="U311" i="19"/>
  <c r="V313" i="19"/>
  <c r="U313" i="19"/>
  <c r="V315" i="19"/>
  <c r="U315" i="19"/>
  <c r="V318" i="19"/>
  <c r="U318" i="19"/>
  <c r="U320" i="19"/>
  <c r="V320" i="19"/>
  <c r="U322" i="19"/>
  <c r="V322" i="19"/>
  <c r="V323" i="19"/>
  <c r="U323" i="19"/>
  <c r="V325" i="19"/>
  <c r="U325" i="19"/>
  <c r="V327" i="19"/>
  <c r="U327" i="19"/>
  <c r="U328" i="19"/>
  <c r="V328" i="19"/>
  <c r="U330" i="19"/>
  <c r="V330" i="19"/>
  <c r="U332" i="19"/>
  <c r="V332" i="19"/>
  <c r="U334" i="19"/>
  <c r="V334" i="19"/>
  <c r="U368" i="19"/>
  <c r="V368" i="19"/>
  <c r="V370" i="19"/>
  <c r="U370" i="19"/>
  <c r="V373" i="19"/>
  <c r="U373" i="19"/>
  <c r="U376" i="19"/>
  <c r="V376" i="19"/>
  <c r="V378" i="19"/>
  <c r="U378" i="19"/>
  <c r="V381" i="19"/>
  <c r="U381" i="19"/>
  <c r="V385" i="19"/>
  <c r="U385" i="19"/>
  <c r="U388" i="19"/>
  <c r="V388" i="19"/>
  <c r="V390" i="19"/>
  <c r="U390" i="19"/>
  <c r="V393" i="19"/>
  <c r="U393" i="19"/>
  <c r="V397" i="19"/>
  <c r="U397" i="19"/>
  <c r="U399" i="19"/>
  <c r="V399" i="19"/>
  <c r="U412" i="19"/>
  <c r="V412" i="19"/>
  <c r="U415" i="19"/>
  <c r="V415" i="19"/>
  <c r="U424" i="19"/>
  <c r="V424" i="19"/>
  <c r="U432" i="19"/>
  <c r="V432" i="19"/>
  <c r="U435" i="19"/>
  <c r="V435" i="19"/>
  <c r="V437" i="19"/>
  <c r="U437" i="19"/>
  <c r="U447" i="19"/>
  <c r="V447" i="19"/>
  <c r="V449" i="19"/>
  <c r="U449" i="19"/>
  <c r="V454" i="19"/>
  <c r="U454" i="19"/>
  <c r="U456" i="19"/>
  <c r="V456" i="19"/>
  <c r="V458" i="19"/>
  <c r="U458" i="19"/>
  <c r="U464" i="19"/>
  <c r="V464" i="19"/>
  <c r="V466" i="19"/>
  <c r="U466" i="19"/>
  <c r="U468" i="19"/>
  <c r="V468" i="19"/>
  <c r="U475" i="19"/>
  <c r="V475" i="19"/>
  <c r="V477" i="19"/>
  <c r="U477" i="19"/>
  <c r="U487" i="19"/>
  <c r="V487" i="19"/>
  <c r="V489" i="19"/>
  <c r="U489" i="19"/>
  <c r="V18" i="20"/>
  <c r="U18" i="20"/>
  <c r="V20" i="20"/>
  <c r="U20" i="20"/>
  <c r="V24" i="20"/>
  <c r="U24" i="20"/>
  <c r="V26" i="20"/>
  <c r="U26" i="20"/>
  <c r="V28" i="20"/>
  <c r="U28" i="20"/>
  <c r="V30" i="20"/>
  <c r="U30" i="20"/>
  <c r="V33" i="20"/>
  <c r="U33" i="20"/>
  <c r="U43" i="20"/>
  <c r="V43" i="20"/>
  <c r="V45" i="20"/>
  <c r="U45" i="20"/>
  <c r="U47" i="20"/>
  <c r="V47" i="20"/>
  <c r="V49" i="20"/>
  <c r="U49" i="20"/>
  <c r="U51" i="20"/>
  <c r="V51" i="20"/>
  <c r="V53" i="20"/>
  <c r="U53" i="20"/>
  <c r="U55" i="20"/>
  <c r="V55" i="20"/>
  <c r="V57" i="20"/>
  <c r="U57" i="20"/>
  <c r="V60" i="20"/>
  <c r="U60" i="20"/>
  <c r="V62" i="20"/>
  <c r="U62" i="20"/>
  <c r="V64" i="20"/>
  <c r="U64" i="20"/>
  <c r="V70" i="20"/>
  <c r="U70" i="20"/>
  <c r="V72" i="20"/>
  <c r="U72" i="20"/>
  <c r="V74" i="20"/>
  <c r="U74" i="20"/>
  <c r="V87" i="20"/>
  <c r="U87" i="20"/>
  <c r="V88" i="20"/>
  <c r="U88" i="20"/>
  <c r="V90" i="20"/>
  <c r="U90" i="20"/>
  <c r="V92" i="20"/>
  <c r="U92" i="20"/>
  <c r="V94" i="20"/>
  <c r="U94" i="20"/>
  <c r="V96" i="20"/>
  <c r="U96" i="20"/>
  <c r="U97" i="20"/>
  <c r="V97" i="20"/>
  <c r="V99" i="20"/>
  <c r="U99" i="20"/>
  <c r="U101" i="20"/>
  <c r="V101" i="20"/>
  <c r="V103" i="20"/>
  <c r="U103" i="20"/>
  <c r="V104" i="20"/>
  <c r="U104" i="20"/>
  <c r="V106" i="20"/>
  <c r="U106" i="20"/>
  <c r="V110" i="20"/>
  <c r="U110" i="20"/>
  <c r="V112" i="20"/>
  <c r="U112" i="20"/>
  <c r="V130" i="20"/>
  <c r="U130" i="20"/>
  <c r="V132" i="20"/>
  <c r="U132" i="20"/>
  <c r="V139" i="20"/>
  <c r="U139" i="20"/>
  <c r="V146" i="20"/>
  <c r="U146" i="20"/>
  <c r="V148" i="20"/>
  <c r="U148" i="20"/>
  <c r="V155" i="20"/>
  <c r="U155" i="20"/>
  <c r="V162" i="20"/>
  <c r="U162" i="20"/>
  <c r="V166" i="20"/>
  <c r="U166" i="20"/>
  <c r="V172" i="20"/>
  <c r="U172" i="20"/>
  <c r="V176" i="20"/>
  <c r="U176" i="20"/>
  <c r="U177" i="20"/>
  <c r="V177" i="20"/>
  <c r="V179" i="20"/>
  <c r="U179" i="20"/>
  <c r="U181" i="20"/>
  <c r="V181" i="20"/>
  <c r="V183" i="20"/>
  <c r="U183" i="20"/>
  <c r="V199" i="20"/>
  <c r="U199" i="20"/>
  <c r="V203" i="20"/>
  <c r="U203" i="20"/>
  <c r="U205" i="20"/>
  <c r="V205" i="20"/>
  <c r="V207" i="20"/>
  <c r="U207" i="20"/>
  <c r="U209" i="20"/>
  <c r="V209" i="20"/>
  <c r="V210" i="20"/>
  <c r="U210" i="20"/>
  <c r="V212" i="20"/>
  <c r="U212" i="20"/>
  <c r="V216" i="20"/>
  <c r="U216" i="20"/>
  <c r="U217" i="20"/>
  <c r="V217" i="20"/>
  <c r="U223" i="20"/>
  <c r="V223" i="20"/>
  <c r="V226" i="20"/>
  <c r="U226" i="20"/>
  <c r="U229" i="20"/>
  <c r="V229" i="20"/>
  <c r="V230" i="20"/>
  <c r="U230" i="20"/>
  <c r="V232" i="20"/>
  <c r="U232" i="20"/>
  <c r="U233" i="20"/>
  <c r="V233" i="20"/>
  <c r="U239" i="20"/>
  <c r="V239" i="20"/>
  <c r="V242" i="20"/>
  <c r="U242" i="20"/>
  <c r="U245" i="20"/>
  <c r="V245" i="20"/>
  <c r="V246" i="20"/>
  <c r="U246" i="20"/>
  <c r="V248" i="20"/>
  <c r="U248" i="20"/>
  <c r="U249" i="20"/>
  <c r="V249" i="20"/>
  <c r="U255" i="20"/>
  <c r="V255" i="20"/>
  <c r="V258" i="20"/>
  <c r="U258" i="20"/>
  <c r="U261" i="20"/>
  <c r="V261" i="20"/>
  <c r="V262" i="20"/>
  <c r="U262" i="20"/>
  <c r="V264" i="20"/>
  <c r="U264" i="20"/>
  <c r="U265" i="20"/>
  <c r="V265" i="20"/>
  <c r="V271" i="20"/>
  <c r="U271" i="20"/>
  <c r="V274" i="20"/>
  <c r="U274" i="20"/>
  <c r="U277" i="20"/>
  <c r="V277" i="20"/>
  <c r="V278" i="20"/>
  <c r="U278" i="20"/>
  <c r="U280" i="20"/>
  <c r="V280" i="20"/>
  <c r="U281" i="20"/>
  <c r="V281" i="20"/>
  <c r="V287" i="20"/>
  <c r="U287" i="20"/>
  <c r="V290" i="20"/>
  <c r="U290" i="20"/>
  <c r="U293" i="20"/>
  <c r="V293" i="20"/>
  <c r="V294" i="20"/>
  <c r="U294" i="20"/>
  <c r="U296" i="20"/>
  <c r="V296" i="20"/>
  <c r="U297" i="20"/>
  <c r="V297" i="20"/>
  <c r="V303" i="20"/>
  <c r="U303" i="20"/>
  <c r="V306" i="20"/>
  <c r="U306" i="20"/>
  <c r="U309" i="20"/>
  <c r="V309" i="20"/>
  <c r="V310" i="20"/>
  <c r="U310" i="20"/>
  <c r="U312" i="20"/>
  <c r="V312" i="20"/>
  <c r="U313" i="20"/>
  <c r="V313" i="20"/>
  <c r="V319" i="20"/>
  <c r="U319" i="20"/>
  <c r="V322" i="20"/>
  <c r="U322" i="20"/>
  <c r="V325" i="20"/>
  <c r="U325" i="20"/>
  <c r="V326" i="20"/>
  <c r="U326" i="20"/>
  <c r="U328" i="20"/>
  <c r="V328" i="20"/>
  <c r="V329" i="20"/>
  <c r="U329" i="20"/>
  <c r="V335" i="20"/>
  <c r="U335" i="20"/>
  <c r="V338" i="20"/>
  <c r="U338" i="20"/>
  <c r="V341" i="20"/>
  <c r="U341" i="20"/>
  <c r="V342" i="20"/>
  <c r="U342" i="20"/>
  <c r="U344" i="20"/>
  <c r="V344" i="20"/>
  <c r="V345" i="20"/>
  <c r="U345" i="20"/>
  <c r="U352" i="20"/>
  <c r="V352" i="20"/>
  <c r="V359" i="20"/>
  <c r="U359" i="20"/>
  <c r="U372" i="20"/>
  <c r="V372" i="20"/>
  <c r="V379" i="20"/>
  <c r="U379" i="20"/>
  <c r="U388" i="20"/>
  <c r="V388" i="20"/>
  <c r="V395" i="20"/>
  <c r="U395" i="20"/>
  <c r="U404" i="20"/>
  <c r="V404" i="20"/>
  <c r="V411" i="20"/>
  <c r="U411" i="20"/>
  <c r="U420" i="20"/>
  <c r="V420" i="20"/>
  <c r="V427" i="20"/>
  <c r="U427" i="20"/>
  <c r="V436" i="20"/>
  <c r="U436" i="20"/>
  <c r="U443" i="20"/>
  <c r="V443" i="20"/>
  <c r="V446" i="20"/>
  <c r="U446" i="20"/>
  <c r="U447" i="20"/>
  <c r="V447" i="20"/>
  <c r="U456" i="20"/>
  <c r="V456" i="20"/>
  <c r="V462" i="20"/>
  <c r="U462" i="20"/>
  <c r="V463" i="20"/>
  <c r="U463" i="20"/>
  <c r="U472" i="20"/>
  <c r="V472" i="20"/>
  <c r="U473" i="20"/>
  <c r="V473" i="20"/>
  <c r="V486" i="20"/>
  <c r="U486" i="20"/>
  <c r="V487" i="20"/>
  <c r="U487" i="20"/>
  <c r="V499" i="20"/>
  <c r="U499" i="20"/>
  <c r="V20" i="7"/>
  <c r="U20" i="7"/>
  <c r="V24" i="7"/>
  <c r="U24" i="7"/>
  <c r="V29" i="7"/>
  <c r="U29" i="7"/>
  <c r="U34" i="7"/>
  <c r="V34" i="7"/>
  <c r="V40" i="7"/>
  <c r="U40" i="7"/>
  <c r="V45" i="7"/>
  <c r="U45" i="7"/>
  <c r="U54" i="7"/>
  <c r="V54" i="7"/>
  <c r="U80" i="7"/>
  <c r="V80" i="7"/>
  <c r="V87" i="7"/>
  <c r="U87" i="7"/>
  <c r="U112" i="7"/>
  <c r="V112" i="7"/>
  <c r="V119" i="7"/>
  <c r="U119" i="7"/>
  <c r="U144" i="7"/>
  <c r="V144" i="7"/>
  <c r="V151" i="7"/>
  <c r="U151" i="7"/>
  <c r="U160" i="7"/>
  <c r="V160" i="7"/>
  <c r="V166" i="7"/>
  <c r="U166" i="7"/>
  <c r="U196" i="7"/>
  <c r="V196" i="7"/>
  <c r="U212" i="7"/>
  <c r="V212" i="7"/>
  <c r="U224" i="7"/>
  <c r="V224" i="7"/>
  <c r="V247" i="7"/>
  <c r="U247" i="7"/>
  <c r="V253" i="7"/>
  <c r="U253" i="7"/>
  <c r="V261" i="7"/>
  <c r="U261" i="7"/>
  <c r="U268" i="7"/>
  <c r="V268" i="7"/>
  <c r="V271" i="7"/>
  <c r="U271" i="7"/>
  <c r="V279" i="7"/>
  <c r="U279" i="7"/>
  <c r="V311" i="7"/>
  <c r="U311" i="7"/>
  <c r="V317" i="7"/>
  <c r="U317" i="7"/>
  <c r="V326" i="7"/>
  <c r="U326" i="7"/>
  <c r="V331" i="7"/>
  <c r="U331" i="7"/>
  <c r="V338" i="7"/>
  <c r="U338" i="7"/>
  <c r="U376" i="7"/>
  <c r="V376" i="7"/>
  <c r="V382" i="7"/>
  <c r="U382" i="7"/>
  <c r="U392" i="7"/>
  <c r="V392" i="7"/>
  <c r="V398" i="7"/>
  <c r="U398" i="7"/>
  <c r="V403" i="7"/>
  <c r="U403" i="7"/>
  <c r="V441" i="7"/>
  <c r="U441" i="7"/>
  <c r="V445" i="7"/>
  <c r="U445" i="7"/>
  <c r="U452" i="7"/>
  <c r="V452" i="7"/>
  <c r="U460" i="7"/>
  <c r="V460" i="7"/>
  <c r="V469" i="7"/>
  <c r="U469" i="7"/>
  <c r="V489" i="7"/>
  <c r="U489" i="7"/>
  <c r="V37" i="11"/>
  <c r="U37" i="11"/>
  <c r="V52" i="11"/>
  <c r="U52" i="11"/>
  <c r="V58" i="11"/>
  <c r="U58" i="11"/>
  <c r="U77" i="11"/>
  <c r="V77" i="11"/>
  <c r="V82" i="11"/>
  <c r="U82" i="11"/>
  <c r="V88" i="11"/>
  <c r="U88" i="11"/>
  <c r="U108" i="11"/>
  <c r="V108" i="11"/>
  <c r="U112" i="11"/>
  <c r="V112" i="11"/>
  <c r="V119" i="11"/>
  <c r="U119" i="11"/>
  <c r="V131" i="11"/>
  <c r="U131" i="11"/>
  <c r="U132" i="11"/>
  <c r="V132" i="11"/>
  <c r="V141" i="11"/>
  <c r="U141" i="11"/>
  <c r="V143" i="11"/>
  <c r="U143" i="11"/>
  <c r="V146" i="11"/>
  <c r="U146" i="11"/>
  <c r="V150" i="11"/>
  <c r="U150" i="11"/>
  <c r="U152" i="11"/>
  <c r="V152" i="11"/>
  <c r="V153" i="11"/>
  <c r="U153" i="11"/>
  <c r="V171" i="11"/>
  <c r="U171" i="11"/>
  <c r="U172" i="11"/>
  <c r="V172" i="11"/>
  <c r="V174" i="11"/>
  <c r="U174" i="11"/>
  <c r="U176" i="11"/>
  <c r="V176" i="11"/>
  <c r="V177" i="11"/>
  <c r="U177" i="11"/>
  <c r="V181" i="11"/>
  <c r="U181" i="11"/>
  <c r="V183" i="11"/>
  <c r="U183" i="11"/>
  <c r="V186" i="11"/>
  <c r="U186" i="11"/>
  <c r="V195" i="11"/>
  <c r="U195" i="11"/>
  <c r="U196" i="11"/>
  <c r="V196" i="11"/>
  <c r="V205" i="11"/>
  <c r="U205" i="11"/>
  <c r="V207" i="11"/>
  <c r="U207" i="11"/>
  <c r="V210" i="11"/>
  <c r="U210" i="11"/>
  <c r="V214" i="11"/>
  <c r="U214" i="11"/>
  <c r="U216" i="11"/>
  <c r="V216" i="11"/>
  <c r="V217" i="11"/>
  <c r="U217" i="11"/>
  <c r="V235" i="11"/>
  <c r="U235" i="11"/>
  <c r="U236" i="11"/>
  <c r="V236" i="11"/>
  <c r="V238" i="11"/>
  <c r="U238" i="11"/>
  <c r="U240" i="11"/>
  <c r="V240" i="11"/>
  <c r="V241" i="11"/>
  <c r="U241" i="11"/>
  <c r="V245" i="11"/>
  <c r="U245" i="11"/>
  <c r="V247" i="11"/>
  <c r="U247" i="11"/>
  <c r="V250" i="11"/>
  <c r="U250" i="11"/>
  <c r="V259" i="11"/>
  <c r="U259" i="11"/>
  <c r="U260" i="11"/>
  <c r="V260" i="11"/>
  <c r="V269" i="11"/>
  <c r="U269" i="11"/>
  <c r="V271" i="11"/>
  <c r="U271" i="11"/>
  <c r="V274" i="11"/>
  <c r="U274" i="11"/>
  <c r="V278" i="11"/>
  <c r="U278" i="11"/>
  <c r="U280" i="11"/>
  <c r="V280" i="11"/>
  <c r="V281" i="11"/>
  <c r="U281" i="11"/>
  <c r="V299" i="11"/>
  <c r="U299" i="11"/>
  <c r="U300" i="11"/>
  <c r="V300" i="11"/>
  <c r="V302" i="11"/>
  <c r="U302" i="11"/>
  <c r="U304" i="11"/>
  <c r="V304" i="11"/>
  <c r="V305" i="11"/>
  <c r="U305" i="11"/>
  <c r="U308" i="11"/>
  <c r="V308" i="11"/>
  <c r="V313" i="11"/>
  <c r="U313" i="11"/>
  <c r="V318" i="11"/>
  <c r="U318" i="11"/>
  <c r="U320" i="11"/>
  <c r="V320" i="11"/>
  <c r="V323" i="11"/>
  <c r="U323" i="11"/>
  <c r="V325" i="11"/>
  <c r="U325" i="11"/>
  <c r="V327" i="11"/>
  <c r="U327" i="11"/>
  <c r="V338" i="11"/>
  <c r="U338" i="11"/>
  <c r="V346" i="11"/>
  <c r="U346" i="11"/>
  <c r="V350" i="11"/>
  <c r="U350" i="11"/>
  <c r="V353" i="11"/>
  <c r="U353" i="11"/>
  <c r="V355" i="11"/>
  <c r="U355" i="11"/>
  <c r="V358" i="11"/>
  <c r="U358" i="11"/>
  <c r="V362" i="11"/>
  <c r="U362" i="11"/>
  <c r="U364" i="11"/>
  <c r="V364" i="11"/>
  <c r="V366" i="11"/>
  <c r="U366" i="11"/>
  <c r="U368" i="11"/>
  <c r="V368" i="11"/>
  <c r="V369" i="11"/>
  <c r="U369" i="11"/>
  <c r="V373" i="11"/>
  <c r="U373" i="11"/>
  <c r="V375" i="11"/>
  <c r="U375" i="11"/>
  <c r="V377" i="11"/>
  <c r="U377" i="11"/>
  <c r="U380" i="11"/>
  <c r="V380" i="11"/>
  <c r="U392" i="11"/>
  <c r="V392" i="11"/>
  <c r="V403" i="11"/>
  <c r="U403" i="11"/>
  <c r="U404" i="11"/>
  <c r="V404" i="11"/>
  <c r="V411" i="11"/>
  <c r="U411" i="11"/>
  <c r="V413" i="11"/>
  <c r="U413" i="11"/>
  <c r="V415" i="11"/>
  <c r="U415" i="11"/>
  <c r="U416" i="11"/>
  <c r="V416" i="11"/>
  <c r="V418" i="11"/>
  <c r="U418" i="11"/>
  <c r="U420" i="11"/>
  <c r="V420" i="11"/>
  <c r="V421" i="11"/>
  <c r="U421" i="11"/>
  <c r="V423" i="11"/>
  <c r="U423" i="11"/>
  <c r="V425" i="11"/>
  <c r="U425" i="11"/>
  <c r="V427" i="11"/>
  <c r="U427" i="11"/>
  <c r="V429" i="11"/>
  <c r="U429" i="11"/>
  <c r="V431" i="11"/>
  <c r="U431" i="11"/>
  <c r="V438" i="11"/>
  <c r="U438" i="11"/>
  <c r="U440" i="11"/>
  <c r="V440" i="11"/>
  <c r="U452" i="11"/>
  <c r="V452" i="11"/>
  <c r="V454" i="11"/>
  <c r="U454" i="11"/>
  <c r="U456" i="11"/>
  <c r="V456" i="11"/>
  <c r="V458" i="11"/>
  <c r="U458" i="11"/>
  <c r="U460" i="11"/>
  <c r="V460" i="11"/>
  <c r="V462" i="11"/>
  <c r="U462" i="11"/>
  <c r="V477" i="11"/>
  <c r="U477" i="11"/>
  <c r="V479" i="11"/>
  <c r="U479" i="11"/>
  <c r="V490" i="11"/>
  <c r="U490" i="11"/>
  <c r="V497" i="11"/>
  <c r="U497" i="11"/>
  <c r="V499" i="11"/>
  <c r="U499" i="11"/>
  <c r="V21" i="12"/>
  <c r="U21" i="12"/>
  <c r="V23" i="12"/>
  <c r="U23" i="12"/>
  <c r="U34" i="12"/>
  <c r="V34" i="12"/>
  <c r="V36" i="12"/>
  <c r="U36" i="12"/>
  <c r="U38" i="12"/>
  <c r="V38" i="12"/>
  <c r="V40" i="12"/>
  <c r="U40" i="12"/>
  <c r="V43" i="12"/>
  <c r="U43" i="12"/>
  <c r="V45" i="12"/>
  <c r="U45" i="12"/>
  <c r="V47" i="12"/>
  <c r="U47" i="12"/>
  <c r="V49" i="12"/>
  <c r="U49" i="12"/>
  <c r="V123" i="12"/>
  <c r="U123" i="12"/>
  <c r="V187" i="12"/>
  <c r="U187" i="12"/>
  <c r="V251" i="12"/>
  <c r="U251" i="12"/>
  <c r="V315" i="12"/>
  <c r="U315" i="12"/>
  <c r="V363" i="12"/>
  <c r="U363" i="12"/>
  <c r="V365" i="12"/>
  <c r="U365" i="12"/>
  <c r="V366" i="12"/>
  <c r="U366" i="12"/>
  <c r="V369" i="12"/>
  <c r="U369" i="12"/>
  <c r="U372" i="12"/>
  <c r="V372" i="12"/>
  <c r="U376" i="12"/>
  <c r="V376" i="12"/>
  <c r="V378" i="12"/>
  <c r="U378" i="12"/>
  <c r="U380" i="12"/>
  <c r="V380" i="12"/>
  <c r="V382" i="12"/>
  <c r="U382" i="12"/>
  <c r="V383" i="12"/>
  <c r="U383" i="12"/>
  <c r="U385" i="12"/>
  <c r="V385" i="12"/>
  <c r="V387" i="12"/>
  <c r="U387" i="12"/>
  <c r="U389" i="12"/>
  <c r="V389" i="12"/>
  <c r="V391" i="12"/>
  <c r="U391" i="12"/>
  <c r="U392" i="12"/>
  <c r="V392" i="12"/>
  <c r="V394" i="12"/>
  <c r="U394" i="12"/>
  <c r="U428" i="12"/>
  <c r="V428" i="12"/>
  <c r="V431" i="12"/>
  <c r="U431" i="12"/>
  <c r="V434" i="12"/>
  <c r="U434" i="12"/>
  <c r="V435" i="12"/>
  <c r="U435" i="12"/>
  <c r="U437" i="12"/>
  <c r="V437" i="12"/>
  <c r="V439" i="12"/>
  <c r="U439" i="12"/>
  <c r="U441" i="12"/>
  <c r="V441" i="12"/>
  <c r="V443" i="12"/>
  <c r="U443" i="12"/>
  <c r="U445" i="12"/>
  <c r="V445" i="12"/>
  <c r="U448" i="12"/>
  <c r="V448" i="12"/>
  <c r="V450" i="12"/>
  <c r="U450" i="12"/>
  <c r="U452" i="12"/>
  <c r="V452" i="12"/>
  <c r="V454" i="12"/>
  <c r="U454" i="12"/>
  <c r="U457" i="12"/>
  <c r="V457" i="12"/>
  <c r="U464" i="12"/>
  <c r="V464" i="12"/>
  <c r="V470" i="12"/>
  <c r="U470" i="12"/>
  <c r="V491" i="12"/>
  <c r="U491" i="12"/>
  <c r="U493" i="12"/>
  <c r="V493" i="12"/>
  <c r="V494" i="12"/>
  <c r="U494" i="12"/>
  <c r="U497" i="12"/>
  <c r="V497" i="12"/>
  <c r="U500" i="12"/>
  <c r="V500" i="12"/>
  <c r="U37" i="13"/>
  <c r="V37" i="13"/>
  <c r="V39" i="13"/>
  <c r="U39" i="13"/>
  <c r="V42" i="13"/>
  <c r="U42" i="13"/>
  <c r="U44" i="13"/>
  <c r="V44" i="13"/>
  <c r="V46" i="13"/>
  <c r="U46" i="13"/>
  <c r="U48" i="13"/>
  <c r="V48" i="13"/>
  <c r="V50" i="13"/>
  <c r="U50" i="13"/>
  <c r="U52" i="13"/>
  <c r="V52" i="13"/>
  <c r="V58" i="13"/>
  <c r="U58" i="13"/>
  <c r="U60" i="13"/>
  <c r="V60" i="13"/>
  <c r="U64" i="13"/>
  <c r="V64" i="13"/>
  <c r="U70" i="13"/>
  <c r="V70" i="13"/>
  <c r="U71" i="13"/>
  <c r="V71" i="13"/>
  <c r="U75" i="13"/>
  <c r="V75" i="13"/>
  <c r="V77" i="13"/>
  <c r="U77" i="13"/>
  <c r="U79" i="13"/>
  <c r="V79" i="13"/>
  <c r="V81" i="13"/>
  <c r="U81" i="13"/>
  <c r="U83" i="13"/>
  <c r="V83" i="13"/>
  <c r="V92" i="13"/>
  <c r="U92" i="13"/>
  <c r="V96" i="13"/>
  <c r="U96" i="13"/>
  <c r="U98" i="13"/>
  <c r="V98" i="13"/>
  <c r="V101" i="13"/>
  <c r="U101" i="13"/>
  <c r="V105" i="13"/>
  <c r="U105" i="13"/>
  <c r="V112" i="13"/>
  <c r="U112" i="13"/>
  <c r="U114" i="13"/>
  <c r="V114" i="13"/>
  <c r="U118" i="13"/>
  <c r="V118" i="13"/>
  <c r="U119" i="13"/>
  <c r="V119" i="13"/>
  <c r="V121" i="13"/>
  <c r="U121" i="13"/>
  <c r="V128" i="13"/>
  <c r="U128" i="13"/>
  <c r="V132" i="13"/>
  <c r="U132" i="13"/>
  <c r="U134" i="13"/>
  <c r="V134" i="13"/>
  <c r="U135" i="13"/>
  <c r="V135" i="13"/>
  <c r="U138" i="13"/>
  <c r="V138" i="13"/>
  <c r="U142" i="13"/>
  <c r="V142" i="13"/>
  <c r="U143" i="13"/>
  <c r="V143" i="13"/>
  <c r="V145" i="13"/>
  <c r="U145" i="13"/>
  <c r="V152" i="13"/>
  <c r="U152" i="13"/>
  <c r="U154" i="13"/>
  <c r="V154" i="13"/>
  <c r="U163" i="13"/>
  <c r="V163" i="13"/>
  <c r="V165" i="13"/>
  <c r="U165" i="13"/>
  <c r="V169" i="13"/>
  <c r="U169" i="13"/>
  <c r="V176" i="13"/>
  <c r="U176" i="13"/>
  <c r="U178" i="13"/>
  <c r="V178" i="13"/>
  <c r="U182" i="13"/>
  <c r="V182" i="13"/>
  <c r="U183" i="13"/>
  <c r="V183" i="13"/>
  <c r="V185" i="13"/>
  <c r="U185" i="13"/>
  <c r="V192" i="13"/>
  <c r="U192" i="13"/>
  <c r="V196" i="13"/>
  <c r="U196" i="13"/>
  <c r="U198" i="13"/>
  <c r="V198" i="13"/>
  <c r="U199" i="13"/>
  <c r="V199" i="13"/>
  <c r="U202" i="13"/>
  <c r="V202" i="13"/>
  <c r="U206" i="13"/>
  <c r="V206" i="13"/>
  <c r="U207" i="13"/>
  <c r="V207" i="13"/>
  <c r="V209" i="13"/>
  <c r="U209" i="13"/>
  <c r="V216" i="13"/>
  <c r="U216" i="13"/>
  <c r="U218" i="13"/>
  <c r="V218" i="13"/>
  <c r="U227" i="13"/>
  <c r="V227" i="13"/>
  <c r="V229" i="13"/>
  <c r="U229" i="13"/>
  <c r="V233" i="13"/>
  <c r="U233" i="13"/>
  <c r="V240" i="13"/>
  <c r="U240" i="13"/>
  <c r="U242" i="13"/>
  <c r="V242" i="13"/>
  <c r="U247" i="13"/>
  <c r="V247" i="13"/>
  <c r="V261" i="13"/>
  <c r="U261" i="13"/>
  <c r="V265" i="13"/>
  <c r="U265" i="13"/>
  <c r="U266" i="13"/>
  <c r="V266" i="13"/>
  <c r="U271" i="13"/>
  <c r="V271" i="13"/>
  <c r="V273" i="13"/>
  <c r="U273" i="13"/>
  <c r="U274" i="13"/>
  <c r="V274" i="13"/>
  <c r="U279" i="13"/>
  <c r="V279" i="13"/>
  <c r="V281" i="13"/>
  <c r="U281" i="13"/>
  <c r="V288" i="13"/>
  <c r="U288" i="13"/>
  <c r="U290" i="13"/>
  <c r="V290" i="13"/>
  <c r="V293" i="13"/>
  <c r="U293" i="13"/>
  <c r="U299" i="13"/>
  <c r="V299" i="13"/>
  <c r="V301" i="13"/>
  <c r="U301" i="13"/>
  <c r="V304" i="13"/>
  <c r="U304" i="13"/>
  <c r="V308" i="13"/>
  <c r="U308" i="13"/>
  <c r="U311" i="13"/>
  <c r="V311" i="13"/>
  <c r="V313" i="13"/>
  <c r="U313" i="13"/>
  <c r="U318" i="13"/>
  <c r="V318" i="13"/>
  <c r="V320" i="13"/>
  <c r="U320" i="13"/>
  <c r="U322" i="13"/>
  <c r="V322" i="13"/>
  <c r="V324" i="13"/>
  <c r="U324" i="13"/>
  <c r="U326" i="13"/>
  <c r="V326" i="13"/>
  <c r="U334" i="13"/>
  <c r="V334" i="13"/>
  <c r="V340" i="13"/>
  <c r="U340" i="13"/>
  <c r="U342" i="13"/>
  <c r="V342" i="13"/>
  <c r="U346" i="13"/>
  <c r="V346" i="13"/>
  <c r="V348" i="13"/>
  <c r="U348" i="13"/>
  <c r="U350" i="13"/>
  <c r="V350" i="13"/>
  <c r="U351" i="13"/>
  <c r="V351" i="13"/>
  <c r="U358" i="13"/>
  <c r="V358" i="13"/>
  <c r="U359" i="13"/>
  <c r="V359" i="13"/>
  <c r="V361" i="13"/>
  <c r="U361" i="13"/>
  <c r="U383" i="13"/>
  <c r="V383" i="13"/>
  <c r="V385" i="13"/>
  <c r="U385" i="13"/>
  <c r="U387" i="13"/>
  <c r="V387" i="13"/>
  <c r="U391" i="13"/>
  <c r="V391" i="13"/>
  <c r="U399" i="13"/>
  <c r="V399" i="13"/>
  <c r="V401" i="13"/>
  <c r="U401" i="13"/>
  <c r="U402" i="13"/>
  <c r="V402" i="13"/>
  <c r="V405" i="13"/>
  <c r="U405" i="13"/>
  <c r="U410" i="13"/>
  <c r="V410" i="13"/>
  <c r="V412" i="13"/>
  <c r="U412" i="13"/>
  <c r="U414" i="13"/>
  <c r="V414" i="13"/>
  <c r="U415" i="13"/>
  <c r="V415" i="13"/>
  <c r="V420" i="13"/>
  <c r="U420" i="13"/>
  <c r="U426" i="13"/>
  <c r="V426" i="13"/>
  <c r="V437" i="13"/>
  <c r="U437" i="13"/>
  <c r="U443" i="13"/>
  <c r="V443" i="13"/>
  <c r="V444" i="13"/>
  <c r="U444" i="13"/>
  <c r="U447" i="13"/>
  <c r="V447" i="13"/>
  <c r="U450" i="13"/>
  <c r="V450" i="13"/>
  <c r="U451" i="13"/>
  <c r="V451" i="13"/>
  <c r="V453" i="13"/>
  <c r="U453" i="13"/>
  <c r="U459" i="13"/>
  <c r="V459" i="13"/>
  <c r="U462" i="13"/>
  <c r="V462" i="13"/>
  <c r="V473" i="13"/>
  <c r="U473" i="13"/>
  <c r="V480" i="13"/>
  <c r="U480" i="13"/>
  <c r="U482" i="13"/>
  <c r="V482" i="13"/>
  <c r="U483" i="13"/>
  <c r="V483" i="13"/>
  <c r="V485" i="13"/>
  <c r="U485" i="13"/>
  <c r="V488" i="13"/>
  <c r="U488" i="13"/>
  <c r="U494" i="13"/>
  <c r="V494" i="13"/>
  <c r="V500" i="13"/>
  <c r="U500" i="13"/>
  <c r="U28" i="14"/>
  <c r="V28" i="14"/>
  <c r="V30" i="14"/>
  <c r="U30" i="14"/>
  <c r="U32" i="14"/>
  <c r="V32" i="14"/>
  <c r="V34" i="14"/>
  <c r="U34" i="14"/>
  <c r="U36" i="14"/>
  <c r="V36" i="14"/>
  <c r="V38" i="14"/>
  <c r="U38" i="14"/>
  <c r="U40" i="14"/>
  <c r="V40" i="14"/>
  <c r="V42" i="14"/>
  <c r="U42" i="14"/>
  <c r="U57" i="14"/>
  <c r="V57" i="14"/>
  <c r="U61" i="14"/>
  <c r="V61" i="14"/>
  <c r="V68" i="14"/>
  <c r="U68" i="14"/>
  <c r="U70" i="14"/>
  <c r="V70" i="14"/>
  <c r="V80" i="14"/>
  <c r="U80" i="14"/>
  <c r="V81" i="14"/>
  <c r="U81" i="14"/>
  <c r="V84" i="14"/>
  <c r="U84" i="14"/>
  <c r="U86" i="14"/>
  <c r="V86" i="14"/>
  <c r="V96" i="14"/>
  <c r="U96" i="14"/>
  <c r="V97" i="14"/>
  <c r="U97" i="14"/>
  <c r="V100" i="14"/>
  <c r="U100" i="14"/>
  <c r="U102" i="14"/>
  <c r="V102" i="14"/>
  <c r="V112" i="14"/>
  <c r="U112" i="14"/>
  <c r="V113" i="14"/>
  <c r="U113" i="14"/>
  <c r="V116" i="14"/>
  <c r="U116" i="14"/>
  <c r="U118" i="14"/>
  <c r="V118" i="14"/>
  <c r="V128" i="14"/>
  <c r="U128" i="14"/>
  <c r="V129" i="14"/>
  <c r="U129" i="14"/>
  <c r="V132" i="14"/>
  <c r="U132" i="14"/>
  <c r="U134" i="14"/>
  <c r="V134" i="14"/>
  <c r="V144" i="14"/>
  <c r="U144" i="14"/>
  <c r="V145" i="14"/>
  <c r="U145" i="14"/>
  <c r="V148" i="14"/>
  <c r="U148" i="14"/>
  <c r="U150" i="14"/>
  <c r="V150" i="14"/>
  <c r="V160" i="14"/>
  <c r="U160" i="14"/>
  <c r="V161" i="14"/>
  <c r="U161" i="14"/>
  <c r="V164" i="14"/>
  <c r="U164" i="14"/>
  <c r="U166" i="14"/>
  <c r="V166" i="14"/>
  <c r="V176" i="14"/>
  <c r="U176" i="14"/>
  <c r="V177" i="14"/>
  <c r="U177" i="14"/>
  <c r="V180" i="14"/>
  <c r="U180" i="14"/>
  <c r="U182" i="14"/>
  <c r="V182" i="14"/>
  <c r="V192" i="14"/>
  <c r="U192" i="14"/>
  <c r="V193" i="14"/>
  <c r="U193" i="14"/>
  <c r="V196" i="14"/>
  <c r="U196" i="14"/>
  <c r="U198" i="14"/>
  <c r="V198" i="14"/>
  <c r="V200" i="14"/>
  <c r="U200" i="14"/>
  <c r="V201" i="14"/>
  <c r="U201" i="14"/>
  <c r="V204" i="14"/>
  <c r="U204" i="14"/>
  <c r="U206" i="14"/>
  <c r="V206" i="14"/>
  <c r="V208" i="14"/>
  <c r="U208" i="14"/>
  <c r="V209" i="14"/>
  <c r="U209" i="14"/>
  <c r="U211" i="14"/>
  <c r="V211" i="14"/>
  <c r="V212" i="14"/>
  <c r="U212" i="14"/>
  <c r="U215" i="14"/>
  <c r="V215" i="14"/>
  <c r="V217" i="14"/>
  <c r="U217" i="14"/>
  <c r="U219" i="14"/>
  <c r="V219" i="14"/>
  <c r="V221" i="14"/>
  <c r="U221" i="14"/>
  <c r="V236" i="14"/>
  <c r="U236" i="14"/>
  <c r="U238" i="14"/>
  <c r="V238" i="14"/>
  <c r="V240" i="14"/>
  <c r="U240" i="14"/>
  <c r="U243" i="14"/>
  <c r="V243" i="14"/>
  <c r="V244" i="14"/>
  <c r="U244" i="14"/>
  <c r="U247" i="14"/>
  <c r="V247" i="14"/>
  <c r="V249" i="14"/>
  <c r="U249" i="14"/>
  <c r="U251" i="14"/>
  <c r="V251" i="14"/>
  <c r="V253" i="14"/>
  <c r="U253" i="14"/>
  <c r="V268" i="14"/>
  <c r="U268" i="14"/>
  <c r="U270" i="14"/>
  <c r="V270" i="14"/>
  <c r="V272" i="14"/>
  <c r="U272" i="14"/>
  <c r="U275" i="14"/>
  <c r="V275" i="14"/>
  <c r="V276" i="14"/>
  <c r="U276" i="14"/>
  <c r="U279" i="14"/>
  <c r="V279" i="14"/>
  <c r="V281" i="14"/>
  <c r="U281" i="14"/>
  <c r="U283" i="14"/>
  <c r="V283" i="14"/>
  <c r="V285" i="14"/>
  <c r="U285" i="14"/>
  <c r="V296" i="14"/>
  <c r="U296" i="14"/>
  <c r="U298" i="14"/>
  <c r="V298" i="14"/>
  <c r="V305" i="14"/>
  <c r="U305" i="14"/>
  <c r="U307" i="14"/>
  <c r="V307" i="14"/>
  <c r="V312" i="14"/>
  <c r="U312" i="14"/>
  <c r="U314" i="14"/>
  <c r="V314" i="14"/>
  <c r="V316" i="14"/>
  <c r="U316" i="14"/>
  <c r="V317" i="14"/>
  <c r="U317" i="14"/>
  <c r="U319" i="14"/>
  <c r="V319" i="14"/>
  <c r="V329" i="14"/>
  <c r="U329" i="14"/>
  <c r="U331" i="14"/>
  <c r="V331" i="14"/>
  <c r="V336" i="14"/>
  <c r="U336" i="14"/>
  <c r="U338" i="14"/>
  <c r="V338" i="14"/>
  <c r="V340" i="14"/>
  <c r="U340" i="14"/>
  <c r="V341" i="14"/>
  <c r="U341" i="14"/>
  <c r="V345" i="14"/>
  <c r="U345" i="14"/>
  <c r="U347" i="14"/>
  <c r="V347" i="14"/>
  <c r="U350" i="14"/>
  <c r="V350" i="14"/>
  <c r="V360" i="14"/>
  <c r="U360" i="14"/>
  <c r="U366" i="14"/>
  <c r="V366" i="14"/>
  <c r="V368" i="14"/>
  <c r="U368" i="14"/>
  <c r="V374" i="14"/>
  <c r="U374" i="14"/>
  <c r="V376" i="14"/>
  <c r="U376" i="14"/>
  <c r="V382" i="14"/>
  <c r="U382" i="14"/>
  <c r="V384" i="14"/>
  <c r="U384" i="14"/>
  <c r="V390" i="14"/>
  <c r="U390" i="14"/>
  <c r="V392" i="14"/>
  <c r="U392" i="14"/>
  <c r="U403" i="14"/>
  <c r="V403" i="14"/>
  <c r="V405" i="14"/>
  <c r="U405" i="14"/>
  <c r="U407" i="14"/>
  <c r="V407" i="14"/>
  <c r="V409" i="14"/>
  <c r="U409" i="14"/>
  <c r="V417" i="14"/>
  <c r="U417" i="14"/>
  <c r="V418" i="14"/>
  <c r="U418" i="14"/>
  <c r="V420" i="14"/>
  <c r="U420" i="14"/>
  <c r="V422" i="14"/>
  <c r="U422" i="14"/>
  <c r="V424" i="14"/>
  <c r="U424" i="14"/>
  <c r="U435" i="14"/>
  <c r="V435" i="14"/>
  <c r="V437" i="14"/>
  <c r="U437" i="14"/>
  <c r="U439" i="14"/>
  <c r="V439" i="14"/>
  <c r="V441" i="14"/>
  <c r="U441" i="14"/>
  <c r="V449" i="14"/>
  <c r="U449" i="14"/>
  <c r="V450" i="14"/>
  <c r="U450" i="14"/>
  <c r="V452" i="14"/>
  <c r="U452" i="14"/>
  <c r="V454" i="14"/>
  <c r="U454" i="14"/>
  <c r="V456" i="14"/>
  <c r="U456" i="14"/>
  <c r="U467" i="14"/>
  <c r="V467" i="14"/>
  <c r="V469" i="14"/>
  <c r="U469" i="14"/>
  <c r="U471" i="14"/>
  <c r="V471" i="14"/>
  <c r="V473" i="14"/>
  <c r="U473" i="14"/>
  <c r="V481" i="14"/>
  <c r="U481" i="14"/>
  <c r="V482" i="14"/>
  <c r="U482" i="14"/>
  <c r="V484" i="14"/>
  <c r="U484" i="14"/>
  <c r="V486" i="14"/>
  <c r="U486" i="14"/>
  <c r="V488" i="14"/>
  <c r="U488" i="14"/>
  <c r="U499" i="14"/>
  <c r="V499" i="14"/>
  <c r="V23" i="15"/>
  <c r="U23" i="15"/>
  <c r="V25" i="15"/>
  <c r="U25" i="15"/>
  <c r="V48" i="15"/>
  <c r="U48" i="15"/>
  <c r="V51" i="15"/>
  <c r="U51" i="15"/>
  <c r="V53" i="15"/>
  <c r="U53" i="15"/>
  <c r="V55" i="15"/>
  <c r="U55" i="15"/>
  <c r="V57" i="15"/>
  <c r="U57" i="15"/>
  <c r="V69" i="15"/>
  <c r="U69" i="15"/>
  <c r="V71" i="15"/>
  <c r="U71" i="15"/>
  <c r="V73" i="15"/>
  <c r="U73" i="15"/>
  <c r="U76" i="15"/>
  <c r="V76" i="15"/>
  <c r="V99" i="15"/>
  <c r="U99" i="15"/>
  <c r="V102" i="15"/>
  <c r="U102" i="15"/>
  <c r="V106" i="15"/>
  <c r="U106" i="15"/>
  <c r="U112" i="15"/>
  <c r="V112" i="15"/>
  <c r="U120" i="15"/>
  <c r="V120" i="15"/>
  <c r="U128" i="15"/>
  <c r="V128" i="15"/>
  <c r="V133" i="15"/>
  <c r="U133" i="15"/>
  <c r="V135" i="15"/>
  <c r="U135" i="15"/>
  <c r="V137" i="15"/>
  <c r="U137" i="15"/>
  <c r="U140" i="15"/>
  <c r="V140" i="15"/>
  <c r="V163" i="15"/>
  <c r="U163" i="15"/>
  <c r="V166" i="15"/>
  <c r="U166" i="15"/>
  <c r="U168" i="15"/>
  <c r="V168" i="15"/>
  <c r="V171" i="15"/>
  <c r="U171" i="15"/>
  <c r="U176" i="15"/>
  <c r="V176" i="15"/>
  <c r="V178" i="15"/>
  <c r="U178" i="15"/>
  <c r="V181" i="15"/>
  <c r="U181" i="15"/>
  <c r="V182" i="15"/>
  <c r="U182" i="15"/>
  <c r="V186" i="15"/>
  <c r="U186" i="15"/>
  <c r="V203" i="15"/>
  <c r="U203" i="15"/>
  <c r="U204" i="15"/>
  <c r="V204" i="15"/>
  <c r="V207" i="15"/>
  <c r="U207" i="15"/>
  <c r="U216" i="15"/>
  <c r="V216" i="15"/>
  <c r="V221" i="15"/>
  <c r="U221" i="15"/>
  <c r="V223" i="15"/>
  <c r="U223" i="15"/>
  <c r="V227" i="15"/>
  <c r="U227" i="15"/>
  <c r="V229" i="15"/>
  <c r="U229" i="15"/>
  <c r="V231" i="15"/>
  <c r="U231" i="15"/>
  <c r="V233" i="15"/>
  <c r="U233" i="15"/>
  <c r="V241" i="15"/>
  <c r="U241" i="15"/>
  <c r="V243" i="15"/>
  <c r="U243" i="15"/>
  <c r="V248" i="15"/>
  <c r="U248" i="15"/>
  <c r="V255" i="15"/>
  <c r="U255" i="15"/>
  <c r="V259" i="15"/>
  <c r="U259" i="15"/>
  <c r="V264" i="15"/>
  <c r="U264" i="15"/>
  <c r="U267" i="15"/>
  <c r="V267" i="15"/>
  <c r="U268" i="15"/>
  <c r="V268" i="15"/>
  <c r="V277" i="15"/>
  <c r="U277" i="15"/>
  <c r="V279" i="15"/>
  <c r="U279" i="15"/>
  <c r="V281" i="15"/>
  <c r="U281" i="15"/>
  <c r="U283" i="15"/>
  <c r="V283" i="15"/>
  <c r="V287" i="15"/>
  <c r="U287" i="15"/>
  <c r="U299" i="15"/>
  <c r="V299" i="15"/>
  <c r="V301" i="15"/>
  <c r="U301" i="15"/>
  <c r="U306" i="15"/>
  <c r="V306" i="15"/>
  <c r="U325" i="15"/>
  <c r="V325" i="15"/>
  <c r="V328" i="15"/>
  <c r="U328" i="15"/>
  <c r="U330" i="15"/>
  <c r="V330" i="15"/>
  <c r="V335" i="15"/>
  <c r="U335" i="15"/>
  <c r="U337" i="15"/>
  <c r="V337" i="15"/>
  <c r="U341" i="15"/>
  <c r="V341" i="15"/>
  <c r="V343" i="15"/>
  <c r="U343" i="15"/>
  <c r="U350" i="15"/>
  <c r="V350" i="15"/>
  <c r="V352" i="15"/>
  <c r="U352" i="15"/>
  <c r="U354" i="15"/>
  <c r="V354" i="15"/>
  <c r="V360" i="15"/>
  <c r="U360" i="15"/>
  <c r="U362" i="15"/>
  <c r="V362" i="15"/>
  <c r="V364" i="15"/>
  <c r="U364" i="15"/>
  <c r="U366" i="15"/>
  <c r="V366" i="15"/>
  <c r="V368" i="15"/>
  <c r="U368" i="15"/>
  <c r="U370" i="15"/>
  <c r="V370" i="15"/>
  <c r="V379" i="15"/>
  <c r="U379" i="15"/>
  <c r="U386" i="15"/>
  <c r="V386" i="15"/>
  <c r="V395" i="15"/>
  <c r="U395" i="15"/>
  <c r="U398" i="15"/>
  <c r="V398" i="15"/>
  <c r="V400" i="15"/>
  <c r="U400" i="15"/>
  <c r="V403" i="15"/>
  <c r="U403" i="15"/>
  <c r="V404" i="15"/>
  <c r="U404" i="15"/>
  <c r="U406" i="15"/>
  <c r="V406" i="15"/>
  <c r="U409" i="15"/>
  <c r="V409" i="15"/>
  <c r="V415" i="15"/>
  <c r="U415" i="15"/>
  <c r="U417" i="15"/>
  <c r="V417" i="15"/>
  <c r="V427" i="15"/>
  <c r="U427" i="15"/>
  <c r="U429" i="15"/>
  <c r="V429" i="15"/>
  <c r="V431" i="15"/>
  <c r="U431" i="15"/>
  <c r="U433" i="15"/>
  <c r="V433" i="15"/>
  <c r="U437" i="15"/>
  <c r="V437" i="15"/>
  <c r="V440" i="15"/>
  <c r="U440" i="15"/>
  <c r="U442" i="15"/>
  <c r="V442" i="15"/>
  <c r="U453" i="15"/>
  <c r="V453" i="15"/>
  <c r="V456" i="15"/>
  <c r="U456" i="15"/>
  <c r="U458" i="15"/>
  <c r="V458" i="15"/>
  <c r="V463" i="15"/>
  <c r="U463" i="15"/>
  <c r="U465" i="15"/>
  <c r="V465" i="15"/>
  <c r="U469" i="15"/>
  <c r="V469" i="15"/>
  <c r="V471" i="15"/>
  <c r="U471" i="15"/>
  <c r="U478" i="15"/>
  <c r="V478" i="15"/>
  <c r="V480" i="15"/>
  <c r="U480" i="15"/>
  <c r="U482" i="15"/>
  <c r="V482" i="15"/>
  <c r="V488" i="15"/>
  <c r="U488" i="15"/>
  <c r="U490" i="15"/>
  <c r="V490" i="15"/>
  <c r="V492" i="15"/>
  <c r="U492" i="15"/>
  <c r="U494" i="15"/>
  <c r="V494" i="15"/>
  <c r="V496" i="15"/>
  <c r="U496" i="15"/>
  <c r="U498" i="15"/>
  <c r="V498" i="15"/>
  <c r="U35" i="17"/>
  <c r="V35" i="17"/>
  <c r="V37" i="17"/>
  <c r="U37" i="17"/>
  <c r="U39" i="17"/>
  <c r="V39" i="17"/>
  <c r="V41" i="17"/>
  <c r="U41" i="17"/>
  <c r="U44" i="17"/>
  <c r="V44" i="17"/>
  <c r="V46" i="17"/>
  <c r="U46" i="17"/>
  <c r="U48" i="17"/>
  <c r="V48" i="17"/>
  <c r="V50" i="17"/>
  <c r="U50" i="17"/>
  <c r="U51" i="17"/>
  <c r="V51" i="17"/>
  <c r="V53" i="17"/>
  <c r="U53" i="17"/>
  <c r="V57" i="17"/>
  <c r="U57" i="17"/>
  <c r="U59" i="17"/>
  <c r="V59" i="17"/>
  <c r="V61" i="17"/>
  <c r="U61" i="17"/>
  <c r="U64" i="17"/>
  <c r="V64" i="17"/>
  <c r="V67" i="17"/>
  <c r="U67" i="17"/>
  <c r="U70" i="17"/>
  <c r="V70" i="17"/>
  <c r="V72" i="17"/>
  <c r="U72" i="17"/>
  <c r="U74" i="17"/>
  <c r="V74" i="17"/>
  <c r="V76" i="17"/>
  <c r="U76" i="17"/>
  <c r="U90" i="17"/>
  <c r="V90" i="17"/>
  <c r="V96" i="17"/>
  <c r="U96" i="17"/>
  <c r="U102" i="17"/>
  <c r="V102" i="17"/>
  <c r="V104" i="17"/>
  <c r="U104" i="17"/>
  <c r="U105" i="17"/>
  <c r="V105" i="17"/>
  <c r="V107" i="17"/>
  <c r="U107" i="17"/>
  <c r="U109" i="17"/>
  <c r="V109" i="17"/>
  <c r="V111" i="17"/>
  <c r="U111" i="17"/>
  <c r="U118" i="17"/>
  <c r="V118" i="17"/>
  <c r="U121" i="17"/>
  <c r="V121" i="17"/>
  <c r="V124" i="17"/>
  <c r="U124" i="17"/>
  <c r="U125" i="17"/>
  <c r="V125" i="17"/>
  <c r="V127" i="17"/>
  <c r="U127" i="17"/>
  <c r="U129" i="17"/>
  <c r="V129" i="17"/>
  <c r="V131" i="17"/>
  <c r="U131" i="17"/>
  <c r="U145" i="17"/>
  <c r="V145" i="17"/>
  <c r="U146" i="17"/>
  <c r="V146" i="17"/>
  <c r="V148" i="17"/>
  <c r="U148" i="17"/>
  <c r="U165" i="17"/>
  <c r="V165" i="17"/>
  <c r="V167" i="17"/>
  <c r="U167" i="17"/>
  <c r="U170" i="17"/>
  <c r="V170" i="17"/>
  <c r="V172" i="17"/>
  <c r="U172" i="17"/>
  <c r="U174" i="17"/>
  <c r="V174" i="17"/>
  <c r="V176" i="17"/>
  <c r="U176" i="17"/>
  <c r="U181" i="17"/>
  <c r="V181" i="17"/>
  <c r="V183" i="17"/>
  <c r="U183" i="17"/>
  <c r="V184" i="17"/>
  <c r="U184" i="17"/>
  <c r="V187" i="17"/>
  <c r="U187" i="17"/>
  <c r="U190" i="17"/>
  <c r="V190" i="17"/>
  <c r="U194" i="17"/>
  <c r="V194" i="17"/>
  <c r="V196" i="17"/>
  <c r="U196" i="17"/>
  <c r="V211" i="17"/>
  <c r="U211" i="17"/>
  <c r="U218" i="17"/>
  <c r="V218" i="17"/>
  <c r="V224" i="17"/>
  <c r="U224" i="17"/>
  <c r="U230" i="17"/>
  <c r="V230" i="17"/>
  <c r="V232" i="17"/>
  <c r="U232" i="17"/>
  <c r="V233" i="17"/>
  <c r="U233" i="17"/>
  <c r="V235" i="17"/>
  <c r="U235" i="17"/>
  <c r="V237" i="17"/>
  <c r="U237" i="17"/>
  <c r="V239" i="17"/>
  <c r="U239" i="17"/>
  <c r="U246" i="17"/>
  <c r="V246" i="17"/>
  <c r="V249" i="17"/>
  <c r="U249" i="17"/>
  <c r="V252" i="17"/>
  <c r="U252" i="17"/>
  <c r="V253" i="17"/>
  <c r="U253" i="17"/>
  <c r="V255" i="17"/>
  <c r="U255" i="17"/>
  <c r="V257" i="17"/>
  <c r="U257" i="17"/>
  <c r="V259" i="17"/>
  <c r="U259" i="17"/>
  <c r="V273" i="17"/>
  <c r="U273" i="17"/>
  <c r="U274" i="17"/>
  <c r="V274" i="17"/>
  <c r="V276" i="17"/>
  <c r="U276" i="17"/>
  <c r="V293" i="17"/>
  <c r="U293" i="17"/>
  <c r="V295" i="17"/>
  <c r="U295" i="17"/>
  <c r="U298" i="17"/>
  <c r="V298" i="17"/>
  <c r="V300" i="17"/>
  <c r="U300" i="17"/>
  <c r="U302" i="17"/>
  <c r="V302" i="17"/>
  <c r="V304" i="17"/>
  <c r="U304" i="17"/>
  <c r="V309" i="17"/>
  <c r="U309" i="17"/>
  <c r="V311" i="17"/>
  <c r="U311" i="17"/>
  <c r="V312" i="17"/>
  <c r="U312" i="17"/>
  <c r="V315" i="17"/>
  <c r="U315" i="17"/>
  <c r="U318" i="17"/>
  <c r="V318" i="17"/>
  <c r="U322" i="17"/>
  <c r="V322" i="17"/>
  <c r="V324" i="17"/>
  <c r="U324" i="17"/>
  <c r="V339" i="17"/>
  <c r="U339" i="17"/>
  <c r="U346" i="17"/>
  <c r="V346" i="17"/>
  <c r="V352" i="17"/>
  <c r="U352" i="17"/>
  <c r="U358" i="17"/>
  <c r="V358" i="17"/>
  <c r="V360" i="17"/>
  <c r="U360" i="17"/>
  <c r="V361" i="17"/>
  <c r="U361" i="17"/>
  <c r="V363" i="17"/>
  <c r="U363" i="17"/>
  <c r="V365" i="17"/>
  <c r="U365" i="17"/>
  <c r="V367" i="17"/>
  <c r="U367" i="17"/>
  <c r="U374" i="17"/>
  <c r="V374" i="17"/>
  <c r="V377" i="17"/>
  <c r="U377" i="17"/>
  <c r="V380" i="17"/>
  <c r="U380" i="17"/>
  <c r="V381" i="17"/>
  <c r="U381" i="17"/>
  <c r="V383" i="17"/>
  <c r="U383" i="17"/>
  <c r="V385" i="17"/>
  <c r="U385" i="17"/>
  <c r="V387" i="17"/>
  <c r="U387" i="17"/>
  <c r="V401" i="17"/>
  <c r="U401" i="17"/>
  <c r="V403" i="17"/>
  <c r="U403" i="17"/>
  <c r="V405" i="17"/>
  <c r="U405" i="17"/>
  <c r="V407" i="17"/>
  <c r="U407" i="17"/>
  <c r="V409" i="17"/>
  <c r="U409" i="17"/>
  <c r="V412" i="17"/>
  <c r="U412" i="17"/>
  <c r="V416" i="17"/>
  <c r="U416" i="17"/>
  <c r="U418" i="17"/>
  <c r="V418" i="17"/>
  <c r="V421" i="17"/>
  <c r="U421" i="17"/>
  <c r="V428" i="17"/>
  <c r="U428" i="17"/>
  <c r="U430" i="17"/>
  <c r="V430" i="17"/>
  <c r="V447" i="17"/>
  <c r="U447" i="17"/>
  <c r="U450" i="17"/>
  <c r="V450" i="17"/>
  <c r="V455" i="17"/>
  <c r="U455" i="17"/>
  <c r="V457" i="17"/>
  <c r="U457" i="17"/>
  <c r="V460" i="17"/>
  <c r="U460" i="17"/>
  <c r="U462" i="17"/>
  <c r="V462" i="17"/>
  <c r="U466" i="17"/>
  <c r="V466" i="17"/>
  <c r="V468" i="17"/>
  <c r="U468" i="17"/>
  <c r="U470" i="17"/>
  <c r="V470" i="17"/>
  <c r="V472" i="17"/>
  <c r="U472" i="17"/>
  <c r="U474" i="17"/>
  <c r="V474" i="17"/>
  <c r="V475" i="17"/>
  <c r="U475" i="17"/>
  <c r="V477" i="17"/>
  <c r="U477" i="17"/>
  <c r="V479" i="17"/>
  <c r="U479" i="17"/>
  <c r="V481" i="17"/>
  <c r="U481" i="17"/>
  <c r="V484" i="17"/>
  <c r="U484" i="17"/>
  <c r="U486" i="17"/>
  <c r="V486" i="17"/>
  <c r="V489" i="17"/>
  <c r="U489" i="17"/>
  <c r="V491" i="17"/>
  <c r="U491" i="17"/>
  <c r="V493" i="17"/>
  <c r="U493" i="17"/>
  <c r="V17" i="18"/>
  <c r="U17" i="18"/>
  <c r="V19" i="18"/>
  <c r="U19" i="18"/>
  <c r="V21" i="18"/>
  <c r="U21" i="18"/>
  <c r="V23" i="18"/>
  <c r="U23" i="18"/>
  <c r="V25" i="18"/>
  <c r="U25" i="18"/>
  <c r="V27" i="18"/>
  <c r="U27" i="18"/>
  <c r="V29" i="18"/>
  <c r="U29" i="18"/>
  <c r="V31" i="18"/>
  <c r="U31" i="18"/>
  <c r="V33" i="18"/>
  <c r="U33" i="18"/>
  <c r="V35" i="18"/>
  <c r="U35" i="18"/>
  <c r="V37" i="18"/>
  <c r="U37" i="18"/>
  <c r="V39" i="18"/>
  <c r="U39" i="18"/>
  <c r="V41" i="18"/>
  <c r="U41" i="18"/>
  <c r="V43" i="18"/>
  <c r="U43" i="18"/>
  <c r="U46" i="18"/>
  <c r="V46" i="18"/>
  <c r="V47" i="18"/>
  <c r="U47" i="18"/>
  <c r="V49" i="18"/>
  <c r="U49" i="18"/>
  <c r="V52" i="18"/>
  <c r="U52" i="18"/>
  <c r="U68" i="18"/>
  <c r="V68" i="18"/>
  <c r="V78" i="18"/>
  <c r="U78" i="18"/>
  <c r="V82" i="18"/>
  <c r="U82" i="18"/>
  <c r="U84" i="18"/>
  <c r="V84" i="18"/>
  <c r="V93" i="18"/>
  <c r="U93" i="18"/>
  <c r="V97" i="18"/>
  <c r="U97" i="18"/>
  <c r="V99" i="18"/>
  <c r="U99" i="18"/>
  <c r="V102" i="18"/>
  <c r="U102" i="18"/>
  <c r="U111" i="18"/>
  <c r="V111" i="18"/>
  <c r="V112" i="18"/>
  <c r="U112" i="18"/>
  <c r="V114" i="18"/>
  <c r="U114" i="18"/>
  <c r="V116" i="18"/>
  <c r="U116" i="18"/>
  <c r="V125" i="18"/>
  <c r="U125" i="18"/>
  <c r="V129" i="18"/>
  <c r="U129" i="18"/>
  <c r="U131" i="18"/>
  <c r="V131" i="18"/>
  <c r="U134" i="18"/>
  <c r="V134" i="18"/>
  <c r="U143" i="18"/>
  <c r="V143" i="18"/>
  <c r="U144" i="18"/>
  <c r="V144" i="18"/>
  <c r="U146" i="18"/>
  <c r="V146" i="18"/>
  <c r="V148" i="18"/>
  <c r="U148" i="18"/>
  <c r="V157" i="18"/>
  <c r="U157" i="18"/>
  <c r="V161" i="18"/>
  <c r="U161" i="18"/>
  <c r="U163" i="18"/>
  <c r="V163" i="18"/>
  <c r="U166" i="18"/>
  <c r="V166" i="18"/>
  <c r="U175" i="18"/>
  <c r="V175" i="18"/>
  <c r="U176" i="18"/>
  <c r="V176" i="18"/>
  <c r="U178" i="18"/>
  <c r="V178" i="18"/>
  <c r="V180" i="18"/>
  <c r="U180" i="18"/>
  <c r="V189" i="18"/>
  <c r="U189" i="18"/>
  <c r="V193" i="18"/>
  <c r="U193" i="18"/>
  <c r="U195" i="18"/>
  <c r="V195" i="18"/>
  <c r="U198" i="18"/>
  <c r="V198" i="18"/>
  <c r="U207" i="18"/>
  <c r="V207" i="18"/>
  <c r="V208" i="18"/>
  <c r="U208" i="18"/>
  <c r="U210" i="18"/>
  <c r="V210" i="18"/>
  <c r="V212" i="18"/>
  <c r="U212" i="18"/>
  <c r="V221" i="18"/>
  <c r="U221" i="18"/>
  <c r="V240" i="18"/>
  <c r="U240" i="18"/>
  <c r="U243" i="18"/>
  <c r="V243" i="18"/>
  <c r="V248" i="18"/>
  <c r="U248" i="18"/>
  <c r="U250" i="18"/>
  <c r="V250" i="18"/>
  <c r="V253" i="18"/>
  <c r="U253" i="18"/>
  <c r="U255" i="18"/>
  <c r="V255" i="18"/>
  <c r="V256" i="18"/>
  <c r="U256" i="18"/>
  <c r="U258" i="18"/>
  <c r="V258" i="18"/>
  <c r="V261" i="18"/>
  <c r="U261" i="18"/>
  <c r="U263" i="18"/>
  <c r="V263" i="18"/>
  <c r="V264" i="18"/>
  <c r="U264" i="18"/>
  <c r="U267" i="18"/>
  <c r="V267" i="18"/>
  <c r="V269" i="18"/>
  <c r="U269" i="18"/>
  <c r="U271" i="18"/>
  <c r="V271" i="18"/>
  <c r="U274" i="18"/>
  <c r="V274" i="18"/>
  <c r="V276" i="18"/>
  <c r="U276" i="18"/>
  <c r="U278" i="18"/>
  <c r="V278" i="18"/>
  <c r="V280" i="18"/>
  <c r="U280" i="18"/>
  <c r="U282" i="18"/>
  <c r="V282" i="18"/>
  <c r="V285" i="18"/>
  <c r="U285" i="18"/>
  <c r="U286" i="18"/>
  <c r="V286" i="18"/>
  <c r="V288" i="18"/>
  <c r="U288" i="18"/>
  <c r="U290" i="18"/>
  <c r="V290" i="18"/>
  <c r="U295" i="18"/>
  <c r="V295" i="18"/>
  <c r="V296" i="18"/>
  <c r="U296" i="18"/>
  <c r="U299" i="18"/>
  <c r="V299" i="18"/>
  <c r="V308" i="18"/>
  <c r="U308" i="18"/>
  <c r="U310" i="18"/>
  <c r="V310" i="18"/>
  <c r="V312" i="18"/>
  <c r="U312" i="18"/>
  <c r="U314" i="18"/>
  <c r="V314" i="18"/>
  <c r="V317" i="18"/>
  <c r="U317" i="18"/>
  <c r="U318" i="18"/>
  <c r="V318" i="18"/>
  <c r="V320" i="18"/>
  <c r="U320" i="18"/>
  <c r="U322" i="18"/>
  <c r="V322" i="18"/>
  <c r="U327" i="18"/>
  <c r="V327" i="18"/>
  <c r="V328" i="18"/>
  <c r="U328" i="18"/>
  <c r="U331" i="18"/>
  <c r="V331" i="18"/>
  <c r="V340" i="18"/>
  <c r="U340" i="18"/>
  <c r="U342" i="18"/>
  <c r="V342" i="18"/>
  <c r="V344" i="18"/>
  <c r="U344" i="18"/>
  <c r="U346" i="18"/>
  <c r="V346" i="18"/>
  <c r="V349" i="18"/>
  <c r="U349" i="18"/>
  <c r="U350" i="18"/>
  <c r="V350" i="18"/>
  <c r="V352" i="18"/>
  <c r="U352" i="18"/>
  <c r="U354" i="18"/>
  <c r="V354" i="18"/>
  <c r="U359" i="18"/>
  <c r="V359" i="18"/>
  <c r="V360" i="18"/>
  <c r="U360" i="18"/>
  <c r="U363" i="18"/>
  <c r="V363" i="18"/>
  <c r="V372" i="18"/>
  <c r="U372" i="18"/>
  <c r="U374" i="18"/>
  <c r="V374" i="18"/>
  <c r="V376" i="18"/>
  <c r="U376" i="18"/>
  <c r="U378" i="18"/>
  <c r="V378" i="18"/>
  <c r="V381" i="18"/>
  <c r="U381" i="18"/>
  <c r="U383" i="18"/>
  <c r="V383" i="18"/>
  <c r="U387" i="18"/>
  <c r="V387" i="18"/>
  <c r="V401" i="18"/>
  <c r="U401" i="18"/>
  <c r="U403" i="18"/>
  <c r="V403" i="18"/>
  <c r="V404" i="18"/>
  <c r="U404" i="18"/>
  <c r="U407" i="18"/>
  <c r="V407" i="18"/>
  <c r="V416" i="18"/>
  <c r="U416" i="18"/>
  <c r="U418" i="18"/>
  <c r="V418" i="18"/>
  <c r="V421" i="18"/>
  <c r="U421" i="18"/>
  <c r="U422" i="18"/>
  <c r="V422" i="18"/>
  <c r="V433" i="18"/>
  <c r="U433" i="18"/>
  <c r="U435" i="18"/>
  <c r="V435" i="18"/>
  <c r="V436" i="18"/>
  <c r="U436" i="18"/>
  <c r="U439" i="18"/>
  <c r="V439" i="18"/>
  <c r="V448" i="18"/>
  <c r="U448" i="18"/>
  <c r="U450" i="18"/>
  <c r="V450" i="18"/>
  <c r="V453" i="18"/>
  <c r="U453" i="18"/>
  <c r="U454" i="18"/>
  <c r="V454" i="18"/>
  <c r="V465" i="18"/>
  <c r="U465" i="18"/>
  <c r="U467" i="18"/>
  <c r="V467" i="18"/>
  <c r="V468" i="18"/>
  <c r="U468" i="18"/>
  <c r="U471" i="18"/>
  <c r="V471" i="18"/>
  <c r="V480" i="18"/>
  <c r="U480" i="18"/>
  <c r="U482" i="18"/>
  <c r="V482" i="18"/>
  <c r="V485" i="18"/>
  <c r="U485" i="18"/>
  <c r="U486" i="18"/>
  <c r="V486" i="18"/>
  <c r="V497" i="18"/>
  <c r="U497" i="18"/>
  <c r="U499" i="18"/>
  <c r="V499" i="18"/>
  <c r="V500" i="18"/>
  <c r="U500" i="18"/>
  <c r="U18" i="19"/>
  <c r="V18" i="19"/>
  <c r="V20" i="19"/>
  <c r="U20" i="19"/>
  <c r="U22" i="19"/>
  <c r="V22" i="19"/>
  <c r="V24" i="19"/>
  <c r="U24" i="19"/>
  <c r="U37" i="19"/>
  <c r="V37" i="19"/>
  <c r="U38" i="19"/>
  <c r="V38" i="19"/>
  <c r="V40" i="19"/>
  <c r="U40" i="19"/>
  <c r="V43" i="19"/>
  <c r="U43" i="19"/>
  <c r="U45" i="19"/>
  <c r="V45" i="19"/>
  <c r="U68" i="19"/>
  <c r="V68" i="19"/>
  <c r="V70" i="19"/>
  <c r="U70" i="19"/>
  <c r="V129" i="19"/>
  <c r="U129" i="19"/>
  <c r="V131" i="19"/>
  <c r="U131" i="19"/>
  <c r="V133" i="19"/>
  <c r="U133" i="19"/>
  <c r="U140" i="19"/>
  <c r="V140" i="19"/>
  <c r="V142" i="19"/>
  <c r="U142" i="19"/>
  <c r="U144" i="19"/>
  <c r="V144" i="19"/>
  <c r="V146" i="19"/>
  <c r="U146" i="19"/>
  <c r="U148" i="19"/>
  <c r="V148" i="19"/>
  <c r="V150" i="19"/>
  <c r="U150" i="19"/>
  <c r="U152" i="19"/>
  <c r="V152" i="19"/>
  <c r="V154" i="19"/>
  <c r="U154" i="19"/>
  <c r="V157" i="19"/>
  <c r="U157" i="19"/>
  <c r="V159" i="19"/>
  <c r="U159" i="19"/>
  <c r="V161" i="19"/>
  <c r="U161" i="19"/>
  <c r="U164" i="19"/>
  <c r="V164" i="19"/>
  <c r="V166" i="19"/>
  <c r="U166" i="19"/>
  <c r="V169" i="19"/>
  <c r="U169" i="19"/>
  <c r="V178" i="19"/>
  <c r="U178" i="19"/>
  <c r="V179" i="19"/>
  <c r="U179" i="19"/>
  <c r="V181" i="19"/>
  <c r="U181" i="19"/>
  <c r="V183" i="19"/>
  <c r="U183" i="19"/>
  <c r="U184" i="19"/>
  <c r="V184" i="19"/>
  <c r="U196" i="19"/>
  <c r="V196" i="19"/>
  <c r="V198" i="19"/>
  <c r="U198" i="19"/>
  <c r="V201" i="19"/>
  <c r="U201" i="19"/>
  <c r="V210" i="19"/>
  <c r="U210" i="19"/>
  <c r="V211" i="19"/>
  <c r="U211" i="19"/>
  <c r="V213" i="19"/>
  <c r="U213" i="19"/>
  <c r="V215" i="19"/>
  <c r="U215" i="19"/>
  <c r="U216" i="19"/>
  <c r="V216" i="19"/>
  <c r="U228" i="19"/>
  <c r="V228" i="19"/>
  <c r="V230" i="19"/>
  <c r="U230" i="19"/>
  <c r="V233" i="19"/>
  <c r="U233" i="19"/>
  <c r="V242" i="19"/>
  <c r="U242" i="19"/>
  <c r="V243" i="19"/>
  <c r="U243" i="19"/>
  <c r="V245" i="19"/>
  <c r="U245" i="19"/>
  <c r="V247" i="19"/>
  <c r="U247" i="19"/>
  <c r="U248" i="19"/>
  <c r="V248" i="19"/>
  <c r="U260" i="19"/>
  <c r="V260" i="19"/>
  <c r="V262" i="19"/>
  <c r="U262" i="19"/>
  <c r="V265" i="19"/>
  <c r="U265" i="19"/>
  <c r="V274" i="19"/>
  <c r="U274" i="19"/>
  <c r="V275" i="19"/>
  <c r="U275" i="19"/>
  <c r="V277" i="19"/>
  <c r="U277" i="19"/>
  <c r="V279" i="19"/>
  <c r="U279" i="19"/>
  <c r="V281" i="19"/>
  <c r="U281" i="19"/>
  <c r="V283" i="19"/>
  <c r="U283" i="19"/>
  <c r="U288" i="19"/>
  <c r="V288" i="19"/>
  <c r="U290" i="19"/>
  <c r="V290" i="19"/>
  <c r="V291" i="19"/>
  <c r="U291" i="19"/>
  <c r="V294" i="19"/>
  <c r="U294" i="19"/>
  <c r="V297" i="19"/>
  <c r="U297" i="19"/>
  <c r="V301" i="19"/>
  <c r="U301" i="19"/>
  <c r="V303" i="19"/>
  <c r="U303" i="19"/>
  <c r="U336" i="19"/>
  <c r="V336" i="19"/>
  <c r="U338" i="19"/>
  <c r="V338" i="19"/>
  <c r="V341" i="19"/>
  <c r="U341" i="19"/>
  <c r="U344" i="19"/>
  <c r="V344" i="19"/>
  <c r="V346" i="19"/>
  <c r="U346" i="19"/>
  <c r="V349" i="19"/>
  <c r="U349" i="19"/>
  <c r="V353" i="19"/>
  <c r="U353" i="19"/>
  <c r="U356" i="19"/>
  <c r="V356" i="19"/>
  <c r="V358" i="19"/>
  <c r="U358" i="19"/>
  <c r="V361" i="19"/>
  <c r="U361" i="19"/>
  <c r="V365" i="19"/>
  <c r="U365" i="19"/>
  <c r="U367" i="19"/>
  <c r="V367" i="19"/>
  <c r="U380" i="19"/>
  <c r="V380" i="19"/>
  <c r="U383" i="19"/>
  <c r="V383" i="19"/>
  <c r="U395" i="19"/>
  <c r="V395" i="19"/>
  <c r="V401" i="19"/>
  <c r="U401" i="19"/>
  <c r="U403" i="19"/>
  <c r="V403" i="19"/>
  <c r="U404" i="19"/>
  <c r="V404" i="19"/>
  <c r="V406" i="19"/>
  <c r="U406" i="19"/>
  <c r="U407" i="19"/>
  <c r="V407" i="19"/>
  <c r="V409" i="19"/>
  <c r="U409" i="19"/>
  <c r="U411" i="19"/>
  <c r="V411" i="19"/>
  <c r="V414" i="19"/>
  <c r="U414" i="19"/>
  <c r="U416" i="19"/>
  <c r="V416" i="19"/>
  <c r="V418" i="19"/>
  <c r="U418" i="19"/>
  <c r="U420" i="19"/>
  <c r="V420" i="19"/>
  <c r="U427" i="19"/>
  <c r="V427" i="19"/>
  <c r="V429" i="19"/>
  <c r="U429" i="19"/>
  <c r="U440" i="19"/>
  <c r="V440" i="19"/>
  <c r="U443" i="19"/>
  <c r="V443" i="19"/>
  <c r="V445" i="19"/>
  <c r="U445" i="19"/>
  <c r="U452" i="19"/>
  <c r="V452" i="19"/>
  <c r="U460" i="19"/>
  <c r="V460" i="19"/>
  <c r="V470" i="19"/>
  <c r="U470" i="19"/>
  <c r="U471" i="19"/>
  <c r="V471" i="19"/>
  <c r="V473" i="19"/>
  <c r="U473" i="19"/>
  <c r="U479" i="19"/>
  <c r="V479" i="19"/>
  <c r="V481" i="19"/>
  <c r="U481" i="19"/>
  <c r="V482" i="19"/>
  <c r="U482" i="19"/>
  <c r="V484" i="19"/>
  <c r="U484" i="19"/>
  <c r="V486" i="19"/>
  <c r="U486" i="19"/>
  <c r="V492" i="19"/>
  <c r="U492" i="19"/>
  <c r="U495" i="19"/>
  <c r="V495" i="19"/>
  <c r="V497" i="19"/>
  <c r="U497" i="19"/>
  <c r="V500" i="19"/>
  <c r="U500" i="19"/>
  <c r="U23" i="20"/>
  <c r="V23" i="20"/>
  <c r="U35" i="20"/>
  <c r="V35" i="20"/>
  <c r="V37" i="20"/>
  <c r="U37" i="20"/>
  <c r="U39" i="20"/>
  <c r="V39" i="20"/>
  <c r="V41" i="20"/>
  <c r="U41" i="20"/>
  <c r="V67" i="20"/>
  <c r="U67" i="20"/>
  <c r="U69" i="20"/>
  <c r="V69" i="20"/>
  <c r="V76" i="20"/>
  <c r="U76" i="20"/>
  <c r="U77" i="20"/>
  <c r="V77" i="20"/>
  <c r="V79" i="20"/>
  <c r="U79" i="20"/>
  <c r="V82" i="20"/>
  <c r="U82" i="20"/>
  <c r="V84" i="20"/>
  <c r="U84" i="20"/>
  <c r="V108" i="20"/>
  <c r="U108" i="20"/>
  <c r="V114" i="20"/>
  <c r="U114" i="20"/>
  <c r="V116" i="20"/>
  <c r="U116" i="20"/>
  <c r="V118" i="20"/>
  <c r="U118" i="20"/>
  <c r="V120" i="20"/>
  <c r="U120" i="20"/>
  <c r="V122" i="20"/>
  <c r="U122" i="20"/>
  <c r="V126" i="20"/>
  <c r="U126" i="20"/>
  <c r="U129" i="20"/>
  <c r="V129" i="20"/>
  <c r="U133" i="20"/>
  <c r="V133" i="20"/>
  <c r="V135" i="20"/>
  <c r="U135" i="20"/>
  <c r="V136" i="20"/>
  <c r="U136" i="20"/>
  <c r="V142" i="20"/>
  <c r="U142" i="20"/>
  <c r="U145" i="20"/>
  <c r="V145" i="20"/>
  <c r="U149" i="20"/>
  <c r="V149" i="20"/>
  <c r="V151" i="20"/>
  <c r="U151" i="20"/>
  <c r="V152" i="20"/>
  <c r="U152" i="20"/>
  <c r="V158" i="20"/>
  <c r="U158" i="20"/>
  <c r="V164" i="20"/>
  <c r="U164" i="20"/>
  <c r="V168" i="20"/>
  <c r="U168" i="20"/>
  <c r="U169" i="20"/>
  <c r="V169" i="20"/>
  <c r="V171" i="20"/>
  <c r="U171" i="20"/>
  <c r="U173" i="20"/>
  <c r="V173" i="20"/>
  <c r="V175" i="20"/>
  <c r="U175" i="20"/>
  <c r="V186" i="20"/>
  <c r="U186" i="20"/>
  <c r="V190" i="20"/>
  <c r="U190" i="20"/>
  <c r="V192" i="20"/>
  <c r="U192" i="20"/>
  <c r="V195" i="20"/>
  <c r="U195" i="20"/>
  <c r="V202" i="20"/>
  <c r="U202" i="20"/>
  <c r="V215" i="20"/>
  <c r="U215" i="20"/>
  <c r="V219" i="20"/>
  <c r="U219" i="20"/>
  <c r="V228" i="20"/>
  <c r="U228" i="20"/>
  <c r="U235" i="20"/>
  <c r="V235" i="20"/>
  <c r="V244" i="20"/>
  <c r="U244" i="20"/>
  <c r="U251" i="20"/>
  <c r="V251" i="20"/>
  <c r="V260" i="20"/>
  <c r="U260" i="20"/>
  <c r="U267" i="20"/>
  <c r="V267" i="20"/>
  <c r="U276" i="20"/>
  <c r="V276" i="20"/>
  <c r="V283" i="20"/>
  <c r="U283" i="20"/>
  <c r="U292" i="20"/>
  <c r="V292" i="20"/>
  <c r="V299" i="20"/>
  <c r="U299" i="20"/>
  <c r="U308" i="20"/>
  <c r="V308" i="20"/>
  <c r="V315" i="20"/>
  <c r="U315" i="20"/>
  <c r="U324" i="20"/>
  <c r="V324" i="20"/>
  <c r="V331" i="20"/>
  <c r="U331" i="20"/>
  <c r="U340" i="20"/>
  <c r="V340" i="20"/>
  <c r="V347" i="20"/>
  <c r="U347" i="20"/>
  <c r="V349" i="20"/>
  <c r="U349" i="20"/>
  <c r="U356" i="20"/>
  <c r="V356" i="20"/>
  <c r="V357" i="20"/>
  <c r="U357" i="20"/>
  <c r="V361" i="20"/>
  <c r="U361" i="20"/>
  <c r="V362" i="20"/>
  <c r="U362" i="20"/>
  <c r="V366" i="20"/>
  <c r="U366" i="20"/>
  <c r="V367" i="20"/>
  <c r="U367" i="20"/>
  <c r="V369" i="20"/>
  <c r="U369" i="20"/>
  <c r="U376" i="20"/>
  <c r="V376" i="20"/>
  <c r="V378" i="20"/>
  <c r="U378" i="20"/>
  <c r="V381" i="20"/>
  <c r="U381" i="20"/>
  <c r="V382" i="20"/>
  <c r="U382" i="20"/>
  <c r="V383" i="20"/>
  <c r="U383" i="20"/>
  <c r="V385" i="20"/>
  <c r="U385" i="20"/>
  <c r="U392" i="20"/>
  <c r="V392" i="20"/>
  <c r="V394" i="20"/>
  <c r="U394" i="20"/>
  <c r="V397" i="20"/>
  <c r="U397" i="20"/>
  <c r="V398" i="20"/>
  <c r="U398" i="20"/>
  <c r="V399" i="20"/>
  <c r="U399" i="20"/>
  <c r="V401" i="20"/>
  <c r="U401" i="20"/>
  <c r="U408" i="20"/>
  <c r="V408" i="20"/>
  <c r="V410" i="20"/>
  <c r="U410" i="20"/>
  <c r="V413" i="20"/>
  <c r="U413" i="20"/>
  <c r="V414" i="20"/>
  <c r="U414" i="20"/>
  <c r="V415" i="20"/>
  <c r="U415" i="20"/>
  <c r="V417" i="20"/>
  <c r="U417" i="20"/>
  <c r="U424" i="20"/>
  <c r="V424" i="20"/>
  <c r="V426" i="20"/>
  <c r="U426" i="20"/>
  <c r="V429" i="20"/>
  <c r="U429" i="20"/>
  <c r="V430" i="20"/>
  <c r="U430" i="20"/>
  <c r="V431" i="20"/>
  <c r="U431" i="20"/>
  <c r="U433" i="20"/>
  <c r="V433" i="20"/>
  <c r="V440" i="20"/>
  <c r="U440" i="20"/>
  <c r="V442" i="20"/>
  <c r="U442" i="20"/>
  <c r="U445" i="20"/>
  <c r="V445" i="20"/>
  <c r="V450" i="20"/>
  <c r="U450" i="20"/>
  <c r="V452" i="20"/>
  <c r="U452" i="20"/>
  <c r="U457" i="20"/>
  <c r="V457" i="20"/>
  <c r="V459" i="20"/>
  <c r="U459" i="20"/>
  <c r="U461" i="20"/>
  <c r="V461" i="20"/>
  <c r="V466" i="20"/>
  <c r="U466" i="20"/>
  <c r="U468" i="20"/>
  <c r="V468" i="20"/>
  <c r="U476" i="20"/>
  <c r="V476" i="20"/>
  <c r="U477" i="20"/>
  <c r="V477" i="20"/>
  <c r="V479" i="20"/>
  <c r="U479" i="20"/>
  <c r="U481" i="20"/>
  <c r="V481" i="20"/>
  <c r="V483" i="20"/>
  <c r="U483" i="20"/>
  <c r="U485" i="20"/>
  <c r="V485" i="20"/>
  <c r="V490" i="20"/>
  <c r="U490" i="20"/>
  <c r="V491" i="20"/>
  <c r="U491" i="20"/>
  <c r="V494" i="20"/>
  <c r="U494" i="20"/>
  <c r="U496" i="20"/>
  <c r="V496" i="20"/>
  <c r="V498" i="20"/>
  <c r="U498" i="20"/>
  <c r="U500" i="20"/>
  <c r="V500" i="20"/>
  <c r="V9" i="14"/>
  <c r="U9" i="14"/>
  <c r="V11" i="14"/>
  <c r="U11" i="14"/>
  <c r="V13" i="14"/>
  <c r="U13" i="14"/>
  <c r="V7" i="15"/>
  <c r="U7" i="15"/>
  <c r="V9" i="15"/>
  <c r="U9" i="15"/>
  <c r="V11" i="15"/>
  <c r="U11" i="15"/>
  <c r="U7" i="17"/>
  <c r="V7" i="17"/>
  <c r="V9" i="17"/>
  <c r="U9" i="17"/>
  <c r="U10" i="17"/>
  <c r="V10" i="17"/>
  <c r="V13" i="17"/>
  <c r="U13" i="17"/>
  <c r="V8" i="18"/>
  <c r="U8" i="18"/>
  <c r="U10" i="18"/>
  <c r="V10" i="18"/>
  <c r="V12" i="18"/>
  <c r="U12" i="18"/>
  <c r="V8" i="19"/>
  <c r="U8" i="19"/>
  <c r="U10" i="19"/>
  <c r="V10" i="19"/>
  <c r="V12" i="19"/>
  <c r="U12" i="19"/>
  <c r="U14" i="19"/>
  <c r="V14" i="19"/>
  <c r="V16" i="19"/>
  <c r="U16" i="19"/>
  <c r="V9" i="20"/>
  <c r="U9" i="20"/>
  <c r="V11" i="20"/>
  <c r="U11" i="20"/>
  <c r="V12" i="20"/>
  <c r="U12" i="20"/>
  <c r="V15" i="14"/>
  <c r="U15" i="14"/>
  <c r="V13" i="15"/>
  <c r="U13" i="15"/>
  <c r="U14" i="15"/>
  <c r="V14" i="15"/>
  <c r="V16" i="15"/>
  <c r="U16" i="15"/>
  <c r="U15" i="17"/>
  <c r="V15" i="17"/>
  <c r="U7" i="18"/>
  <c r="V7" i="18"/>
  <c r="U14" i="18"/>
  <c r="V14" i="18"/>
  <c r="V13" i="20"/>
  <c r="U13" i="20"/>
  <c r="V15" i="20"/>
  <c r="U15" i="20"/>
  <c r="U10" i="20"/>
  <c r="V10" i="20"/>
  <c r="V8" i="14"/>
  <c r="U8" i="14"/>
  <c r="U10" i="14"/>
  <c r="V10" i="14"/>
  <c r="V12" i="14"/>
  <c r="U12" i="14"/>
  <c r="V8" i="15"/>
  <c r="U8" i="15"/>
  <c r="U10" i="15"/>
  <c r="V10" i="15"/>
  <c r="V8" i="17"/>
  <c r="U8" i="17"/>
  <c r="V11" i="17"/>
  <c r="U11" i="17"/>
  <c r="V12" i="17"/>
  <c r="U12" i="17"/>
  <c r="V9" i="18"/>
  <c r="U9" i="18"/>
  <c r="V11" i="18"/>
  <c r="U11" i="18"/>
  <c r="V13" i="18"/>
  <c r="U13" i="18"/>
  <c r="V16" i="18"/>
  <c r="U16" i="18"/>
  <c r="V7" i="19"/>
  <c r="U7" i="19"/>
  <c r="V9" i="19"/>
  <c r="U9" i="19"/>
  <c r="V11" i="19"/>
  <c r="U11" i="19"/>
  <c r="V13" i="19"/>
  <c r="U13" i="19"/>
  <c r="V15" i="19"/>
  <c r="U15" i="19"/>
  <c r="V16" i="13"/>
  <c r="U16" i="13"/>
  <c r="V7" i="14"/>
  <c r="U7" i="14"/>
  <c r="U14" i="14"/>
  <c r="V14" i="14"/>
  <c r="V16" i="14"/>
  <c r="U16" i="14"/>
  <c r="V12" i="15"/>
  <c r="U12" i="15"/>
  <c r="V15" i="15"/>
  <c r="U15" i="15"/>
  <c r="U14" i="17"/>
  <c r="V14" i="17"/>
  <c r="V16" i="17"/>
  <c r="U16" i="17"/>
  <c r="U15" i="18"/>
  <c r="V15" i="18"/>
  <c r="V7" i="20"/>
  <c r="U7" i="20"/>
  <c r="V8" i="20"/>
  <c r="U8" i="20"/>
  <c r="U14" i="20"/>
  <c r="V14" i="20"/>
  <c r="V16" i="20"/>
  <c r="U16" i="20"/>
  <c r="V7" i="16"/>
  <c r="U7" i="16"/>
  <c r="V9" i="16"/>
  <c r="U9" i="16"/>
  <c r="V15" i="16"/>
  <c r="U15" i="16"/>
  <c r="V17" i="16"/>
  <c r="U17" i="16"/>
  <c r="V19" i="16"/>
  <c r="U19" i="16"/>
  <c r="V21" i="16"/>
  <c r="U21" i="16"/>
  <c r="V37" i="16"/>
  <c r="U37" i="16"/>
  <c r="U39" i="16"/>
  <c r="V39" i="16"/>
  <c r="V41" i="16"/>
  <c r="U41" i="16"/>
  <c r="U43" i="16"/>
  <c r="V43" i="16"/>
  <c r="V44" i="16"/>
  <c r="U44" i="16"/>
  <c r="V46" i="16"/>
  <c r="U46" i="16"/>
  <c r="V49" i="16"/>
  <c r="U49" i="16"/>
  <c r="U51" i="16"/>
  <c r="V51" i="16"/>
  <c r="V53" i="16"/>
  <c r="U53" i="16"/>
  <c r="U55" i="16"/>
  <c r="V55" i="16"/>
  <c r="V57" i="16"/>
  <c r="U57" i="16"/>
  <c r="U59" i="16"/>
  <c r="V59" i="16"/>
  <c r="V79" i="16"/>
  <c r="U79" i="16"/>
  <c r="U81" i="16"/>
  <c r="V81" i="16"/>
  <c r="V87" i="16"/>
  <c r="U87" i="16"/>
  <c r="U89" i="16"/>
  <c r="V89" i="16"/>
  <c r="V91" i="16"/>
  <c r="U91" i="16"/>
  <c r="U93" i="16"/>
  <c r="V93" i="16"/>
  <c r="V96" i="16"/>
  <c r="U96" i="16"/>
  <c r="V98" i="16"/>
  <c r="U98" i="16"/>
  <c r="V108" i="16"/>
  <c r="U108" i="16"/>
  <c r="V110" i="16"/>
  <c r="U110" i="16"/>
  <c r="V111" i="16"/>
  <c r="U111" i="16"/>
  <c r="U113" i="16"/>
  <c r="V113" i="16"/>
  <c r="V123" i="16"/>
  <c r="U123" i="16"/>
  <c r="U125" i="16"/>
  <c r="V125" i="16"/>
  <c r="V128" i="16"/>
  <c r="U128" i="16"/>
  <c r="V130" i="16"/>
  <c r="U130" i="16"/>
  <c r="V140" i="16"/>
  <c r="U140" i="16"/>
  <c r="V142" i="16"/>
  <c r="U142" i="16"/>
  <c r="V143" i="16"/>
  <c r="U143" i="16"/>
  <c r="U145" i="16"/>
  <c r="V145" i="16"/>
  <c r="V159" i="16"/>
  <c r="U159" i="16"/>
  <c r="V176" i="16"/>
  <c r="U176" i="16"/>
  <c r="V178" i="16"/>
  <c r="U178" i="16"/>
  <c r="V191" i="16"/>
  <c r="U191" i="16"/>
  <c r="V208" i="16"/>
  <c r="U208" i="16"/>
  <c r="V210" i="16"/>
  <c r="U210" i="16"/>
  <c r="V223" i="16"/>
  <c r="U223" i="16"/>
  <c r="V240" i="16"/>
  <c r="U240" i="16"/>
  <c r="V242" i="16"/>
  <c r="U242" i="16"/>
  <c r="V255" i="16"/>
  <c r="U255" i="16"/>
  <c r="V272" i="16"/>
  <c r="U272" i="16"/>
  <c r="U274" i="16"/>
  <c r="V274" i="16"/>
  <c r="V287" i="16"/>
  <c r="U287" i="16"/>
  <c r="V304" i="16"/>
  <c r="U304" i="16"/>
  <c r="U306" i="16"/>
  <c r="V306" i="16"/>
  <c r="V319" i="16"/>
  <c r="U319" i="16"/>
  <c r="U336" i="16"/>
  <c r="V336" i="16"/>
  <c r="V338" i="16"/>
  <c r="U338" i="16"/>
  <c r="V351" i="16"/>
  <c r="U351" i="16"/>
  <c r="U368" i="16"/>
  <c r="V368" i="16"/>
  <c r="V370" i="16"/>
  <c r="U370" i="16"/>
  <c r="V383" i="16"/>
  <c r="U383" i="16"/>
  <c r="U400" i="16"/>
  <c r="V400" i="16"/>
  <c r="V402" i="16"/>
  <c r="U402" i="16"/>
  <c r="U415" i="16"/>
  <c r="V415" i="16"/>
  <c r="U423" i="16"/>
  <c r="V423" i="16"/>
  <c r="U431" i="16"/>
  <c r="V431" i="16"/>
  <c r="V439" i="16"/>
  <c r="U439" i="16"/>
  <c r="V447" i="16"/>
  <c r="U447" i="16"/>
  <c r="V455" i="16"/>
  <c r="U455" i="16"/>
  <c r="V463" i="16"/>
  <c r="U463" i="16"/>
  <c r="V471" i="16"/>
  <c r="U471" i="16"/>
  <c r="U472" i="16"/>
  <c r="V472" i="16"/>
  <c r="V477" i="16"/>
  <c r="U477" i="16"/>
  <c r="V481" i="16"/>
  <c r="U481" i="16"/>
  <c r="V487" i="16"/>
  <c r="U487" i="16"/>
  <c r="U488" i="16"/>
  <c r="V488" i="16"/>
  <c r="V493" i="16"/>
  <c r="U493" i="16"/>
  <c r="V497" i="16"/>
  <c r="U497" i="16"/>
  <c r="V11" i="16"/>
  <c r="U11" i="16"/>
  <c r="V13" i="16"/>
  <c r="U13" i="16"/>
  <c r="U14" i="16"/>
  <c r="V14" i="16"/>
  <c r="U24" i="16"/>
  <c r="V24" i="16"/>
  <c r="U26" i="16"/>
  <c r="V26" i="16"/>
  <c r="U28" i="16"/>
  <c r="V28" i="16"/>
  <c r="U30" i="16"/>
  <c r="V30" i="16"/>
  <c r="U32" i="16"/>
  <c r="V32" i="16"/>
  <c r="U34" i="16"/>
  <c r="V34" i="16"/>
  <c r="V48" i="16"/>
  <c r="U48" i="16"/>
  <c r="V62" i="16"/>
  <c r="U62" i="16"/>
  <c r="V64" i="16"/>
  <c r="U64" i="16"/>
  <c r="V68" i="16"/>
  <c r="U68" i="16"/>
  <c r="V70" i="16"/>
  <c r="U70" i="16"/>
  <c r="V71" i="16"/>
  <c r="U71" i="16"/>
  <c r="U73" i="16"/>
  <c r="V73" i="16"/>
  <c r="V75" i="16"/>
  <c r="U75" i="16"/>
  <c r="U77" i="16"/>
  <c r="V77" i="16"/>
  <c r="V84" i="16"/>
  <c r="U84" i="16"/>
  <c r="V86" i="16"/>
  <c r="U86" i="16"/>
  <c r="V100" i="16"/>
  <c r="U100" i="16"/>
  <c r="V102" i="16"/>
  <c r="U102" i="16"/>
  <c r="V103" i="16"/>
  <c r="U103" i="16"/>
  <c r="U105" i="16"/>
  <c r="V105" i="16"/>
  <c r="V115" i="16"/>
  <c r="U115" i="16"/>
  <c r="U117" i="16"/>
  <c r="V117" i="16"/>
  <c r="V120" i="16"/>
  <c r="U120" i="16"/>
  <c r="V122" i="16"/>
  <c r="U122" i="16"/>
  <c r="V132" i="16"/>
  <c r="U132" i="16"/>
  <c r="V134" i="16"/>
  <c r="U134" i="16"/>
  <c r="V135" i="16"/>
  <c r="U135" i="16"/>
  <c r="U137" i="16"/>
  <c r="V137" i="16"/>
  <c r="V147" i="16"/>
  <c r="U147" i="16"/>
  <c r="U149" i="16"/>
  <c r="V149" i="16"/>
  <c r="V152" i="16"/>
  <c r="U152" i="16"/>
  <c r="V156" i="16"/>
  <c r="U156" i="16"/>
  <c r="V158" i="16"/>
  <c r="U158" i="16"/>
  <c r="U161" i="16"/>
  <c r="V161" i="16"/>
  <c r="V164" i="16"/>
  <c r="U164" i="16"/>
  <c r="U165" i="16"/>
  <c r="V165" i="16"/>
  <c r="V167" i="16"/>
  <c r="U167" i="16"/>
  <c r="U169" i="16"/>
  <c r="V169" i="16"/>
  <c r="V171" i="16"/>
  <c r="U171" i="16"/>
  <c r="V174" i="16"/>
  <c r="U174" i="16"/>
  <c r="V179" i="16"/>
  <c r="U179" i="16"/>
  <c r="U181" i="16"/>
  <c r="V181" i="16"/>
  <c r="V184" i="16"/>
  <c r="U184" i="16"/>
  <c r="V188" i="16"/>
  <c r="U188" i="16"/>
  <c r="V190" i="16"/>
  <c r="U190" i="16"/>
  <c r="U193" i="16"/>
  <c r="V193" i="16"/>
  <c r="V196" i="16"/>
  <c r="U196" i="16"/>
  <c r="U197" i="16"/>
  <c r="V197" i="16"/>
  <c r="V199" i="16"/>
  <c r="U199" i="16"/>
  <c r="U201" i="16"/>
  <c r="V201" i="16"/>
  <c r="V203" i="16"/>
  <c r="U203" i="16"/>
  <c r="V206" i="16"/>
  <c r="U206" i="16"/>
  <c r="V211" i="16"/>
  <c r="U211" i="16"/>
  <c r="U213" i="16"/>
  <c r="V213" i="16"/>
  <c r="V216" i="16"/>
  <c r="U216" i="16"/>
  <c r="V220" i="16"/>
  <c r="U220" i="16"/>
  <c r="V222" i="16"/>
  <c r="U222" i="16"/>
  <c r="U225" i="16"/>
  <c r="V225" i="16"/>
  <c r="V228" i="16"/>
  <c r="U228" i="16"/>
  <c r="U229" i="16"/>
  <c r="V229" i="16"/>
  <c r="V231" i="16"/>
  <c r="U231" i="16"/>
  <c r="U233" i="16"/>
  <c r="V233" i="16"/>
  <c r="V235" i="16"/>
  <c r="U235" i="16"/>
  <c r="V238" i="16"/>
  <c r="U238" i="16"/>
  <c r="V243" i="16"/>
  <c r="U243" i="16"/>
  <c r="U245" i="16"/>
  <c r="V245" i="16"/>
  <c r="V248" i="16"/>
  <c r="U248" i="16"/>
  <c r="V252" i="16"/>
  <c r="U252" i="16"/>
  <c r="V254" i="16"/>
  <c r="U254" i="16"/>
  <c r="U257" i="16"/>
  <c r="V257" i="16"/>
  <c r="V260" i="16"/>
  <c r="U260" i="16"/>
  <c r="U261" i="16"/>
  <c r="V261" i="16"/>
  <c r="V263" i="16"/>
  <c r="U263" i="16"/>
  <c r="U265" i="16"/>
  <c r="V265" i="16"/>
  <c r="V267" i="16"/>
  <c r="U267" i="16"/>
  <c r="V270" i="16"/>
  <c r="U270" i="16"/>
  <c r="V275" i="16"/>
  <c r="U275" i="16"/>
  <c r="U277" i="16"/>
  <c r="V277" i="16"/>
  <c r="V280" i="16"/>
  <c r="U280" i="16"/>
  <c r="V284" i="16"/>
  <c r="U284" i="16"/>
  <c r="V286" i="16"/>
  <c r="U286" i="16"/>
  <c r="U289" i="16"/>
  <c r="V289" i="16"/>
  <c r="V292" i="16"/>
  <c r="U292" i="16"/>
  <c r="U293" i="16"/>
  <c r="V293" i="16"/>
  <c r="V295" i="16"/>
  <c r="U295" i="16"/>
  <c r="U297" i="16"/>
  <c r="V297" i="16"/>
  <c r="V299" i="16"/>
  <c r="U299" i="16"/>
  <c r="V302" i="16"/>
  <c r="U302" i="16"/>
  <c r="V307" i="16"/>
  <c r="U307" i="16"/>
  <c r="U309" i="16"/>
  <c r="V309" i="16"/>
  <c r="V312" i="16"/>
  <c r="U312" i="16"/>
  <c r="U316" i="16"/>
  <c r="V316" i="16"/>
  <c r="V318" i="16"/>
  <c r="U318" i="16"/>
  <c r="V321" i="16"/>
  <c r="U321" i="16"/>
  <c r="U324" i="16"/>
  <c r="V324" i="16"/>
  <c r="V325" i="16"/>
  <c r="U325" i="16"/>
  <c r="V327" i="16"/>
  <c r="U327" i="16"/>
  <c r="V329" i="16"/>
  <c r="U329" i="16"/>
  <c r="V331" i="16"/>
  <c r="U331" i="16"/>
  <c r="V334" i="16"/>
  <c r="U334" i="16"/>
  <c r="V339" i="16"/>
  <c r="U339" i="16"/>
  <c r="V341" i="16"/>
  <c r="U341" i="16"/>
  <c r="U344" i="16"/>
  <c r="V344" i="16"/>
  <c r="U348" i="16"/>
  <c r="V348" i="16"/>
  <c r="V350" i="16"/>
  <c r="U350" i="16"/>
  <c r="V353" i="16"/>
  <c r="U353" i="16"/>
  <c r="U356" i="16"/>
  <c r="V356" i="16"/>
  <c r="V357" i="16"/>
  <c r="U357" i="16"/>
  <c r="V359" i="16"/>
  <c r="U359" i="16"/>
  <c r="V361" i="16"/>
  <c r="U361" i="16"/>
  <c r="V363" i="16"/>
  <c r="U363" i="16"/>
  <c r="V366" i="16"/>
  <c r="U366" i="16"/>
  <c r="V371" i="16"/>
  <c r="U371" i="16"/>
  <c r="V373" i="16"/>
  <c r="U373" i="16"/>
  <c r="U376" i="16"/>
  <c r="V376" i="16"/>
  <c r="U380" i="16"/>
  <c r="V380" i="16"/>
  <c r="V382" i="16"/>
  <c r="U382" i="16"/>
  <c r="V385" i="16"/>
  <c r="U385" i="16"/>
  <c r="U388" i="16"/>
  <c r="V388" i="16"/>
  <c r="V389" i="16"/>
  <c r="U389" i="16"/>
  <c r="V391" i="16"/>
  <c r="U391" i="16"/>
  <c r="V393" i="16"/>
  <c r="U393" i="16"/>
  <c r="V395" i="16"/>
  <c r="U395" i="16"/>
  <c r="V398" i="16"/>
  <c r="U398" i="16"/>
  <c r="V403" i="16"/>
  <c r="U403" i="16"/>
  <c r="V405" i="16"/>
  <c r="U405" i="16"/>
  <c r="V408" i="16"/>
  <c r="U408" i="16"/>
  <c r="U412" i="16"/>
  <c r="V412" i="16"/>
  <c r="V414" i="16"/>
  <c r="U414" i="16"/>
  <c r="V417" i="16"/>
  <c r="U417" i="16"/>
  <c r="V420" i="16"/>
  <c r="U420" i="16"/>
  <c r="V422" i="16"/>
  <c r="U422" i="16"/>
  <c r="V425" i="16"/>
  <c r="U425" i="16"/>
  <c r="V428" i="16"/>
  <c r="U428" i="16"/>
  <c r="V430" i="16"/>
  <c r="U430" i="16"/>
  <c r="V433" i="16"/>
  <c r="U433" i="16"/>
  <c r="U436" i="16"/>
  <c r="V436" i="16"/>
  <c r="V438" i="16"/>
  <c r="U438" i="16"/>
  <c r="U441" i="16"/>
  <c r="V441" i="16"/>
  <c r="U444" i="16"/>
  <c r="V444" i="16"/>
  <c r="V446" i="16"/>
  <c r="U446" i="16"/>
  <c r="V449" i="16"/>
  <c r="U449" i="16"/>
  <c r="U452" i="16"/>
  <c r="V452" i="16"/>
  <c r="V454" i="16"/>
  <c r="U454" i="16"/>
  <c r="U457" i="16"/>
  <c r="V457" i="16"/>
  <c r="U460" i="16"/>
  <c r="V460" i="16"/>
  <c r="V462" i="16"/>
  <c r="U462" i="16"/>
  <c r="V465" i="16"/>
  <c r="U465" i="16"/>
  <c r="U468" i="16"/>
  <c r="V468" i="16"/>
  <c r="V470" i="16"/>
  <c r="U470" i="16"/>
  <c r="U474" i="16"/>
  <c r="V474" i="16"/>
  <c r="U476" i="16"/>
  <c r="V476" i="16"/>
  <c r="V483" i="16"/>
  <c r="U483" i="16"/>
  <c r="V486" i="16"/>
  <c r="U486" i="16"/>
  <c r="U490" i="16"/>
  <c r="V490" i="16"/>
  <c r="U492" i="16"/>
  <c r="V492" i="16"/>
  <c r="V499" i="16"/>
  <c r="U499" i="16"/>
  <c r="U8" i="16"/>
  <c r="V8" i="16"/>
  <c r="U10" i="16"/>
  <c r="V10" i="16"/>
  <c r="U16" i="16"/>
  <c r="V16" i="16"/>
  <c r="U18" i="16"/>
  <c r="V18" i="16"/>
  <c r="V20" i="16"/>
  <c r="U20" i="16"/>
  <c r="V23" i="16"/>
  <c r="U23" i="16"/>
  <c r="V36" i="16"/>
  <c r="U36" i="16"/>
  <c r="U38" i="16"/>
  <c r="V38" i="16"/>
  <c r="V40" i="16"/>
  <c r="U40" i="16"/>
  <c r="V42" i="16"/>
  <c r="U42" i="16"/>
  <c r="V45" i="16"/>
  <c r="U45" i="16"/>
  <c r="U47" i="16"/>
  <c r="V47" i="16"/>
  <c r="V50" i="16"/>
  <c r="U50" i="16"/>
  <c r="V52" i="16"/>
  <c r="U52" i="16"/>
  <c r="V54" i="16"/>
  <c r="U54" i="16"/>
  <c r="V56" i="16"/>
  <c r="U56" i="16"/>
  <c r="V58" i="16"/>
  <c r="U58" i="16"/>
  <c r="V61" i="16"/>
  <c r="U61" i="16"/>
  <c r="V80" i="16"/>
  <c r="U80" i="16"/>
  <c r="V88" i="16"/>
  <c r="U88" i="16"/>
  <c r="V90" i="16"/>
  <c r="U90" i="16"/>
  <c r="V92" i="16"/>
  <c r="U92" i="16"/>
  <c r="V94" i="16"/>
  <c r="U94" i="16"/>
  <c r="V95" i="16"/>
  <c r="U95" i="16"/>
  <c r="U97" i="16"/>
  <c r="V97" i="16"/>
  <c r="V107" i="16"/>
  <c r="U107" i="16"/>
  <c r="U109" i="16"/>
  <c r="V109" i="16"/>
  <c r="V112" i="16"/>
  <c r="U112" i="16"/>
  <c r="V114" i="16"/>
  <c r="U114" i="16"/>
  <c r="V124" i="16"/>
  <c r="U124" i="16"/>
  <c r="V126" i="16"/>
  <c r="U126" i="16"/>
  <c r="V127" i="16"/>
  <c r="U127" i="16"/>
  <c r="U129" i="16"/>
  <c r="V129" i="16"/>
  <c r="V139" i="16"/>
  <c r="U139" i="16"/>
  <c r="U141" i="16"/>
  <c r="V141" i="16"/>
  <c r="V144" i="16"/>
  <c r="U144" i="16"/>
  <c r="V146" i="16"/>
  <c r="U146" i="16"/>
  <c r="V154" i="16"/>
  <c r="U154" i="16"/>
  <c r="U173" i="16"/>
  <c r="V173" i="16"/>
  <c r="V175" i="16"/>
  <c r="U175" i="16"/>
  <c r="U177" i="16"/>
  <c r="V177" i="16"/>
  <c r="V186" i="16"/>
  <c r="U186" i="16"/>
  <c r="U205" i="16"/>
  <c r="V205" i="16"/>
  <c r="V207" i="16"/>
  <c r="U207" i="16"/>
  <c r="U209" i="16"/>
  <c r="V209" i="16"/>
  <c r="V218" i="16"/>
  <c r="U218" i="16"/>
  <c r="U237" i="16"/>
  <c r="V237" i="16"/>
  <c r="V239" i="16"/>
  <c r="U239" i="16"/>
  <c r="U241" i="16"/>
  <c r="V241" i="16"/>
  <c r="V250" i="16"/>
  <c r="U250" i="16"/>
  <c r="U269" i="16"/>
  <c r="V269" i="16"/>
  <c r="V271" i="16"/>
  <c r="U271" i="16"/>
  <c r="U273" i="16"/>
  <c r="V273" i="16"/>
  <c r="V282" i="16"/>
  <c r="U282" i="16"/>
  <c r="U301" i="16"/>
  <c r="V301" i="16"/>
  <c r="V303" i="16"/>
  <c r="U303" i="16"/>
  <c r="U305" i="16"/>
  <c r="V305" i="16"/>
  <c r="V314" i="16"/>
  <c r="U314" i="16"/>
  <c r="V333" i="16"/>
  <c r="U333" i="16"/>
  <c r="V335" i="16"/>
  <c r="U335" i="16"/>
  <c r="V337" i="16"/>
  <c r="U337" i="16"/>
  <c r="V346" i="16"/>
  <c r="U346" i="16"/>
  <c r="V365" i="16"/>
  <c r="U365" i="16"/>
  <c r="V367" i="16"/>
  <c r="U367" i="16"/>
  <c r="V369" i="16"/>
  <c r="U369" i="16"/>
  <c r="V378" i="16"/>
  <c r="U378" i="16"/>
  <c r="V397" i="16"/>
  <c r="U397" i="16"/>
  <c r="V399" i="16"/>
  <c r="U399" i="16"/>
  <c r="V401" i="16"/>
  <c r="U401" i="16"/>
  <c r="V410" i="16"/>
  <c r="U410" i="16"/>
  <c r="U473" i="16"/>
  <c r="V473" i="16"/>
  <c r="V479" i="16"/>
  <c r="U479" i="16"/>
  <c r="U480" i="16"/>
  <c r="V480" i="16"/>
  <c r="V485" i="16"/>
  <c r="U485" i="16"/>
  <c r="U489" i="16"/>
  <c r="V489" i="16"/>
  <c r="V495" i="16"/>
  <c r="U495" i="16"/>
  <c r="U496" i="16"/>
  <c r="V496" i="16"/>
  <c r="U12" i="16"/>
  <c r="V12" i="16"/>
  <c r="U22" i="16"/>
  <c r="V22" i="16"/>
  <c r="V25" i="16"/>
  <c r="U25" i="16"/>
  <c r="V27" i="16"/>
  <c r="U27" i="16"/>
  <c r="V29" i="16"/>
  <c r="U29" i="16"/>
  <c r="V31" i="16"/>
  <c r="U31" i="16"/>
  <c r="V33" i="16"/>
  <c r="U33" i="16"/>
  <c r="V35" i="16"/>
  <c r="U35" i="16"/>
  <c r="V60" i="16"/>
  <c r="U60" i="16"/>
  <c r="U63" i="16"/>
  <c r="V63" i="16"/>
  <c r="V67" i="16"/>
  <c r="U67" i="16"/>
  <c r="U69" i="16"/>
  <c r="V69" i="16"/>
  <c r="V72" i="16"/>
  <c r="U72" i="16"/>
  <c r="V74" i="16"/>
  <c r="U74" i="16"/>
  <c r="V76" i="16"/>
  <c r="U76" i="16"/>
  <c r="V78" i="16"/>
  <c r="U78" i="16"/>
  <c r="V82" i="16"/>
  <c r="U82" i="16"/>
  <c r="V83" i="16"/>
  <c r="U83" i="16"/>
  <c r="U85" i="16"/>
  <c r="V85" i="16"/>
  <c r="V99" i="16"/>
  <c r="U99" i="16"/>
  <c r="U101" i="16"/>
  <c r="V101" i="16"/>
  <c r="V104" i="16"/>
  <c r="U104" i="16"/>
  <c r="V106" i="16"/>
  <c r="U106" i="16"/>
  <c r="V116" i="16"/>
  <c r="U116" i="16"/>
  <c r="V118" i="16"/>
  <c r="U118" i="16"/>
  <c r="V119" i="16"/>
  <c r="U119" i="16"/>
  <c r="U121" i="16"/>
  <c r="V121" i="16"/>
  <c r="V131" i="16"/>
  <c r="U131" i="16"/>
  <c r="U133" i="16"/>
  <c r="V133" i="16"/>
  <c r="V136" i="16"/>
  <c r="U136" i="16"/>
  <c r="V138" i="16"/>
  <c r="U138" i="16"/>
  <c r="V148" i="16"/>
  <c r="U148" i="16"/>
  <c r="V150" i="16"/>
  <c r="U150" i="16"/>
  <c r="V151" i="16"/>
  <c r="U151" i="16"/>
  <c r="U153" i="16"/>
  <c r="V153" i="16"/>
  <c r="V155" i="16"/>
  <c r="U155" i="16"/>
  <c r="U157" i="16"/>
  <c r="V157" i="16"/>
  <c r="V160" i="16"/>
  <c r="U160" i="16"/>
  <c r="V162" i="16"/>
  <c r="U162" i="16"/>
  <c r="V163" i="16"/>
  <c r="U163" i="16"/>
  <c r="V166" i="16"/>
  <c r="U166" i="16"/>
  <c r="V168" i="16"/>
  <c r="U168" i="16"/>
  <c r="V170" i="16"/>
  <c r="U170" i="16"/>
  <c r="V172" i="16"/>
  <c r="U172" i="16"/>
  <c r="V180" i="16"/>
  <c r="U180" i="16"/>
  <c r="V182" i="16"/>
  <c r="U182" i="16"/>
  <c r="V183" i="16"/>
  <c r="U183" i="16"/>
  <c r="U185" i="16"/>
  <c r="V185" i="16"/>
  <c r="V187" i="16"/>
  <c r="U187" i="16"/>
  <c r="U189" i="16"/>
  <c r="V189" i="16"/>
  <c r="V192" i="16"/>
  <c r="U192" i="16"/>
  <c r="V194" i="16"/>
  <c r="U194" i="16"/>
  <c r="V195" i="16"/>
  <c r="U195" i="16"/>
  <c r="V198" i="16"/>
  <c r="U198" i="16"/>
  <c r="V200" i="16"/>
  <c r="U200" i="16"/>
  <c r="V202" i="16"/>
  <c r="U202" i="16"/>
  <c r="V204" i="16"/>
  <c r="U204" i="16"/>
  <c r="V212" i="16"/>
  <c r="U212" i="16"/>
  <c r="V214" i="16"/>
  <c r="U214" i="16"/>
  <c r="V215" i="16"/>
  <c r="U215" i="16"/>
  <c r="U217" i="16"/>
  <c r="V217" i="16"/>
  <c r="V219" i="16"/>
  <c r="U219" i="16"/>
  <c r="U221" i="16"/>
  <c r="V221" i="16"/>
  <c r="V224" i="16"/>
  <c r="U224" i="16"/>
  <c r="V226" i="16"/>
  <c r="U226" i="16"/>
  <c r="V227" i="16"/>
  <c r="U227" i="16"/>
  <c r="V230" i="16"/>
  <c r="U230" i="16"/>
  <c r="V232" i="16"/>
  <c r="U232" i="16"/>
  <c r="V234" i="16"/>
  <c r="U234" i="16"/>
  <c r="V236" i="16"/>
  <c r="U236" i="16"/>
  <c r="V244" i="16"/>
  <c r="U244" i="16"/>
  <c r="V246" i="16"/>
  <c r="U246" i="16"/>
  <c r="V247" i="16"/>
  <c r="U247" i="16"/>
  <c r="U249" i="16"/>
  <c r="V249" i="16"/>
  <c r="V251" i="16"/>
  <c r="U251" i="16"/>
  <c r="U253" i="16"/>
  <c r="V253" i="16"/>
  <c r="V256" i="16"/>
  <c r="U256" i="16"/>
  <c r="V258" i="16"/>
  <c r="U258" i="16"/>
  <c r="V259" i="16"/>
  <c r="U259" i="16"/>
  <c r="V262" i="16"/>
  <c r="U262" i="16"/>
  <c r="V264" i="16"/>
  <c r="U264" i="16"/>
  <c r="V266" i="16"/>
  <c r="U266" i="16"/>
  <c r="V268" i="16"/>
  <c r="U268" i="16"/>
  <c r="V276" i="16"/>
  <c r="U276" i="16"/>
  <c r="V278" i="16"/>
  <c r="U278" i="16"/>
  <c r="V279" i="16"/>
  <c r="U279" i="16"/>
  <c r="U281" i="16"/>
  <c r="V281" i="16"/>
  <c r="V283" i="16"/>
  <c r="U283" i="16"/>
  <c r="U285" i="16"/>
  <c r="V285" i="16"/>
  <c r="V288" i="16"/>
  <c r="U288" i="16"/>
  <c r="U290" i="16"/>
  <c r="V290" i="16"/>
  <c r="V291" i="16"/>
  <c r="U291" i="16"/>
  <c r="V294" i="16"/>
  <c r="U294" i="16"/>
  <c r="V296" i="16"/>
  <c r="U296" i="16"/>
  <c r="V298" i="16"/>
  <c r="U298" i="16"/>
  <c r="V300" i="16"/>
  <c r="U300" i="16"/>
  <c r="V308" i="16"/>
  <c r="U308" i="16"/>
  <c r="V310" i="16"/>
  <c r="U310" i="16"/>
  <c r="V311" i="16"/>
  <c r="U311" i="16"/>
  <c r="U313" i="16"/>
  <c r="V313" i="16"/>
  <c r="V315" i="16"/>
  <c r="U315" i="16"/>
  <c r="V317" i="16"/>
  <c r="U317" i="16"/>
  <c r="U320" i="16"/>
  <c r="V320" i="16"/>
  <c r="V322" i="16"/>
  <c r="U322" i="16"/>
  <c r="V323" i="16"/>
  <c r="U323" i="16"/>
  <c r="V326" i="16"/>
  <c r="U326" i="16"/>
  <c r="U328" i="16"/>
  <c r="V328" i="16"/>
  <c r="V330" i="16"/>
  <c r="U330" i="16"/>
  <c r="U332" i="16"/>
  <c r="V332" i="16"/>
  <c r="U340" i="16"/>
  <c r="V340" i="16"/>
  <c r="V342" i="16"/>
  <c r="U342" i="16"/>
  <c r="V343" i="16"/>
  <c r="U343" i="16"/>
  <c r="U345" i="16"/>
  <c r="V345" i="16"/>
  <c r="V347" i="16"/>
  <c r="U347" i="16"/>
  <c r="V349" i="16"/>
  <c r="U349" i="16"/>
  <c r="U352" i="16"/>
  <c r="V352" i="16"/>
  <c r="V354" i="16"/>
  <c r="U354" i="16"/>
  <c r="V355" i="16"/>
  <c r="U355" i="16"/>
  <c r="V358" i="16"/>
  <c r="U358" i="16"/>
  <c r="U360" i="16"/>
  <c r="V360" i="16"/>
  <c r="V362" i="16"/>
  <c r="U362" i="16"/>
  <c r="U364" i="16"/>
  <c r="V364" i="16"/>
  <c r="U372" i="16"/>
  <c r="V372" i="16"/>
  <c r="V374" i="16"/>
  <c r="U374" i="16"/>
  <c r="V375" i="16"/>
  <c r="U375" i="16"/>
  <c r="V377" i="16"/>
  <c r="U377" i="16"/>
  <c r="V379" i="16"/>
  <c r="U379" i="16"/>
  <c r="V381" i="16"/>
  <c r="U381" i="16"/>
  <c r="U384" i="16"/>
  <c r="V384" i="16"/>
  <c r="V386" i="16"/>
  <c r="U386" i="16"/>
  <c r="V387" i="16"/>
  <c r="U387" i="16"/>
  <c r="V390" i="16"/>
  <c r="U390" i="16"/>
  <c r="U392" i="16"/>
  <c r="V392" i="16"/>
  <c r="V394" i="16"/>
  <c r="U394" i="16"/>
  <c r="U396" i="16"/>
  <c r="V396" i="16"/>
  <c r="U404" i="16"/>
  <c r="V404" i="16"/>
  <c r="V406" i="16"/>
  <c r="U406" i="16"/>
  <c r="U407" i="16"/>
  <c r="V407" i="16"/>
  <c r="V409" i="16"/>
  <c r="U409" i="16"/>
  <c r="U411" i="16"/>
  <c r="V411" i="16"/>
  <c r="U413" i="16"/>
  <c r="V413" i="16"/>
  <c r="V416" i="16"/>
  <c r="U416" i="16"/>
  <c r="V418" i="16"/>
  <c r="U418" i="16"/>
  <c r="U419" i="16"/>
  <c r="V419" i="16"/>
  <c r="V421" i="16"/>
  <c r="U421" i="16"/>
  <c r="V424" i="16"/>
  <c r="U424" i="16"/>
  <c r="V426" i="16"/>
  <c r="U426" i="16"/>
  <c r="U427" i="16"/>
  <c r="V427" i="16"/>
  <c r="V429" i="16"/>
  <c r="U429" i="16"/>
  <c r="V432" i="16"/>
  <c r="U432" i="16"/>
  <c r="V434" i="16"/>
  <c r="U434" i="16"/>
  <c r="V435" i="16"/>
  <c r="U435" i="16"/>
  <c r="V437" i="16"/>
  <c r="U437" i="16"/>
  <c r="U440" i="16"/>
  <c r="V440" i="16"/>
  <c r="U442" i="16"/>
  <c r="V442" i="16"/>
  <c r="V443" i="16"/>
  <c r="U443" i="16"/>
  <c r="V445" i="16"/>
  <c r="U445" i="16"/>
  <c r="U448" i="16"/>
  <c r="V448" i="16"/>
  <c r="V450" i="16"/>
  <c r="U450" i="16"/>
  <c r="V451" i="16"/>
  <c r="U451" i="16"/>
  <c r="V453" i="16"/>
  <c r="U453" i="16"/>
  <c r="U456" i="16"/>
  <c r="V456" i="16"/>
  <c r="U458" i="16"/>
  <c r="V458" i="16"/>
  <c r="V459" i="16"/>
  <c r="U459" i="16"/>
  <c r="V461" i="16"/>
  <c r="U461" i="16"/>
  <c r="U464" i="16"/>
  <c r="V464" i="16"/>
  <c r="V466" i="16"/>
  <c r="U466" i="16"/>
  <c r="V467" i="16"/>
  <c r="U467" i="16"/>
  <c r="V469" i="16"/>
  <c r="U469" i="16"/>
  <c r="V475" i="16"/>
  <c r="U475" i="16"/>
  <c r="V478" i="16"/>
  <c r="U478" i="16"/>
  <c r="V482" i="16"/>
  <c r="U482" i="16"/>
  <c r="U484" i="16"/>
  <c r="V484" i="16"/>
  <c r="V491" i="16"/>
  <c r="U491" i="16"/>
  <c r="V494" i="16"/>
  <c r="U494" i="16"/>
  <c r="V498" i="16"/>
  <c r="U498" i="16"/>
  <c r="U500" i="16"/>
  <c r="V500" i="16"/>
  <c r="V7" i="13"/>
  <c r="Y7" i="13"/>
  <c r="V8" i="13"/>
  <c r="X8" i="13"/>
  <c r="X10" i="13"/>
  <c r="V10" i="13"/>
  <c r="V12" i="13"/>
  <c r="X12" i="13"/>
  <c r="V13" i="13"/>
  <c r="Y13" i="13"/>
  <c r="K7" i="13"/>
  <c r="U14" i="13"/>
  <c r="X14" i="13"/>
  <c r="P7" i="13"/>
  <c r="V9" i="13"/>
  <c r="X9" i="13"/>
  <c r="V11" i="13"/>
  <c r="Y11" i="13"/>
  <c r="N13" i="13"/>
  <c r="P13" i="13"/>
  <c r="X15" i="13"/>
  <c r="U15" i="13"/>
  <c r="V7" i="12"/>
  <c r="Y7" i="12"/>
  <c r="V9" i="12"/>
  <c r="X9" i="12"/>
  <c r="V11" i="12"/>
  <c r="Y11" i="12"/>
  <c r="X15" i="12"/>
  <c r="U15" i="12"/>
  <c r="V13" i="12"/>
  <c r="Y13" i="12"/>
  <c r="V8" i="12"/>
  <c r="X8" i="12"/>
  <c r="K9" i="4" s="1"/>
  <c r="X10" i="12"/>
  <c r="V10" i="12"/>
  <c r="V12" i="12"/>
  <c r="X12" i="12"/>
  <c r="U14" i="12"/>
  <c r="X14" i="12"/>
  <c r="Y16" i="12"/>
  <c r="U16" i="12"/>
  <c r="N9" i="4" s="1"/>
  <c r="V13" i="11"/>
  <c r="Y13" i="11"/>
  <c r="V7" i="11"/>
  <c r="Y7" i="11"/>
  <c r="V9" i="11"/>
  <c r="W9" i="11"/>
  <c r="V11" i="11"/>
  <c r="Y11" i="11"/>
  <c r="K13" i="11"/>
  <c r="U15" i="11"/>
  <c r="W15" i="11"/>
  <c r="W8" i="11"/>
  <c r="V8" i="11"/>
  <c r="W10" i="11"/>
  <c r="V10" i="11"/>
  <c r="W12" i="11"/>
  <c r="V12" i="11"/>
  <c r="U14" i="11"/>
  <c r="W14" i="11"/>
  <c r="K16" i="11"/>
  <c r="U16" i="11"/>
  <c r="Y16" i="11"/>
  <c r="U14" i="7"/>
  <c r="W14" i="7"/>
  <c r="Y16" i="7"/>
  <c r="U16" i="7"/>
  <c r="W8" i="7"/>
  <c r="V8" i="7"/>
  <c r="N10" i="7"/>
  <c r="W10" i="7"/>
  <c r="V10" i="7"/>
  <c r="P12" i="7"/>
  <c r="W12" i="7"/>
  <c r="V12" i="7"/>
  <c r="W15" i="7"/>
  <c r="U15" i="7"/>
  <c r="V13" i="7"/>
  <c r="Y13" i="7"/>
  <c r="V7" i="7"/>
  <c r="Y7" i="7"/>
  <c r="V9" i="7"/>
  <c r="W9" i="7"/>
  <c r="V11" i="7"/>
  <c r="Y11" i="7"/>
  <c r="N70" i="7"/>
  <c r="K70" i="7"/>
  <c r="N102" i="7"/>
  <c r="K102" i="7"/>
  <c r="P115" i="7"/>
  <c r="K115" i="7"/>
  <c r="K133" i="7"/>
  <c r="P133" i="7"/>
  <c r="N134" i="7"/>
  <c r="K134" i="7"/>
  <c r="P147" i="7"/>
  <c r="K147" i="7"/>
  <c r="K165" i="7"/>
  <c r="P165" i="7"/>
  <c r="N166" i="7"/>
  <c r="K166" i="7"/>
  <c r="P179" i="7"/>
  <c r="K179" i="7"/>
  <c r="K229" i="7"/>
  <c r="P229" i="7"/>
  <c r="N230" i="7"/>
  <c r="K230" i="7"/>
  <c r="K308" i="7"/>
  <c r="P308" i="7"/>
  <c r="P322" i="7"/>
  <c r="N322" i="7"/>
  <c r="K322" i="7"/>
  <c r="N333" i="7"/>
  <c r="K333" i="7"/>
  <c r="K340" i="7"/>
  <c r="P340" i="7"/>
  <c r="N365" i="7"/>
  <c r="K365" i="7"/>
  <c r="P386" i="7"/>
  <c r="N386" i="7"/>
  <c r="K386" i="7"/>
  <c r="P470" i="7"/>
  <c r="N470" i="7"/>
  <c r="Y513" i="7"/>
  <c r="Y540" i="7"/>
  <c r="Y556" i="7"/>
  <c r="Y567" i="7"/>
  <c r="Y591" i="7"/>
  <c r="Y598" i="7"/>
  <c r="Y625" i="7"/>
  <c r="Y647" i="7"/>
  <c r="Y657" i="7"/>
  <c r="Y663" i="7"/>
  <c r="Y673" i="7"/>
  <c r="Y689" i="7"/>
  <c r="Y705" i="7"/>
  <c r="Y723" i="7"/>
  <c r="Y763" i="7"/>
  <c r="Y810" i="7"/>
  <c r="Y826" i="7"/>
  <c r="Y842" i="7"/>
  <c r="Y852" i="7"/>
  <c r="Y885" i="7"/>
  <c r="Y891" i="7"/>
  <c r="Y904" i="7"/>
  <c r="Y916" i="7"/>
  <c r="Y921" i="7"/>
  <c r="Y953" i="7"/>
  <c r="Y965" i="7"/>
  <c r="Y981" i="7"/>
  <c r="Y984" i="7"/>
  <c r="K29" i="11"/>
  <c r="P29" i="11"/>
  <c r="N29" i="11"/>
  <c r="K78" i="11"/>
  <c r="P78" i="11"/>
  <c r="K126" i="11"/>
  <c r="P126" i="11"/>
  <c r="K158" i="11"/>
  <c r="P158" i="11"/>
  <c r="K174" i="11"/>
  <c r="P174" i="11"/>
  <c r="K222" i="11"/>
  <c r="P222" i="11"/>
  <c r="K270" i="11"/>
  <c r="P270" i="11"/>
  <c r="P325" i="11"/>
  <c r="N325" i="11"/>
  <c r="P467" i="11"/>
  <c r="N467" i="11"/>
  <c r="Y517" i="11"/>
  <c r="Y528" i="11"/>
  <c r="Y556" i="11"/>
  <c r="Y571" i="11"/>
  <c r="Y591" i="11"/>
  <c r="Y596" i="11"/>
  <c r="Y601" i="11"/>
  <c r="Y604" i="11"/>
  <c r="Y610" i="11"/>
  <c r="Y613" i="11"/>
  <c r="Y646" i="11"/>
  <c r="Y649" i="11"/>
  <c r="Y665" i="11"/>
  <c r="Y705" i="11"/>
  <c r="Y710" i="11"/>
  <c r="Y737" i="11"/>
  <c r="Y742" i="11"/>
  <c r="Y769" i="11"/>
  <c r="Y774" i="11"/>
  <c r="Y801" i="11"/>
  <c r="Y812" i="11"/>
  <c r="Y852" i="11"/>
  <c r="Y859" i="11"/>
  <c r="Y917" i="11"/>
  <c r="Y923" i="11"/>
  <c r="Y968" i="11"/>
  <c r="Y987" i="11"/>
  <c r="K45" i="12"/>
  <c r="P45" i="12"/>
  <c r="N45" i="12"/>
  <c r="P159" i="12"/>
  <c r="N159" i="12"/>
  <c r="P191" i="12"/>
  <c r="N191" i="12"/>
  <c r="P255" i="12"/>
  <c r="N255" i="12"/>
  <c r="P351" i="12"/>
  <c r="N351" i="12"/>
  <c r="K357" i="12"/>
  <c r="P357" i="12"/>
  <c r="K381" i="12"/>
  <c r="P381" i="12"/>
  <c r="N381" i="12"/>
  <c r="P383" i="12"/>
  <c r="N383" i="12"/>
  <c r="N384" i="12"/>
  <c r="P384" i="12"/>
  <c r="K389" i="12"/>
  <c r="P389" i="12"/>
  <c r="K413" i="12"/>
  <c r="P413" i="12"/>
  <c r="N413" i="12"/>
  <c r="P415" i="12"/>
  <c r="N415" i="12"/>
  <c r="N416" i="12"/>
  <c r="P416" i="12"/>
  <c r="K421" i="12"/>
  <c r="P421" i="12"/>
  <c r="K445" i="12"/>
  <c r="P445" i="12"/>
  <c r="N445" i="12"/>
  <c r="P447" i="12"/>
  <c r="N447" i="12"/>
  <c r="N454" i="12"/>
  <c r="K454" i="12"/>
  <c r="K477" i="12"/>
  <c r="P477" i="12"/>
  <c r="N477" i="12"/>
  <c r="P479" i="12"/>
  <c r="N479" i="12"/>
  <c r="N486" i="12"/>
  <c r="K486" i="12"/>
  <c r="Y503" i="12"/>
  <c r="Y516" i="12"/>
  <c r="Y540" i="12"/>
  <c r="Y548" i="12"/>
  <c r="Y572" i="12"/>
  <c r="Y591" i="12"/>
  <c r="Y599" i="12"/>
  <c r="Y612" i="12"/>
  <c r="Y623" i="12"/>
  <c r="Y636" i="12"/>
  <c r="Y644" i="12"/>
  <c r="Y663" i="12"/>
  <c r="Y681" i="12"/>
  <c r="Y711" i="12"/>
  <c r="Y716" i="12"/>
  <c r="Y730" i="12"/>
  <c r="Y741" i="12"/>
  <c r="Y747" i="12"/>
  <c r="Y865" i="12"/>
  <c r="Y868" i="12"/>
  <c r="Y880" i="12"/>
  <c r="Y888" i="12"/>
  <c r="Y907" i="12"/>
  <c r="Y926" i="12"/>
  <c r="Y940" i="12"/>
  <c r="Y957" i="12"/>
  <c r="Y960" i="12"/>
  <c r="Y967" i="12"/>
  <c r="Y973" i="12"/>
  <c r="Y976" i="12"/>
  <c r="K48" i="13"/>
  <c r="P48" i="13"/>
  <c r="N48" i="13"/>
  <c r="K85" i="13"/>
  <c r="P85" i="13"/>
  <c r="N85" i="13"/>
  <c r="P87" i="13"/>
  <c r="N87" i="13"/>
  <c r="K121" i="13"/>
  <c r="P121" i="13"/>
  <c r="N121" i="13"/>
  <c r="K165" i="13"/>
  <c r="P165" i="13"/>
  <c r="K217" i="13"/>
  <c r="P217" i="13"/>
  <c r="N217" i="13"/>
  <c r="K229" i="13"/>
  <c r="P229" i="13"/>
  <c r="N257" i="13"/>
  <c r="K257" i="13"/>
  <c r="P310" i="13"/>
  <c r="N310" i="13"/>
  <c r="P326" i="13"/>
  <c r="N326" i="13"/>
  <c r="K326" i="13"/>
  <c r="N365" i="13"/>
  <c r="K365" i="13"/>
  <c r="N377" i="13"/>
  <c r="K377" i="13"/>
  <c r="P397" i="13"/>
  <c r="N397" i="13"/>
  <c r="K465" i="13"/>
  <c r="P465" i="13"/>
  <c r="N466" i="13"/>
  <c r="K466" i="13"/>
  <c r="P76" i="14"/>
  <c r="N76" i="14"/>
  <c r="P92" i="14"/>
  <c r="N92" i="14"/>
  <c r="P108" i="14"/>
  <c r="N108" i="14"/>
  <c r="P124" i="14"/>
  <c r="N124" i="14"/>
  <c r="P156" i="14"/>
  <c r="N156" i="14"/>
  <c r="P188" i="14"/>
  <c r="N188" i="14"/>
  <c r="N291" i="14"/>
  <c r="K291" i="14"/>
  <c r="P312" i="14"/>
  <c r="N312" i="14"/>
  <c r="K312" i="14"/>
  <c r="N355" i="14"/>
  <c r="K355" i="14"/>
  <c r="P371" i="14"/>
  <c r="N371" i="14"/>
  <c r="N383" i="14"/>
  <c r="K383" i="14"/>
  <c r="N431" i="14"/>
  <c r="K431" i="14"/>
  <c r="N437" i="14"/>
  <c r="P437" i="14"/>
  <c r="K437" i="14"/>
  <c r="N447" i="14"/>
  <c r="K447" i="14"/>
  <c r="N469" i="14"/>
  <c r="P469" i="14"/>
  <c r="K469" i="14"/>
  <c r="N485" i="14"/>
  <c r="P485" i="14"/>
  <c r="K485" i="14"/>
  <c r="K17" i="15"/>
  <c r="P17" i="15"/>
  <c r="K61" i="15"/>
  <c r="P61" i="15"/>
  <c r="K91" i="15"/>
  <c r="P91" i="15"/>
  <c r="K92" i="15"/>
  <c r="K123" i="15"/>
  <c r="P123" i="15"/>
  <c r="K156" i="15"/>
  <c r="P209" i="15"/>
  <c r="K209" i="15"/>
  <c r="P271" i="15"/>
  <c r="K281" i="15"/>
  <c r="K301" i="15"/>
  <c r="P319" i="15"/>
  <c r="K319" i="15"/>
  <c r="K353" i="15"/>
  <c r="P365" i="15"/>
  <c r="P383" i="15"/>
  <c r="K383" i="15"/>
  <c r="K417" i="15"/>
  <c r="P429" i="15"/>
  <c r="P447" i="15"/>
  <c r="K447" i="15"/>
  <c r="P493" i="15"/>
  <c r="K145" i="16"/>
  <c r="P145" i="16"/>
  <c r="K156" i="16"/>
  <c r="P156" i="16"/>
  <c r="P166" i="16"/>
  <c r="K166" i="16"/>
  <c r="K188" i="16"/>
  <c r="P188" i="16"/>
  <c r="P198" i="16"/>
  <c r="K198" i="16"/>
  <c r="K220" i="16"/>
  <c r="P220" i="16"/>
  <c r="P230" i="16"/>
  <c r="K230" i="16"/>
  <c r="P234" i="16"/>
  <c r="K234" i="16"/>
  <c r="K252" i="16"/>
  <c r="P252" i="16"/>
  <c r="K284" i="16"/>
  <c r="P284" i="16"/>
  <c r="P294" i="16"/>
  <c r="K294" i="16"/>
  <c r="P298" i="16"/>
  <c r="K298" i="16"/>
  <c r="P330" i="16"/>
  <c r="K330" i="16"/>
  <c r="K348" i="16"/>
  <c r="P348" i="16"/>
  <c r="P358" i="16"/>
  <c r="K358" i="16"/>
  <c r="P362" i="16"/>
  <c r="K362" i="16"/>
  <c r="K380" i="16"/>
  <c r="P380" i="16"/>
  <c r="P390" i="16"/>
  <c r="K390" i="16"/>
  <c r="K420" i="16"/>
  <c r="P420" i="16"/>
  <c r="K428" i="16"/>
  <c r="P428" i="16"/>
  <c r="K436" i="16"/>
  <c r="P436" i="16"/>
  <c r="K452" i="16"/>
  <c r="P452" i="16"/>
  <c r="K460" i="16"/>
  <c r="P460" i="16"/>
  <c r="K468" i="16"/>
  <c r="P468" i="16"/>
  <c r="K26" i="17"/>
  <c r="N26" i="17"/>
  <c r="P26" i="17"/>
  <c r="P140" i="17"/>
  <c r="K140" i="17"/>
  <c r="N140" i="17"/>
  <c r="K175" i="17"/>
  <c r="P175" i="17"/>
  <c r="N175" i="17"/>
  <c r="P268" i="17"/>
  <c r="K268" i="17"/>
  <c r="N268" i="17"/>
  <c r="P280" i="17"/>
  <c r="N280" i="17"/>
  <c r="K280" i="17"/>
  <c r="K303" i="17"/>
  <c r="N303" i="17"/>
  <c r="P303" i="17"/>
  <c r="P361" i="17"/>
  <c r="N361" i="17"/>
  <c r="K361" i="17"/>
  <c r="K19" i="18"/>
  <c r="P19" i="18"/>
  <c r="N19" i="18"/>
  <c r="K99" i="18"/>
  <c r="P99" i="18"/>
  <c r="N99" i="18"/>
  <c r="P104" i="18"/>
  <c r="K104" i="18"/>
  <c r="N104" i="18"/>
  <c r="P168" i="18"/>
  <c r="K168" i="18"/>
  <c r="N168" i="18"/>
  <c r="N257" i="18"/>
  <c r="P257" i="18"/>
  <c r="K257" i="18"/>
  <c r="P267" i="18"/>
  <c r="N267" i="18"/>
  <c r="K267" i="18"/>
  <c r="N341" i="18"/>
  <c r="P341" i="18"/>
  <c r="K341" i="18"/>
  <c r="N373" i="18"/>
  <c r="K373" i="18"/>
  <c r="P373" i="18"/>
  <c r="P392" i="18"/>
  <c r="K392" i="18"/>
  <c r="N392" i="18"/>
  <c r="N15" i="19"/>
  <c r="K15" i="19"/>
  <c r="P15" i="19"/>
  <c r="P195" i="19"/>
  <c r="K195" i="19"/>
  <c r="N195" i="19"/>
  <c r="P308" i="19"/>
  <c r="N308" i="19"/>
  <c r="K308" i="19"/>
  <c r="K334" i="19"/>
  <c r="P334" i="19"/>
  <c r="N334" i="19"/>
  <c r="P343" i="19"/>
  <c r="K343" i="19"/>
  <c r="N343" i="19"/>
  <c r="P355" i="19"/>
  <c r="K355" i="19"/>
  <c r="N355" i="19"/>
  <c r="K378" i="19"/>
  <c r="N378" i="19"/>
  <c r="P378" i="19"/>
  <c r="K53" i="20"/>
  <c r="N53" i="20"/>
  <c r="P53" i="20"/>
  <c r="P63" i="20"/>
  <c r="K63" i="20"/>
  <c r="K91" i="20"/>
  <c r="P91" i="20"/>
  <c r="P101" i="20"/>
  <c r="K101" i="20"/>
  <c r="P152" i="20"/>
  <c r="K152" i="20"/>
  <c r="N152" i="20"/>
  <c r="P181" i="20"/>
  <c r="N181" i="20"/>
  <c r="P192" i="20"/>
  <c r="N192" i="20"/>
  <c r="K192" i="20"/>
  <c r="N376" i="20"/>
  <c r="P376" i="20"/>
  <c r="N392" i="20"/>
  <c r="P392" i="20"/>
  <c r="N408" i="20"/>
  <c r="P408" i="20"/>
  <c r="N424" i="20"/>
  <c r="P424" i="20"/>
  <c r="N440" i="20"/>
  <c r="P440" i="20"/>
  <c r="N458" i="20"/>
  <c r="K458" i="20"/>
  <c r="P458" i="20"/>
  <c r="P468" i="20"/>
  <c r="N468" i="20"/>
  <c r="K468" i="20"/>
  <c r="N496" i="20"/>
  <c r="P496" i="20"/>
  <c r="K496" i="20"/>
  <c r="P70" i="7"/>
  <c r="K93" i="7"/>
  <c r="P93" i="7"/>
  <c r="P102" i="7"/>
  <c r="K125" i="7"/>
  <c r="P125" i="7"/>
  <c r="P139" i="7"/>
  <c r="K139" i="7"/>
  <c r="N165" i="7"/>
  <c r="P171" i="7"/>
  <c r="K171" i="7"/>
  <c r="K189" i="7"/>
  <c r="P189" i="7"/>
  <c r="K221" i="7"/>
  <c r="P221" i="7"/>
  <c r="N229" i="7"/>
  <c r="P230" i="7"/>
  <c r="P240" i="7"/>
  <c r="N261" i="7"/>
  <c r="K261" i="7"/>
  <c r="P278" i="7"/>
  <c r="N278" i="7"/>
  <c r="K300" i="7"/>
  <c r="P300" i="7"/>
  <c r="K332" i="7"/>
  <c r="P332" i="7"/>
  <c r="P333" i="7"/>
  <c r="P346" i="7"/>
  <c r="N346" i="7"/>
  <c r="K346" i="7"/>
  <c r="P365" i="7"/>
  <c r="P378" i="7"/>
  <c r="N378" i="7"/>
  <c r="K378" i="7"/>
  <c r="P410" i="7"/>
  <c r="N410" i="7"/>
  <c r="K410" i="7"/>
  <c r="P483" i="7"/>
  <c r="N483" i="7"/>
  <c r="Y506" i="7"/>
  <c r="Y522" i="7"/>
  <c r="Y576" i="7"/>
  <c r="Y614" i="7"/>
  <c r="Y624" i="7"/>
  <c r="Y630" i="7"/>
  <c r="Y646" i="7"/>
  <c r="Y662" i="7"/>
  <c r="Y678" i="7"/>
  <c r="Y766" i="11"/>
  <c r="Y788" i="11"/>
  <c r="Y806" i="11"/>
  <c r="Y821" i="11"/>
  <c r="Y837" i="11"/>
  <c r="Y844" i="11"/>
  <c r="Y881" i="11"/>
  <c r="Y897" i="11"/>
  <c r="Y913" i="11"/>
  <c r="Y919" i="11"/>
  <c r="Y922" i="11"/>
  <c r="Y958" i="11"/>
  <c r="Y966" i="11"/>
  <c r="Y974" i="11"/>
  <c r="Y979" i="11"/>
  <c r="P66" i="12"/>
  <c r="N66" i="12"/>
  <c r="P75" i="12"/>
  <c r="N75" i="12"/>
  <c r="N81" i="12"/>
  <c r="P81" i="12"/>
  <c r="K81" i="12"/>
  <c r="P107" i="12"/>
  <c r="N107" i="12"/>
  <c r="N113" i="12"/>
  <c r="P113" i="12"/>
  <c r="K113" i="12"/>
  <c r="P139" i="12"/>
  <c r="N139" i="12"/>
  <c r="N148" i="12"/>
  <c r="K159" i="12"/>
  <c r="N177" i="12"/>
  <c r="P177" i="12"/>
  <c r="K177" i="12"/>
  <c r="K191" i="12"/>
  <c r="P203" i="12"/>
  <c r="N203" i="12"/>
  <c r="N212" i="12"/>
  <c r="P235" i="12"/>
  <c r="N235" i="12"/>
  <c r="N241" i="12"/>
  <c r="P241" i="12"/>
  <c r="K241" i="12"/>
  <c r="N276" i="12"/>
  <c r="P299" i="12"/>
  <c r="N299" i="12"/>
  <c r="N305" i="12"/>
  <c r="P305" i="12"/>
  <c r="K305" i="12"/>
  <c r="N337" i="12"/>
  <c r="P337" i="12"/>
  <c r="K337" i="12"/>
  <c r="K351" i="12"/>
  <c r="N357" i="12"/>
  <c r="P366" i="12"/>
  <c r="N366" i="12"/>
  <c r="P375" i="12"/>
  <c r="N375" i="12"/>
  <c r="K375" i="12"/>
  <c r="N389" i="12"/>
  <c r="P407" i="12"/>
  <c r="N407" i="12"/>
  <c r="K407" i="12"/>
  <c r="K415" i="12"/>
  <c r="N421" i="12"/>
  <c r="P454" i="12"/>
  <c r="Y506" i="12"/>
  <c r="Y515" i="12"/>
  <c r="Y523" i="12"/>
  <c r="Y538" i="12"/>
  <c r="Y547" i="12"/>
  <c r="Y555" i="12"/>
  <c r="Y579" i="12"/>
  <c r="Y587" i="12"/>
  <c r="Y611" i="12"/>
  <c r="Y634" i="12"/>
  <c r="Y643" i="12"/>
  <c r="Y684" i="12"/>
  <c r="Y693" i="12"/>
  <c r="Y699" i="12"/>
  <c r="Y746" i="12"/>
  <c r="Y761" i="12"/>
  <c r="Y772" i="12"/>
  <c r="Y777" i="12"/>
  <c r="Y795" i="12"/>
  <c r="Y812" i="12"/>
  <c r="Y837" i="12"/>
  <c r="Y864" i="12"/>
  <c r="Y867" i="12"/>
  <c r="Y902" i="12"/>
  <c r="Y906" i="12"/>
  <c r="Y946" i="12"/>
  <c r="Y956" i="12"/>
  <c r="Y981" i="12"/>
  <c r="Y993" i="12"/>
  <c r="P24" i="13"/>
  <c r="N24" i="13"/>
  <c r="P95" i="13"/>
  <c r="N95" i="13"/>
  <c r="K95" i="13"/>
  <c r="K125" i="13"/>
  <c r="P125" i="13"/>
  <c r="K145" i="13"/>
  <c r="P145" i="13"/>
  <c r="N145" i="13"/>
  <c r="N165" i="13"/>
  <c r="K177" i="13"/>
  <c r="P177" i="13"/>
  <c r="N177" i="13"/>
  <c r="K209" i="13"/>
  <c r="P209" i="13"/>
  <c r="N209" i="13"/>
  <c r="K221" i="13"/>
  <c r="P221" i="13"/>
  <c r="N229" i="13"/>
  <c r="K241" i="13"/>
  <c r="P241" i="13"/>
  <c r="N241" i="13"/>
  <c r="P257" i="13"/>
  <c r="P274" i="13"/>
  <c r="N274" i="13"/>
  <c r="K274" i="13"/>
  <c r="P277" i="13"/>
  <c r="N277" i="13"/>
  <c r="P297" i="13"/>
  <c r="N297" i="13"/>
  <c r="K310" i="13"/>
  <c r="N321" i="13"/>
  <c r="K321" i="13"/>
  <c r="P322" i="13"/>
  <c r="N322" i="13"/>
  <c r="P374" i="13"/>
  <c r="N374" i="13"/>
  <c r="P382" i="13"/>
  <c r="N382" i="13"/>
  <c r="K382" i="13"/>
  <c r="P390" i="13"/>
  <c r="N390" i="13"/>
  <c r="K390" i="13"/>
  <c r="P394" i="13"/>
  <c r="N394" i="13"/>
  <c r="P413" i="13"/>
  <c r="N413" i="13"/>
  <c r="K433" i="13"/>
  <c r="P433" i="13"/>
  <c r="N433" i="13"/>
  <c r="P435" i="13"/>
  <c r="N435" i="13"/>
  <c r="K435" i="13"/>
  <c r="P451" i="13"/>
  <c r="N451" i="13"/>
  <c r="N465" i="13"/>
  <c r="P466" i="13"/>
  <c r="P490" i="13"/>
  <c r="N490" i="13"/>
  <c r="K497" i="13"/>
  <c r="P497" i="13"/>
  <c r="P46" i="14"/>
  <c r="K92" i="14"/>
  <c r="K108" i="14"/>
  <c r="K124" i="14"/>
  <c r="N154" i="14"/>
  <c r="P154" i="14"/>
  <c r="K156" i="14"/>
  <c r="K188" i="14"/>
  <c r="N198" i="14"/>
  <c r="P198" i="14"/>
  <c r="K198" i="14"/>
  <c r="N203" i="14"/>
  <c r="N271" i="14"/>
  <c r="K271" i="14"/>
  <c r="P279" i="14"/>
  <c r="N279" i="14"/>
  <c r="P291" i="14"/>
  <c r="N315" i="14"/>
  <c r="K315" i="14"/>
  <c r="P336" i="14"/>
  <c r="N336" i="14"/>
  <c r="K336" i="14"/>
  <c r="N347" i="14"/>
  <c r="K347" i="14"/>
  <c r="P355" i="14"/>
  <c r="K371" i="14"/>
  <c r="N413" i="14"/>
  <c r="P413" i="14"/>
  <c r="P431" i="14"/>
  <c r="P435" i="14"/>
  <c r="N435" i="14"/>
  <c r="P447" i="14"/>
  <c r="P451" i="14"/>
  <c r="N451" i="14"/>
  <c r="P467" i="14"/>
  <c r="N467" i="14"/>
  <c r="N477" i="14"/>
  <c r="P477" i="14"/>
  <c r="N493" i="14"/>
  <c r="P493" i="14"/>
  <c r="P499" i="14"/>
  <c r="N499" i="14"/>
  <c r="K34" i="15"/>
  <c r="P34" i="15"/>
  <c r="K42" i="15"/>
  <c r="K84" i="15"/>
  <c r="P92" i="15"/>
  <c r="K116" i="15"/>
  <c r="P122" i="15"/>
  <c r="P156" i="15"/>
  <c r="K167" i="15"/>
  <c r="P189" i="15"/>
  <c r="K189" i="15"/>
  <c r="P221" i="15"/>
  <c r="K221" i="15"/>
  <c r="P251" i="15"/>
  <c r="K251" i="15"/>
  <c r="K261" i="15"/>
  <c r="K271" i="15"/>
  <c r="P279" i="15"/>
  <c r="P301" i="15"/>
  <c r="P317" i="15"/>
  <c r="P335" i="15"/>
  <c r="K335" i="15"/>
  <c r="P353" i="15"/>
  <c r="P357" i="15"/>
  <c r="P363" i="15"/>
  <c r="P417" i="15"/>
  <c r="P421" i="15"/>
  <c r="K429" i="15"/>
  <c r="P445" i="15"/>
  <c r="P463" i="15"/>
  <c r="K463" i="15"/>
  <c r="P485" i="15"/>
  <c r="P491" i="15"/>
  <c r="K493" i="15"/>
  <c r="K27" i="16"/>
  <c r="P27" i="16"/>
  <c r="K31" i="16"/>
  <c r="P31" i="16"/>
  <c r="K197" i="16"/>
  <c r="P197" i="16"/>
  <c r="K229" i="16"/>
  <c r="P229" i="16"/>
  <c r="P279" i="16"/>
  <c r="K293" i="16"/>
  <c r="P293" i="16"/>
  <c r="P459" i="16"/>
  <c r="K459" i="16"/>
  <c r="P496" i="16"/>
  <c r="K496" i="16"/>
  <c r="P31" i="17"/>
  <c r="N31" i="17"/>
  <c r="K31" i="17"/>
  <c r="P108" i="17"/>
  <c r="K108" i="17"/>
  <c r="N108" i="17"/>
  <c r="N146" i="17"/>
  <c r="P146" i="17"/>
  <c r="P236" i="17"/>
  <c r="K236" i="17"/>
  <c r="N236" i="17"/>
  <c r="P248" i="17"/>
  <c r="N248" i="17"/>
  <c r="K248" i="17"/>
  <c r="K271" i="17"/>
  <c r="P271" i="17"/>
  <c r="N271" i="17"/>
  <c r="N274" i="17"/>
  <c r="P274" i="17"/>
  <c r="P329" i="17"/>
  <c r="K329" i="17"/>
  <c r="N329" i="17"/>
  <c r="P364" i="17"/>
  <c r="K364" i="17"/>
  <c r="N364" i="17"/>
  <c r="P376" i="17"/>
  <c r="K376" i="17"/>
  <c r="N376" i="17"/>
  <c r="P435" i="17"/>
  <c r="N435" i="17"/>
  <c r="N456" i="17"/>
  <c r="K456" i="17"/>
  <c r="P456" i="17"/>
  <c r="P112" i="18"/>
  <c r="K112" i="18"/>
  <c r="N112" i="18"/>
  <c r="P176" i="18"/>
  <c r="K176" i="18"/>
  <c r="N176" i="18"/>
  <c r="K266" i="18"/>
  <c r="P266" i="18"/>
  <c r="K382" i="18"/>
  <c r="N382" i="18"/>
  <c r="P382" i="18"/>
  <c r="N14" i="19"/>
  <c r="P14" i="19"/>
  <c r="N73" i="19"/>
  <c r="P73" i="19"/>
  <c r="P95" i="19"/>
  <c r="N95" i="19"/>
  <c r="K95" i="19"/>
  <c r="K150" i="19"/>
  <c r="N150" i="19"/>
  <c r="P150" i="19"/>
  <c r="P171" i="19"/>
  <c r="N171" i="19"/>
  <c r="K171" i="19"/>
  <c r="P203" i="19"/>
  <c r="N203" i="19"/>
  <c r="K203" i="19"/>
  <c r="P267" i="19"/>
  <c r="N267" i="19"/>
  <c r="K267" i="19"/>
  <c r="P311" i="19"/>
  <c r="N311" i="19"/>
  <c r="K311" i="19"/>
  <c r="K346" i="19"/>
  <c r="P346" i="19"/>
  <c r="N346" i="19"/>
  <c r="P457" i="19"/>
  <c r="K457" i="19"/>
  <c r="N457" i="19"/>
  <c r="K119" i="20"/>
  <c r="N119" i="20"/>
  <c r="P119" i="20"/>
  <c r="P262" i="20"/>
  <c r="K262" i="20"/>
  <c r="K369" i="20"/>
  <c r="N369" i="20"/>
  <c r="P369" i="20"/>
  <c r="K433" i="20"/>
  <c r="N433" i="20"/>
  <c r="P433" i="20"/>
  <c r="K477" i="20"/>
  <c r="N477" i="20"/>
  <c r="P67" i="7"/>
  <c r="K67" i="7"/>
  <c r="K85" i="7"/>
  <c r="P85" i="7"/>
  <c r="N86" i="7"/>
  <c r="K86" i="7"/>
  <c r="N93" i="7"/>
  <c r="P99" i="7"/>
  <c r="K99" i="7"/>
  <c r="K117" i="7"/>
  <c r="P117" i="7"/>
  <c r="N118" i="7"/>
  <c r="K118" i="7"/>
  <c r="N125" i="7"/>
  <c r="P131" i="7"/>
  <c r="K131" i="7"/>
  <c r="K149" i="7"/>
  <c r="P149" i="7"/>
  <c r="N150" i="7"/>
  <c r="K150" i="7"/>
  <c r="P163" i="7"/>
  <c r="K163" i="7"/>
  <c r="K181" i="7"/>
  <c r="P181" i="7"/>
  <c r="N182" i="7"/>
  <c r="K182" i="7"/>
  <c r="N189" i="7"/>
  <c r="P195" i="7"/>
  <c r="K195" i="7"/>
  <c r="K213" i="7"/>
  <c r="P213" i="7"/>
  <c r="N214" i="7"/>
  <c r="K214" i="7"/>
  <c r="N221" i="7"/>
  <c r="P227" i="7"/>
  <c r="K227" i="7"/>
  <c r="K244" i="7"/>
  <c r="N244" i="7"/>
  <c r="P249" i="7"/>
  <c r="N249" i="7"/>
  <c r="K260" i="7"/>
  <c r="N260" i="7"/>
  <c r="P261" i="7"/>
  <c r="K278" i="7"/>
  <c r="N285" i="7"/>
  <c r="K285" i="7"/>
  <c r="K292" i="7"/>
  <c r="P292" i="7"/>
  <c r="P306" i="7"/>
  <c r="N306" i="7"/>
  <c r="K306" i="7"/>
  <c r="N317" i="7"/>
  <c r="K317" i="7"/>
  <c r="K324" i="7"/>
  <c r="P324" i="7"/>
  <c r="P338" i="7"/>
  <c r="N338" i="7"/>
  <c r="K338" i="7"/>
  <c r="N349" i="7"/>
  <c r="K349" i="7"/>
  <c r="K356" i="7"/>
  <c r="P356" i="7"/>
  <c r="P370" i="7"/>
  <c r="N370" i="7"/>
  <c r="K370" i="7"/>
  <c r="N381" i="7"/>
  <c r="K381" i="7"/>
  <c r="K388" i="7"/>
  <c r="P388" i="7"/>
  <c r="P402" i="7"/>
  <c r="N402" i="7"/>
  <c r="K402" i="7"/>
  <c r="N413" i="7"/>
  <c r="K413" i="7"/>
  <c r="K420" i="7"/>
  <c r="P420" i="7"/>
  <c r="P431" i="7"/>
  <c r="N431" i="7"/>
  <c r="K431" i="7"/>
  <c r="N436" i="7"/>
  <c r="P436" i="7"/>
  <c r="K436" i="7"/>
  <c r="P454" i="7"/>
  <c r="N454" i="7"/>
  <c r="P459" i="7"/>
  <c r="N459" i="7"/>
  <c r="P463" i="7"/>
  <c r="N463" i="7"/>
  <c r="K463" i="7"/>
  <c r="P478" i="7"/>
  <c r="N478" i="7"/>
  <c r="K483" i="7"/>
  <c r="P494" i="7"/>
  <c r="N494" i="7"/>
  <c r="Y505" i="7"/>
  <c r="Y508" i="7"/>
  <c r="Y521" i="7"/>
  <c r="Y524" i="7"/>
  <c r="Y537" i="7"/>
  <c r="Y543" i="7"/>
  <c r="Y548" i="7"/>
  <c r="Y559" i="7"/>
  <c r="Y564" i="7"/>
  <c r="Y575" i="7"/>
  <c r="Y582" i="7"/>
  <c r="Y586" i="7"/>
  <c r="Y600" i="7"/>
  <c r="Y607" i="7"/>
  <c r="Y617" i="7"/>
  <c r="Y623" i="7"/>
  <c r="Y633" i="7"/>
  <c r="Y639" i="7"/>
  <c r="Y649" i="7"/>
  <c r="Y655" i="7"/>
  <c r="Y665" i="7"/>
  <c r="Y671" i="7"/>
  <c r="Y681" i="7"/>
  <c r="Y687" i="7"/>
  <c r="Y697" i="7"/>
  <c r="Y703" i="7"/>
  <c r="Y711" i="7"/>
  <c r="Y715" i="7"/>
  <c r="Y727" i="7"/>
  <c r="Y731" i="7"/>
  <c r="Y737" i="7"/>
  <c r="Y744" i="7"/>
  <c r="Y755" i="7"/>
  <c r="Y761" i="7"/>
  <c r="Y780" i="7"/>
  <c r="Y786" i="7"/>
  <c r="Y796" i="7"/>
  <c r="Y802" i="7"/>
  <c r="Y812" i="7"/>
  <c r="Y818" i="7"/>
  <c r="Y828" i="7"/>
  <c r="Y834" i="7"/>
  <c r="Y844" i="7"/>
  <c r="Y850" i="7"/>
  <c r="Y860" i="7"/>
  <c r="Y866" i="7"/>
  <c r="Y873" i="7"/>
  <c r="Y882" i="7"/>
  <c r="Y888" i="7"/>
  <c r="Y901" i="7"/>
  <c r="Y907" i="7"/>
  <c r="Y919" i="7"/>
  <c r="Y929" i="7"/>
  <c r="Y935" i="7"/>
  <c r="Y945" i="7"/>
  <c r="Y951" i="7"/>
  <c r="Y956" i="7"/>
  <c r="Y963" i="7"/>
  <c r="Y972" i="7"/>
  <c r="Y979" i="7"/>
  <c r="Y988" i="7"/>
  <c r="Y995" i="7"/>
  <c r="K86" i="11"/>
  <c r="P86" i="11"/>
  <c r="K102" i="11"/>
  <c r="P102" i="11"/>
  <c r="K118" i="11"/>
  <c r="P118" i="11"/>
  <c r="K134" i="11"/>
  <c r="P134" i="11"/>
  <c r="K150" i="11"/>
  <c r="P150" i="11"/>
  <c r="K166" i="11"/>
  <c r="P166" i="11"/>
  <c r="K182" i="11"/>
  <c r="P182" i="11"/>
  <c r="K198" i="11"/>
  <c r="P198" i="11"/>
  <c r="K214" i="11"/>
  <c r="P214" i="11"/>
  <c r="K230" i="11"/>
  <c r="P230" i="11"/>
  <c r="K246" i="11"/>
  <c r="P246" i="11"/>
  <c r="K262" i="11"/>
  <c r="P262" i="11"/>
  <c r="K278" i="11"/>
  <c r="P278" i="11"/>
  <c r="K294" i="11"/>
  <c r="P294" i="11"/>
  <c r="N314" i="11"/>
  <c r="P314" i="11"/>
  <c r="K315" i="11"/>
  <c r="P315" i="11"/>
  <c r="K462" i="11"/>
  <c r="P462" i="11"/>
  <c r="N462" i="11"/>
  <c r="P464" i="11"/>
  <c r="N464" i="11"/>
  <c r="N465" i="11"/>
  <c r="P465" i="11"/>
  <c r="P487" i="11"/>
  <c r="N487" i="11"/>
  <c r="P492" i="11"/>
  <c r="N492" i="11"/>
  <c r="P496" i="11"/>
  <c r="N496" i="11"/>
  <c r="K496" i="11"/>
  <c r="Y506" i="11"/>
  <c r="Y519" i="11"/>
  <c r="Y525" i="11"/>
  <c r="Y531" i="11"/>
  <c r="Y534" i="11"/>
  <c r="Y543" i="11"/>
  <c r="Y548" i="11"/>
  <c r="Y553" i="11"/>
  <c r="Y559" i="11"/>
  <c r="Y566" i="11"/>
  <c r="Y579" i="11"/>
  <c r="Y586" i="11"/>
  <c r="Y606" i="11"/>
  <c r="Y616" i="11"/>
  <c r="Y621" i="11"/>
  <c r="Y624" i="11"/>
  <c r="Y636" i="11"/>
  <c r="Y644" i="11"/>
  <c r="Y658" i="11"/>
  <c r="Y663" i="11"/>
  <c r="Y678" i="11"/>
  <c r="Y684" i="11"/>
  <c r="Y688" i="11"/>
  <c r="Y694" i="11"/>
  <c r="Y716" i="11"/>
  <c r="Y721" i="11"/>
  <c r="Y726" i="11"/>
  <c r="Y748" i="11"/>
  <c r="Y753" i="11"/>
  <c r="Y758" i="11"/>
  <c r="Y780" i="11"/>
  <c r="Y785" i="11"/>
  <c r="Y790" i="11"/>
  <c r="Y810" i="11"/>
  <c r="Y814" i="11"/>
  <c r="Y820" i="11"/>
  <c r="Y827" i="11"/>
  <c r="Y836" i="11"/>
  <c r="Y843" i="11"/>
  <c r="Y850" i="11"/>
  <c r="Y861" i="11"/>
  <c r="Y869" i="11"/>
  <c r="Y877" i="11"/>
  <c r="Y885" i="11"/>
  <c r="Y893" i="11"/>
  <c r="Y901" i="11"/>
  <c r="Y909" i="11"/>
  <c r="Y925" i="11"/>
  <c r="Y933" i="11"/>
  <c r="Y939" i="11"/>
  <c r="Y949" i="11"/>
  <c r="Y954" i="11"/>
  <c r="Y957" i="11"/>
  <c r="Y962" i="11"/>
  <c r="Y965" i="11"/>
  <c r="Y970" i="11"/>
  <c r="Y973" i="11"/>
  <c r="Y991" i="11"/>
  <c r="P15" i="12"/>
  <c r="P21" i="12"/>
  <c r="P31" i="12"/>
  <c r="N63" i="12"/>
  <c r="P63" i="12"/>
  <c r="K63" i="12"/>
  <c r="K66" i="12"/>
  <c r="P74" i="12"/>
  <c r="K75" i="12"/>
  <c r="P79" i="12"/>
  <c r="N79" i="12"/>
  <c r="P106" i="12"/>
  <c r="K107" i="12"/>
  <c r="P111" i="12"/>
  <c r="N111" i="12"/>
  <c r="P138" i="12"/>
  <c r="K139" i="12"/>
  <c r="P143" i="12"/>
  <c r="N143" i="12"/>
  <c r="P170" i="12"/>
  <c r="P175" i="12"/>
  <c r="N175" i="12"/>
  <c r="P202" i="12"/>
  <c r="K203" i="12"/>
  <c r="P207" i="12"/>
  <c r="N207" i="12"/>
  <c r="P234" i="12"/>
  <c r="K235" i="12"/>
  <c r="P239" i="12"/>
  <c r="N239" i="12"/>
  <c r="P266" i="12"/>
  <c r="P271" i="12"/>
  <c r="N271" i="12"/>
  <c r="P298" i="12"/>
  <c r="K299" i="12"/>
  <c r="P303" i="12"/>
  <c r="N303" i="12"/>
  <c r="P330" i="12"/>
  <c r="P335" i="12"/>
  <c r="N335" i="12"/>
  <c r="P354" i="12"/>
  <c r="N354" i="12"/>
  <c r="P360" i="12"/>
  <c r="K366" i="12"/>
  <c r="N378" i="12"/>
  <c r="K378" i="12"/>
  <c r="P386" i="12"/>
  <c r="N386" i="12"/>
  <c r="P392" i="12"/>
  <c r="N410" i="12"/>
  <c r="K410" i="12"/>
  <c r="P418" i="12"/>
  <c r="N418" i="12"/>
  <c r="P424" i="12"/>
  <c r="N442" i="12"/>
  <c r="K442" i="12"/>
  <c r="P450" i="12"/>
  <c r="N450" i="12"/>
  <c r="P456" i="12"/>
  <c r="N474" i="12"/>
  <c r="K474" i="12"/>
  <c r="P482" i="12"/>
  <c r="N482" i="12"/>
  <c r="P488" i="12"/>
  <c r="Y501" i="12"/>
  <c r="Y505" i="12"/>
  <c r="Y510" i="12"/>
  <c r="Y513" i="12"/>
  <c r="Y533" i="12"/>
  <c r="Y537" i="12"/>
  <c r="Y542" i="12"/>
  <c r="Y545" i="12"/>
  <c r="Y565" i="12"/>
  <c r="Y569" i="12"/>
  <c r="Y574" i="12"/>
  <c r="Y577" i="12"/>
  <c r="Y597" i="12"/>
  <c r="Y601" i="12"/>
  <c r="Y606" i="12"/>
  <c r="Y609" i="12"/>
  <c r="Y629" i="12"/>
  <c r="Y633" i="12"/>
  <c r="Y638" i="12"/>
  <c r="Y641" i="12"/>
  <c r="Y661" i="12"/>
  <c r="Y665" i="12"/>
  <c r="Y670" i="12"/>
  <c r="Y673" i="12"/>
  <c r="Y677" i="12"/>
  <c r="Y683" i="12"/>
  <c r="Y689" i="12"/>
  <c r="Y698" i="12"/>
  <c r="Y705" i="12"/>
  <c r="Y714" i="12"/>
  <c r="Y721" i="12"/>
  <c r="Y732" i="12"/>
  <c r="Y745" i="12"/>
  <c r="Y759" i="12"/>
  <c r="Y764" i="12"/>
  <c r="Y775" i="12"/>
  <c r="Y780" i="12"/>
  <c r="Y794" i="12"/>
  <c r="Y801" i="12"/>
  <c r="Y805" i="12"/>
  <c r="Y811" i="12"/>
  <c r="Y817" i="12"/>
  <c r="Y826" i="12"/>
  <c r="Y836" i="12"/>
  <c r="Y841" i="12"/>
  <c r="Y847" i="12"/>
  <c r="Y852" i="12"/>
  <c r="Y857" i="12"/>
  <c r="Y863" i="12"/>
  <c r="Y873" i="12"/>
  <c r="Y877" i="12"/>
  <c r="Y885" i="12"/>
  <c r="Y896" i="12"/>
  <c r="Y909" i="12"/>
  <c r="Y915" i="12"/>
  <c r="Y923" i="12"/>
  <c r="Y928" i="12"/>
  <c r="Y931" i="12"/>
  <c r="Y954" i="12"/>
  <c r="Y970" i="12"/>
  <c r="Y980" i="12"/>
  <c r="Y983" i="12"/>
  <c r="Y989" i="12"/>
  <c r="Y992" i="12"/>
  <c r="Y999" i="12"/>
  <c r="P12" i="13"/>
  <c r="P23" i="13"/>
  <c r="K24" i="13"/>
  <c r="N36" i="13"/>
  <c r="K36" i="13"/>
  <c r="P55" i="13"/>
  <c r="K69" i="13"/>
  <c r="P69" i="13"/>
  <c r="N69" i="13"/>
  <c r="P71" i="13"/>
  <c r="N71" i="13"/>
  <c r="N76" i="13"/>
  <c r="P76" i="13"/>
  <c r="K76" i="13"/>
  <c r="P98" i="13"/>
  <c r="N98" i="13"/>
  <c r="K101" i="13"/>
  <c r="P101" i="13"/>
  <c r="N101" i="13"/>
  <c r="K105" i="13"/>
  <c r="P105" i="13"/>
  <c r="N105" i="13"/>
  <c r="K117" i="13"/>
  <c r="P117" i="13"/>
  <c r="N125" i="13"/>
  <c r="K137" i="13"/>
  <c r="P137" i="13"/>
  <c r="N137" i="13"/>
  <c r="K149" i="13"/>
  <c r="P149" i="13"/>
  <c r="K169" i="13"/>
  <c r="P169" i="13"/>
  <c r="N169" i="13"/>
  <c r="K181" i="13"/>
  <c r="P181" i="13"/>
  <c r="K201" i="13"/>
  <c r="P201" i="13"/>
  <c r="N201" i="13"/>
  <c r="K213" i="13"/>
  <c r="P213" i="13"/>
  <c r="N221" i="13"/>
  <c r="K233" i="13"/>
  <c r="P233" i="13"/>
  <c r="N233" i="13"/>
  <c r="N246" i="13"/>
  <c r="K246" i="13"/>
  <c r="K249" i="13"/>
  <c r="P249" i="13"/>
  <c r="P269" i="13"/>
  <c r="N269" i="13"/>
  <c r="K277" i="13"/>
  <c r="P282" i="13"/>
  <c r="N282" i="13"/>
  <c r="K282" i="13"/>
  <c r="N293" i="13"/>
  <c r="K293" i="13"/>
  <c r="K297" i="13"/>
  <c r="P305" i="13"/>
  <c r="N305" i="13"/>
  <c r="P321" i="13"/>
  <c r="K322" i="13"/>
  <c r="P338" i="13"/>
  <c r="N338" i="13"/>
  <c r="K338" i="13"/>
  <c r="P341" i="13"/>
  <c r="N341" i="13"/>
  <c r="P361" i="13"/>
  <c r="N361" i="13"/>
  <c r="K374" i="13"/>
  <c r="N385" i="13"/>
  <c r="K385" i="13"/>
  <c r="P386" i="13"/>
  <c r="N386" i="13"/>
  <c r="K394" i="13"/>
  <c r="K413" i="13"/>
  <c r="P419" i="13"/>
  <c r="N419" i="13"/>
  <c r="K419" i="13"/>
  <c r="P430" i="13"/>
  <c r="N430" i="13"/>
  <c r="K451" i="13"/>
  <c r="K490" i="13"/>
  <c r="N497" i="13"/>
  <c r="N12" i="14"/>
  <c r="P12" i="14"/>
  <c r="P62" i="14"/>
  <c r="N62" i="14"/>
  <c r="P68" i="14"/>
  <c r="N68" i="14"/>
  <c r="N73" i="14"/>
  <c r="P84" i="14"/>
  <c r="N84" i="14"/>
  <c r="N89" i="14"/>
  <c r="P100" i="14"/>
  <c r="N100" i="14"/>
  <c r="N105" i="14"/>
  <c r="P116" i="14"/>
  <c r="N116" i="14"/>
  <c r="N121" i="14"/>
  <c r="P132" i="14"/>
  <c r="N132" i="14"/>
  <c r="N137" i="14"/>
  <c r="P148" i="14"/>
  <c r="N148" i="14"/>
  <c r="N153" i="14"/>
  <c r="K154" i="14"/>
  <c r="P164" i="14"/>
  <c r="N164" i="14"/>
  <c r="N169" i="14"/>
  <c r="P180" i="14"/>
  <c r="N180" i="14"/>
  <c r="N185" i="14"/>
  <c r="P196" i="14"/>
  <c r="N196" i="14"/>
  <c r="P214" i="14"/>
  <c r="N219" i="14"/>
  <c r="K219" i="14"/>
  <c r="N225" i="14"/>
  <c r="K225" i="14"/>
  <c r="N237" i="14"/>
  <c r="P237" i="14"/>
  <c r="K238" i="14"/>
  <c r="P238" i="14"/>
  <c r="P246" i="14"/>
  <c r="N251" i="14"/>
  <c r="K251" i="14"/>
  <c r="N257" i="14"/>
  <c r="K257" i="14"/>
  <c r="N269" i="14"/>
  <c r="P269" i="14"/>
  <c r="K270" i="14"/>
  <c r="P270" i="14"/>
  <c r="P271" i="14"/>
  <c r="P278" i="14"/>
  <c r="K279" i="14"/>
  <c r="N283" i="14"/>
  <c r="K283" i="14"/>
  <c r="P296" i="14"/>
  <c r="N296" i="14"/>
  <c r="K296" i="14"/>
  <c r="N307" i="14"/>
  <c r="K307" i="14"/>
  <c r="P315" i="14"/>
  <c r="P328" i="14"/>
  <c r="N328" i="14"/>
  <c r="K328" i="14"/>
  <c r="N339" i="14"/>
  <c r="K339" i="14"/>
  <c r="P347" i="14"/>
  <c r="P360" i="14"/>
  <c r="N360" i="14"/>
  <c r="K360" i="14"/>
  <c r="P363" i="14"/>
  <c r="N363" i="14"/>
  <c r="N375" i="14"/>
  <c r="K375" i="14"/>
  <c r="P379" i="14"/>
  <c r="N379" i="14"/>
  <c r="N391" i="14"/>
  <c r="K391" i="14"/>
  <c r="N407" i="14"/>
  <c r="K407" i="14"/>
  <c r="K413" i="14"/>
  <c r="N423" i="14"/>
  <c r="K423" i="14"/>
  <c r="K435" i="14"/>
  <c r="N439" i="14"/>
  <c r="K439" i="14"/>
  <c r="K451" i="14"/>
  <c r="N455" i="14"/>
  <c r="K455" i="14"/>
  <c r="K467" i="14"/>
  <c r="N471" i="14"/>
  <c r="K471" i="14"/>
  <c r="K477" i="14"/>
  <c r="N487" i="14"/>
  <c r="K487" i="14"/>
  <c r="K493" i="14"/>
  <c r="K499" i="14"/>
  <c r="K19" i="15"/>
  <c r="P19" i="15"/>
  <c r="K29" i="15"/>
  <c r="P29" i="15"/>
  <c r="K37" i="15"/>
  <c r="P37" i="15"/>
  <c r="K41" i="15"/>
  <c r="P41" i="15"/>
  <c r="P42" i="15"/>
  <c r="K46" i="15"/>
  <c r="P46" i="15"/>
  <c r="K75" i="15"/>
  <c r="P75" i="15"/>
  <c r="K76" i="15"/>
  <c r="P82" i="15"/>
  <c r="P84" i="15"/>
  <c r="K107" i="15"/>
  <c r="P107" i="15"/>
  <c r="K108" i="15"/>
  <c r="P114" i="15"/>
  <c r="P116" i="15"/>
  <c r="K139" i="15"/>
  <c r="P139" i="15"/>
  <c r="K140" i="15"/>
  <c r="P146" i="15"/>
  <c r="P167" i="15"/>
  <c r="P172" i="15"/>
  <c r="P187" i="15"/>
  <c r="P219" i="15"/>
  <c r="P249" i="15"/>
  <c r="P259" i="15"/>
  <c r="P261" i="15"/>
  <c r="K274" i="15"/>
  <c r="P274" i="15"/>
  <c r="P276" i="15"/>
  <c r="K279" i="15"/>
  <c r="P299" i="15"/>
  <c r="K299" i="15"/>
  <c r="K305" i="15"/>
  <c r="P311" i="15"/>
  <c r="K311" i="15"/>
  <c r="K317" i="15"/>
  <c r="K321" i="15"/>
  <c r="P333" i="15"/>
  <c r="P351" i="15"/>
  <c r="K351" i="15"/>
  <c r="K357" i="15"/>
  <c r="K363" i="15"/>
  <c r="P373" i="15"/>
  <c r="P379" i="15"/>
  <c r="K385" i="15"/>
  <c r="P397" i="15"/>
  <c r="P415" i="15"/>
  <c r="K415" i="15"/>
  <c r="K421" i="15"/>
  <c r="P437" i="15"/>
  <c r="P443" i="15"/>
  <c r="K445" i="15"/>
  <c r="K449" i="15"/>
  <c r="P461" i="15"/>
  <c r="P479" i="15"/>
  <c r="K479" i="15"/>
  <c r="K485" i="15"/>
  <c r="K491" i="15"/>
  <c r="K97" i="16"/>
  <c r="P97" i="16"/>
  <c r="K129" i="16"/>
  <c r="P129" i="16"/>
  <c r="P7" i="17"/>
  <c r="P20" i="17"/>
  <c r="K20" i="17"/>
  <c r="N20" i="17"/>
  <c r="N30" i="17"/>
  <c r="P30" i="17"/>
  <c r="P39" i="17"/>
  <c r="N39" i="17"/>
  <c r="P88" i="17"/>
  <c r="N88" i="17"/>
  <c r="K88" i="17"/>
  <c r="K111" i="17"/>
  <c r="N111" i="17"/>
  <c r="P111" i="17"/>
  <c r="N114" i="17"/>
  <c r="P114" i="17"/>
  <c r="P169" i="17"/>
  <c r="N169" i="17"/>
  <c r="K169" i="17"/>
  <c r="P204" i="17"/>
  <c r="K204" i="17"/>
  <c r="N204" i="17"/>
  <c r="P216" i="17"/>
  <c r="N216" i="17"/>
  <c r="K216" i="17"/>
  <c r="K239" i="17"/>
  <c r="N239" i="17"/>
  <c r="P239" i="17"/>
  <c r="N242" i="17"/>
  <c r="P242" i="17"/>
  <c r="P297" i="17"/>
  <c r="K297" i="17"/>
  <c r="N297" i="17"/>
  <c r="P332" i="17"/>
  <c r="K332" i="17"/>
  <c r="N332" i="17"/>
  <c r="P344" i="17"/>
  <c r="K344" i="17"/>
  <c r="N344" i="17"/>
  <c r="K367" i="17"/>
  <c r="P367" i="17"/>
  <c r="N367" i="17"/>
  <c r="N370" i="17"/>
  <c r="P370" i="17"/>
  <c r="P442" i="17"/>
  <c r="N442" i="17"/>
  <c r="K442" i="17"/>
  <c r="K465" i="17"/>
  <c r="P465" i="17"/>
  <c r="P475" i="17"/>
  <c r="N475" i="17"/>
  <c r="K21" i="18"/>
  <c r="N21" i="18"/>
  <c r="P21" i="18"/>
  <c r="K29" i="18"/>
  <c r="P29" i="18"/>
  <c r="K41" i="18"/>
  <c r="N41" i="18"/>
  <c r="P41" i="18"/>
  <c r="P88" i="18"/>
  <c r="N88" i="18"/>
  <c r="K88" i="18"/>
  <c r="K115" i="18"/>
  <c r="P115" i="18"/>
  <c r="N115" i="18"/>
  <c r="P120" i="18"/>
  <c r="K120" i="18"/>
  <c r="N120" i="18"/>
  <c r="K147" i="18"/>
  <c r="P147" i="18"/>
  <c r="N147" i="18"/>
  <c r="P152" i="18"/>
  <c r="K152" i="18"/>
  <c r="N152" i="18"/>
  <c r="K179" i="18"/>
  <c r="N179" i="18"/>
  <c r="P179" i="18"/>
  <c r="P184" i="18"/>
  <c r="K184" i="18"/>
  <c r="N184" i="18"/>
  <c r="K211" i="18"/>
  <c r="N211" i="18"/>
  <c r="P211" i="18"/>
  <c r="P216" i="18"/>
  <c r="K216" i="18"/>
  <c r="N216" i="18"/>
  <c r="K234" i="18"/>
  <c r="P234" i="18"/>
  <c r="P279" i="18"/>
  <c r="K279" i="18"/>
  <c r="N279" i="18"/>
  <c r="P287" i="18"/>
  <c r="N287" i="18"/>
  <c r="K287" i="18"/>
  <c r="P311" i="18"/>
  <c r="K311" i="18"/>
  <c r="N311" i="18"/>
  <c r="P319" i="18"/>
  <c r="K319" i="18"/>
  <c r="N319" i="18"/>
  <c r="P343" i="18"/>
  <c r="K343" i="18"/>
  <c r="N343" i="18"/>
  <c r="P351" i="18"/>
  <c r="N351" i="18"/>
  <c r="K351" i="18"/>
  <c r="P375" i="18"/>
  <c r="N375" i="18"/>
  <c r="K375" i="18"/>
  <c r="K60" i="19"/>
  <c r="N60" i="19"/>
  <c r="P60" i="19"/>
  <c r="K64" i="19"/>
  <c r="P64" i="19"/>
  <c r="N64" i="19"/>
  <c r="K110" i="19"/>
  <c r="P110" i="19"/>
  <c r="N110" i="19"/>
  <c r="N145" i="19"/>
  <c r="P145" i="19"/>
  <c r="P179" i="19"/>
  <c r="N179" i="19"/>
  <c r="K179" i="19"/>
  <c r="P211" i="19"/>
  <c r="K211" i="19"/>
  <c r="N211" i="19"/>
  <c r="P243" i="19"/>
  <c r="K243" i="19"/>
  <c r="N243" i="19"/>
  <c r="P275" i="19"/>
  <c r="K275" i="19"/>
  <c r="N275" i="19"/>
  <c r="P279" i="19"/>
  <c r="K279" i="19"/>
  <c r="N279" i="19"/>
  <c r="P291" i="19"/>
  <c r="K291" i="19"/>
  <c r="N291" i="19"/>
  <c r="K314" i="19"/>
  <c r="P314" i="19"/>
  <c r="N314" i="19"/>
  <c r="K398" i="19"/>
  <c r="P398" i="19"/>
  <c r="N398" i="19"/>
  <c r="P407" i="19"/>
  <c r="K407" i="19"/>
  <c r="N407" i="19"/>
  <c r="P417" i="19"/>
  <c r="K417" i="19"/>
  <c r="N417" i="19"/>
  <c r="P434" i="19"/>
  <c r="N434" i="19"/>
  <c r="K434" i="19"/>
  <c r="P485" i="19"/>
  <c r="K485" i="19"/>
  <c r="N485" i="19"/>
  <c r="P55" i="20"/>
  <c r="K55" i="20"/>
  <c r="P128" i="20"/>
  <c r="K128" i="20"/>
  <c r="N128" i="20"/>
  <c r="P144" i="20"/>
  <c r="K144" i="20"/>
  <c r="N144" i="20"/>
  <c r="P165" i="20"/>
  <c r="N165" i="20"/>
  <c r="P362" i="20"/>
  <c r="K362" i="20"/>
  <c r="N362" i="20"/>
  <c r="N384" i="20"/>
  <c r="P384" i="20"/>
  <c r="N400" i="20"/>
  <c r="P400" i="20"/>
  <c r="N416" i="20"/>
  <c r="P416" i="20"/>
  <c r="N432" i="20"/>
  <c r="P432" i="20"/>
  <c r="N450" i="20"/>
  <c r="P450" i="20"/>
  <c r="K450" i="20"/>
  <c r="P460" i="20"/>
  <c r="N460" i="20"/>
  <c r="K460" i="20"/>
  <c r="N466" i="20"/>
  <c r="K466" i="20"/>
  <c r="P466" i="20"/>
  <c r="N480" i="20"/>
  <c r="K480" i="20"/>
  <c r="P480" i="20"/>
  <c r="N494" i="20"/>
  <c r="P494" i="20"/>
  <c r="K494" i="20"/>
  <c r="P65" i="7"/>
  <c r="K65" i="7"/>
  <c r="K69" i="7"/>
  <c r="P69" i="7"/>
  <c r="P83" i="7"/>
  <c r="K83" i="7"/>
  <c r="K101" i="7"/>
  <c r="P101" i="7"/>
  <c r="K197" i="7"/>
  <c r="P197" i="7"/>
  <c r="N198" i="7"/>
  <c r="K198" i="7"/>
  <c r="P211" i="7"/>
  <c r="K211" i="7"/>
  <c r="P241" i="7"/>
  <c r="N241" i="7"/>
  <c r="K252" i="7"/>
  <c r="N252" i="7"/>
  <c r="P257" i="7"/>
  <c r="N257" i="7"/>
  <c r="N269" i="7"/>
  <c r="K269" i="7"/>
  <c r="P290" i="7"/>
  <c r="N290" i="7"/>
  <c r="K290" i="7"/>
  <c r="N301" i="7"/>
  <c r="K301" i="7"/>
  <c r="P354" i="7"/>
  <c r="N354" i="7"/>
  <c r="K354" i="7"/>
  <c r="K372" i="7"/>
  <c r="P372" i="7"/>
  <c r="N397" i="7"/>
  <c r="K397" i="7"/>
  <c r="K404" i="7"/>
  <c r="P404" i="7"/>
  <c r="P418" i="7"/>
  <c r="N418" i="7"/>
  <c r="K418" i="7"/>
  <c r="P442" i="7"/>
  <c r="N442" i="7"/>
  <c r="P447" i="7"/>
  <c r="N447" i="7"/>
  <c r="K447" i="7"/>
  <c r="P486" i="7"/>
  <c r="N486" i="7"/>
  <c r="Y516" i="7"/>
  <c r="Y529" i="7"/>
  <c r="Y532" i="7"/>
  <c r="Y551" i="7"/>
  <c r="Y572" i="7"/>
  <c r="Y584" i="7"/>
  <c r="Y602" i="7"/>
  <c r="Y609" i="7"/>
  <c r="Y615" i="7"/>
  <c r="Y631" i="7"/>
  <c r="Y641" i="7"/>
  <c r="Y679" i="7"/>
  <c r="Y695" i="7"/>
  <c r="Y719" i="7"/>
  <c r="Y747" i="7"/>
  <c r="Y753" i="7"/>
  <c r="Y772" i="7"/>
  <c r="Y778" i="7"/>
  <c r="Y788" i="7"/>
  <c r="Y794" i="7"/>
  <c r="Y804" i="7"/>
  <c r="Y820" i="7"/>
  <c r="Y836" i="7"/>
  <c r="Y858" i="7"/>
  <c r="Y875" i="7"/>
  <c r="Y880" i="7"/>
  <c r="Y898" i="7"/>
  <c r="Y910" i="7"/>
  <c r="Y927" i="7"/>
  <c r="Y937" i="7"/>
  <c r="Y943" i="7"/>
  <c r="Y968" i="7"/>
  <c r="Y997" i="7"/>
  <c r="P46" i="11"/>
  <c r="N46" i="11"/>
  <c r="K94" i="11"/>
  <c r="P94" i="11"/>
  <c r="K110" i="11"/>
  <c r="P110" i="11"/>
  <c r="K142" i="11"/>
  <c r="P142" i="11"/>
  <c r="K190" i="11"/>
  <c r="P190" i="11"/>
  <c r="K206" i="11"/>
  <c r="P206" i="11"/>
  <c r="K238" i="11"/>
  <c r="P238" i="11"/>
  <c r="K254" i="11"/>
  <c r="P254" i="11"/>
  <c r="K286" i="11"/>
  <c r="P286" i="11"/>
  <c r="K302" i="11"/>
  <c r="P302" i="11"/>
  <c r="P309" i="11"/>
  <c r="N309" i="11"/>
  <c r="N459" i="11"/>
  <c r="K459" i="11"/>
  <c r="P472" i="11"/>
  <c r="N472" i="11"/>
  <c r="P476" i="11"/>
  <c r="N476" i="11"/>
  <c r="K476" i="11"/>
  <c r="P484" i="11"/>
  <c r="N484" i="11"/>
  <c r="Y504" i="11"/>
  <c r="Y510" i="11"/>
  <c r="Y538" i="11"/>
  <c r="Y564" i="11"/>
  <c r="Y577" i="11"/>
  <c r="Y626" i="11"/>
  <c r="Y633" i="11"/>
  <c r="Y639" i="11"/>
  <c r="Y655" i="11"/>
  <c r="Y671" i="11"/>
  <c r="Y676" i="11"/>
  <c r="Y682" i="11"/>
  <c r="Y700" i="11"/>
  <c r="Y732" i="11"/>
  <c r="Y764" i="11"/>
  <c r="Y796" i="11"/>
  <c r="Y807" i="11"/>
  <c r="Y816" i="11"/>
  <c r="Y829" i="11"/>
  <c r="Y832" i="11"/>
  <c r="Y845" i="11"/>
  <c r="Y941" i="11"/>
  <c r="Y952" i="11"/>
  <c r="Y960" i="11"/>
  <c r="Y976" i="11"/>
  <c r="Y980" i="11"/>
  <c r="K61" i="12"/>
  <c r="P61" i="12"/>
  <c r="N61" i="12"/>
  <c r="P95" i="12"/>
  <c r="N95" i="12"/>
  <c r="P127" i="12"/>
  <c r="N127" i="12"/>
  <c r="P223" i="12"/>
  <c r="N223" i="12"/>
  <c r="P287" i="12"/>
  <c r="N287" i="12"/>
  <c r="P319" i="12"/>
  <c r="N319" i="12"/>
  <c r="N358" i="12"/>
  <c r="K358" i="12"/>
  <c r="N390" i="12"/>
  <c r="K390" i="12"/>
  <c r="N422" i="12"/>
  <c r="K422" i="12"/>
  <c r="N448" i="12"/>
  <c r="P448" i="12"/>
  <c r="K453" i="12"/>
  <c r="P453" i="12"/>
  <c r="N480" i="12"/>
  <c r="P480" i="12"/>
  <c r="K485" i="12"/>
  <c r="P485" i="12"/>
  <c r="Y508" i="12"/>
  <c r="Y527" i="12"/>
  <c r="Y535" i="12"/>
  <c r="Y559" i="12"/>
  <c r="Y567" i="12"/>
  <c r="Y580" i="12"/>
  <c r="Y604" i="12"/>
  <c r="Y631" i="12"/>
  <c r="Y655" i="12"/>
  <c r="Y668" i="12"/>
  <c r="Y695" i="12"/>
  <c r="Y700" i="12"/>
  <c r="Y737" i="12"/>
  <c r="Y753" i="12"/>
  <c r="Y762" i="12"/>
  <c r="Y769" i="12"/>
  <c r="Y778" i="12"/>
  <c r="Y785" i="12"/>
  <c r="Y796" i="12"/>
  <c r="Y809" i="12"/>
  <c r="Y823" i="12"/>
  <c r="Y828" i="12"/>
  <c r="Y839" i="12"/>
  <c r="Y855" i="12"/>
  <c r="Y883" i="12"/>
  <c r="Y894" i="12"/>
  <c r="Y898" i="12"/>
  <c r="Y918" i="12"/>
  <c r="Y933" i="12"/>
  <c r="Y948" i="12"/>
  <c r="Y951" i="12"/>
  <c r="Y986" i="12"/>
  <c r="P82" i="13"/>
  <c r="N82" i="13"/>
  <c r="N92" i="13"/>
  <c r="P92" i="13"/>
  <c r="K92" i="13"/>
  <c r="K133" i="13"/>
  <c r="P133" i="13"/>
  <c r="K153" i="13"/>
  <c r="P153" i="13"/>
  <c r="N153" i="13"/>
  <c r="K185" i="13"/>
  <c r="P185" i="13"/>
  <c r="N185" i="13"/>
  <c r="K197" i="13"/>
  <c r="P197" i="13"/>
  <c r="P258" i="13"/>
  <c r="N258" i="13"/>
  <c r="P318" i="13"/>
  <c r="N318" i="13"/>
  <c r="K318" i="13"/>
  <c r="P330" i="13"/>
  <c r="N330" i="13"/>
  <c r="P349" i="13"/>
  <c r="N349" i="13"/>
  <c r="P366" i="13"/>
  <c r="N366" i="13"/>
  <c r="P410" i="13"/>
  <c r="N410" i="13"/>
  <c r="K410" i="13"/>
  <c r="P467" i="13"/>
  <c r="N467" i="13"/>
  <c r="N468" i="13"/>
  <c r="P468" i="13"/>
  <c r="K468" i="13"/>
  <c r="N10" i="14"/>
  <c r="P10" i="14"/>
  <c r="K10" i="14"/>
  <c r="P140" i="14"/>
  <c r="N140" i="14"/>
  <c r="P172" i="14"/>
  <c r="N172" i="14"/>
  <c r="P204" i="14"/>
  <c r="N204" i="14"/>
  <c r="P227" i="14"/>
  <c r="N227" i="14"/>
  <c r="P259" i="14"/>
  <c r="N259" i="14"/>
  <c r="N323" i="14"/>
  <c r="K323" i="14"/>
  <c r="P344" i="14"/>
  <c r="N344" i="14"/>
  <c r="K344" i="14"/>
  <c r="N367" i="14"/>
  <c r="K367" i="14"/>
  <c r="P387" i="14"/>
  <c r="N387" i="14"/>
  <c r="N399" i="14"/>
  <c r="K399" i="14"/>
  <c r="N405" i="14"/>
  <c r="P405" i="14"/>
  <c r="K405" i="14"/>
  <c r="N415" i="14"/>
  <c r="K415" i="14"/>
  <c r="N421" i="14"/>
  <c r="P421" i="14"/>
  <c r="K421" i="14"/>
  <c r="N453" i="14"/>
  <c r="P453" i="14"/>
  <c r="K453" i="14"/>
  <c r="N463" i="14"/>
  <c r="K463" i="14"/>
  <c r="N479" i="14"/>
  <c r="K479" i="14"/>
  <c r="N495" i="14"/>
  <c r="K495" i="14"/>
  <c r="K124" i="15"/>
  <c r="K155" i="15"/>
  <c r="P155" i="15"/>
  <c r="P177" i="15"/>
  <c r="K177" i="15"/>
  <c r="P195" i="15"/>
  <c r="P227" i="15"/>
  <c r="P241" i="15"/>
  <c r="K241" i="15"/>
  <c r="P286" i="15"/>
  <c r="K286" i="15"/>
  <c r="P293" i="15"/>
  <c r="P341" i="15"/>
  <c r="P347" i="15"/>
  <c r="P405" i="15"/>
  <c r="P411" i="15"/>
  <c r="P469" i="15"/>
  <c r="P475" i="15"/>
  <c r="K481" i="15"/>
  <c r="K113" i="16"/>
  <c r="P113" i="16"/>
  <c r="P170" i="16"/>
  <c r="K170" i="16"/>
  <c r="P202" i="16"/>
  <c r="K202" i="16"/>
  <c r="P262" i="16"/>
  <c r="K262" i="16"/>
  <c r="P266" i="16"/>
  <c r="K266" i="16"/>
  <c r="K316" i="16"/>
  <c r="P316" i="16"/>
  <c r="P326" i="16"/>
  <c r="K326" i="16"/>
  <c r="P394" i="16"/>
  <c r="K394" i="16"/>
  <c r="K412" i="16"/>
  <c r="P412" i="16"/>
  <c r="K444" i="16"/>
  <c r="P444" i="16"/>
  <c r="P22" i="17"/>
  <c r="N22" i="17"/>
  <c r="K22" i="17"/>
  <c r="P105" i="17"/>
  <c r="K105" i="17"/>
  <c r="N105" i="17"/>
  <c r="P152" i="17"/>
  <c r="N152" i="17"/>
  <c r="K152" i="17"/>
  <c r="N178" i="17"/>
  <c r="P178" i="17"/>
  <c r="P233" i="17"/>
  <c r="N233" i="17"/>
  <c r="K233" i="17"/>
  <c r="N306" i="17"/>
  <c r="P306" i="17"/>
  <c r="P394" i="17"/>
  <c r="K394" i="17"/>
  <c r="N394" i="17"/>
  <c r="P411" i="17"/>
  <c r="N411" i="17"/>
  <c r="K131" i="18"/>
  <c r="N131" i="18"/>
  <c r="P131" i="18"/>
  <c r="P136" i="18"/>
  <c r="N136" i="18"/>
  <c r="K136" i="18"/>
  <c r="K163" i="18"/>
  <c r="N163" i="18"/>
  <c r="P163" i="18"/>
  <c r="K195" i="18"/>
  <c r="N195" i="18"/>
  <c r="P195" i="18"/>
  <c r="P200" i="18"/>
  <c r="N200" i="18"/>
  <c r="K200" i="18"/>
  <c r="N277" i="18"/>
  <c r="P277" i="18"/>
  <c r="K277" i="18"/>
  <c r="N309" i="18"/>
  <c r="P309" i="18"/>
  <c r="K309" i="18"/>
  <c r="K32" i="19"/>
  <c r="P32" i="19"/>
  <c r="N32" i="19"/>
  <c r="P227" i="19"/>
  <c r="N227" i="19"/>
  <c r="K227" i="19"/>
  <c r="P259" i="19"/>
  <c r="K259" i="19"/>
  <c r="N259" i="19"/>
  <c r="P429" i="19"/>
  <c r="K429" i="19"/>
  <c r="N429" i="19"/>
  <c r="P497" i="19"/>
  <c r="N497" i="19"/>
  <c r="K497" i="19"/>
  <c r="P136" i="20"/>
  <c r="N136" i="20"/>
  <c r="K136" i="20"/>
  <c r="P205" i="20"/>
  <c r="K205" i="20"/>
  <c r="N205" i="20"/>
  <c r="P452" i="20"/>
  <c r="K452" i="20"/>
  <c r="N452" i="20"/>
  <c r="N478" i="20"/>
  <c r="K478" i="20"/>
  <c r="P478" i="20"/>
  <c r="K20" i="7"/>
  <c r="P20" i="7"/>
  <c r="N20" i="7"/>
  <c r="K36" i="7"/>
  <c r="P36" i="7"/>
  <c r="N36" i="7"/>
  <c r="K52" i="7"/>
  <c r="P52" i="7"/>
  <c r="N52" i="7"/>
  <c r="N69" i="7"/>
  <c r="P75" i="7"/>
  <c r="K75" i="7"/>
  <c r="N94" i="7"/>
  <c r="K94" i="7"/>
  <c r="N101" i="7"/>
  <c r="P107" i="7"/>
  <c r="K107" i="7"/>
  <c r="N126" i="7"/>
  <c r="K126" i="7"/>
  <c r="N133" i="7"/>
  <c r="P134" i="7"/>
  <c r="K157" i="7"/>
  <c r="P157" i="7"/>
  <c r="N158" i="7"/>
  <c r="K158" i="7"/>
  <c r="P166" i="7"/>
  <c r="N190" i="7"/>
  <c r="K190" i="7"/>
  <c r="N197" i="7"/>
  <c r="P198" i="7"/>
  <c r="P203" i="7"/>
  <c r="K203" i="7"/>
  <c r="N222" i="7"/>
  <c r="K222" i="7"/>
  <c r="P235" i="7"/>
  <c r="K235" i="7"/>
  <c r="N245" i="7"/>
  <c r="K245" i="7"/>
  <c r="P256" i="7"/>
  <c r="K257" i="7"/>
  <c r="P273" i="7"/>
  <c r="N273" i="7"/>
  <c r="P282" i="7"/>
  <c r="N282" i="7"/>
  <c r="K282" i="7"/>
  <c r="N293" i="7"/>
  <c r="K293" i="7"/>
  <c r="P301" i="7"/>
  <c r="P314" i="7"/>
  <c r="N314" i="7"/>
  <c r="K314" i="7"/>
  <c r="N325" i="7"/>
  <c r="K325" i="7"/>
  <c r="N357" i="7"/>
  <c r="K357" i="7"/>
  <c r="K364" i="7"/>
  <c r="P364" i="7"/>
  <c r="N389" i="7"/>
  <c r="K389" i="7"/>
  <c r="K396" i="7"/>
  <c r="P396" i="7"/>
  <c r="P397" i="7"/>
  <c r="N421" i="7"/>
  <c r="K421" i="7"/>
  <c r="N428" i="7"/>
  <c r="P428" i="7"/>
  <c r="K428" i="7"/>
  <c r="K442" i="7"/>
  <c r="N450" i="7"/>
  <c r="K450" i="7"/>
  <c r="K470" i="7"/>
  <c r="P485" i="7"/>
  <c r="P499" i="7"/>
  <c r="N499" i="7"/>
  <c r="Y511" i="7"/>
  <c r="Y527" i="7"/>
  <c r="Y538" i="7"/>
  <c r="Y549" i="7"/>
  <c r="Y554" i="7"/>
  <c r="Y565" i="7"/>
  <c r="Y570" i="7"/>
  <c r="Y583" i="7"/>
  <c r="Y590" i="7"/>
  <c r="Y594" i="7"/>
  <c r="Y608" i="7"/>
  <c r="Y640" i="7"/>
  <c r="Y656" i="7"/>
  <c r="Y672" i="7"/>
  <c r="Y688" i="7"/>
  <c r="Y694" i="7"/>
  <c r="Y704" i="7"/>
  <c r="Y718" i="7"/>
  <c r="Y722" i="7"/>
  <c r="Y739" i="7"/>
  <c r="Y745" i="7"/>
  <c r="Y752" i="7"/>
  <c r="Y762" i="7"/>
  <c r="Y769" i="7"/>
  <c r="Y777" i="7"/>
  <c r="Y783" i="7"/>
  <c r="Y787" i="7"/>
  <c r="Y793" i="7"/>
  <c r="Y799" i="7"/>
  <c r="Y803" i="7"/>
  <c r="Y809" i="7"/>
  <c r="Y815" i="7"/>
  <c r="Y819" i="7"/>
  <c r="Y825" i="7"/>
  <c r="Y831" i="7"/>
  <c r="Y835" i="7"/>
  <c r="Y841" i="7"/>
  <c r="Y847" i="7"/>
  <c r="Y851" i="7"/>
  <c r="Y857" i="7"/>
  <c r="Y863" i="7"/>
  <c r="Y867" i="7"/>
  <c r="Y874" i="7"/>
  <c r="Y878" i="7"/>
  <c r="Y883" i="7"/>
  <c r="Y890" i="7"/>
  <c r="Y896" i="7"/>
  <c r="Y909" i="7"/>
  <c r="Y915" i="7"/>
  <c r="Y920" i="7"/>
  <c r="Y930" i="7"/>
  <c r="Y936" i="7"/>
  <c r="Y952" i="7"/>
  <c r="Y957" i="7"/>
  <c r="Y964" i="7"/>
  <c r="Y967" i="7"/>
  <c r="Y973" i="7"/>
  <c r="Y980" i="7"/>
  <c r="Y983" i="7"/>
  <c r="Y989" i="7"/>
  <c r="Y996" i="7"/>
  <c r="Y999" i="7"/>
  <c r="P45" i="11"/>
  <c r="K46" i="11"/>
  <c r="K57" i="11"/>
  <c r="P57" i="11"/>
  <c r="N57" i="11"/>
  <c r="P62" i="11"/>
  <c r="N62" i="11"/>
  <c r="K71" i="11"/>
  <c r="P71" i="11"/>
  <c r="N71" i="11"/>
  <c r="P76" i="11"/>
  <c r="N76" i="11"/>
  <c r="K87" i="11"/>
  <c r="P87" i="11"/>
  <c r="N87" i="11"/>
  <c r="P92" i="11"/>
  <c r="N92" i="11"/>
  <c r="K103" i="11"/>
  <c r="P103" i="11"/>
  <c r="N103" i="11"/>
  <c r="P108" i="11"/>
  <c r="N108" i="11"/>
  <c r="K119" i="11"/>
  <c r="P119" i="11"/>
  <c r="N119" i="11"/>
  <c r="P124" i="11"/>
  <c r="N124" i="11"/>
  <c r="K135" i="11"/>
  <c r="P135" i="11"/>
  <c r="N135" i="11"/>
  <c r="P140" i="11"/>
  <c r="N140" i="11"/>
  <c r="K151" i="11"/>
  <c r="P151" i="11"/>
  <c r="N151" i="11"/>
  <c r="P156" i="11"/>
  <c r="N156" i="11"/>
  <c r="K167" i="11"/>
  <c r="P167" i="11"/>
  <c r="N167" i="11"/>
  <c r="P172" i="11"/>
  <c r="N172" i="11"/>
  <c r="K183" i="11"/>
  <c r="P183" i="11"/>
  <c r="N183" i="11"/>
  <c r="P188" i="11"/>
  <c r="N188" i="11"/>
  <c r="K199" i="11"/>
  <c r="P199" i="11"/>
  <c r="N199" i="11"/>
  <c r="P204" i="11"/>
  <c r="N204" i="11"/>
  <c r="K215" i="11"/>
  <c r="P215" i="11"/>
  <c r="N215" i="11"/>
  <c r="P220" i="11"/>
  <c r="N220" i="11"/>
  <c r="K231" i="11"/>
  <c r="P231" i="11"/>
  <c r="N231" i="11"/>
  <c r="P236" i="11"/>
  <c r="N236" i="11"/>
  <c r="K247" i="11"/>
  <c r="P247" i="11"/>
  <c r="N247" i="11"/>
  <c r="P252" i="11"/>
  <c r="N252" i="11"/>
  <c r="K263" i="11"/>
  <c r="P263" i="11"/>
  <c r="N263" i="11"/>
  <c r="P268" i="11"/>
  <c r="N268" i="11"/>
  <c r="K279" i="11"/>
  <c r="P279" i="11"/>
  <c r="N279" i="11"/>
  <c r="P284" i="11"/>
  <c r="N284" i="11"/>
  <c r="K295" i="11"/>
  <c r="P295" i="11"/>
  <c r="N295" i="11"/>
  <c r="P300" i="11"/>
  <c r="N300" i="11"/>
  <c r="N316" i="11"/>
  <c r="K316" i="11"/>
  <c r="K331" i="11"/>
  <c r="P331" i="11"/>
  <c r="N332" i="11"/>
  <c r="K332" i="11"/>
  <c r="K343" i="11"/>
  <c r="P343" i="11"/>
  <c r="N344" i="11"/>
  <c r="K344" i="11"/>
  <c r="P352" i="11"/>
  <c r="N352" i="11"/>
  <c r="K363" i="11"/>
  <c r="P363" i="11"/>
  <c r="N364" i="11"/>
  <c r="K364" i="11"/>
  <c r="K375" i="11"/>
  <c r="P375" i="11"/>
  <c r="N376" i="11"/>
  <c r="K376" i="11"/>
  <c r="P384" i="11"/>
  <c r="N384" i="11"/>
  <c r="K395" i="11"/>
  <c r="P395" i="11"/>
  <c r="N396" i="11"/>
  <c r="K396" i="11"/>
  <c r="K407" i="11"/>
  <c r="P407" i="11"/>
  <c r="N408" i="11"/>
  <c r="K408" i="11"/>
  <c r="P416" i="11"/>
  <c r="N416" i="11"/>
  <c r="K427" i="11"/>
  <c r="P427" i="11"/>
  <c r="N428" i="11"/>
  <c r="K428" i="11"/>
  <c r="K439" i="11"/>
  <c r="P439" i="11"/>
  <c r="N440" i="11"/>
  <c r="K440" i="11"/>
  <c r="P448" i="11"/>
  <c r="N448" i="11"/>
  <c r="P459" i="11"/>
  <c r="K467" i="11"/>
  <c r="K472" i="11"/>
  <c r="P479" i="11"/>
  <c r="N479" i="11"/>
  <c r="K484" i="11"/>
  <c r="Y508" i="11"/>
  <c r="Y516" i="11"/>
  <c r="Y526" i="11"/>
  <c r="Y536" i="11"/>
  <c r="Y551" i="11"/>
  <c r="Y554" i="11"/>
  <c r="Y567" i="11"/>
  <c r="Y573" i="11"/>
  <c r="Y576" i="11"/>
  <c r="Y587" i="11"/>
  <c r="Y593" i="11"/>
  <c r="Y608" i="11"/>
  <c r="Y619" i="11"/>
  <c r="Y625" i="11"/>
  <c r="Y632" i="11"/>
  <c r="Y638" i="11"/>
  <c r="Y645" i="11"/>
  <c r="Y664" i="11"/>
  <c r="Y675" i="11"/>
  <c r="Y680" i="11"/>
  <c r="Y692" i="11"/>
  <c r="Y697" i="11"/>
  <c r="Y702" i="11"/>
  <c r="Y724" i="11"/>
  <c r="Y729" i="11"/>
  <c r="Y734" i="11"/>
  <c r="Y756" i="11"/>
  <c r="Y761" i="11"/>
  <c r="Y793" i="11"/>
  <c r="Y798" i="11"/>
  <c r="Y811" i="11"/>
  <c r="Y815" i="11"/>
  <c r="Y828" i="11"/>
  <c r="Y831" i="11"/>
  <c r="Y851" i="11"/>
  <c r="Y858" i="11"/>
  <c r="Y865" i="11"/>
  <c r="Y873" i="11"/>
  <c r="Y889" i="11"/>
  <c r="Y905" i="11"/>
  <c r="Y940" i="11"/>
  <c r="Y946" i="11"/>
  <c r="Y951" i="11"/>
  <c r="Y995" i="11"/>
  <c r="P37" i="12"/>
  <c r="N37" i="12"/>
  <c r="P53" i="12"/>
  <c r="N53" i="12"/>
  <c r="N84" i="12"/>
  <c r="K95" i="12"/>
  <c r="N116" i="12"/>
  <c r="N145" i="12"/>
  <c r="P145" i="12"/>
  <c r="K145" i="12"/>
  <c r="P171" i="12"/>
  <c r="N171" i="12"/>
  <c r="N180" i="12"/>
  <c r="N209" i="12"/>
  <c r="P209" i="12"/>
  <c r="K209" i="12"/>
  <c r="K223" i="12"/>
  <c r="N244" i="12"/>
  <c r="K255" i="12"/>
  <c r="P267" i="12"/>
  <c r="N267" i="12"/>
  <c r="N273" i="12"/>
  <c r="P273" i="12"/>
  <c r="K273" i="12"/>
  <c r="N308" i="12"/>
  <c r="P331" i="12"/>
  <c r="N331" i="12"/>
  <c r="N340" i="12"/>
  <c r="P358" i="12"/>
  <c r="K383" i="12"/>
  <c r="P390" i="12"/>
  <c r="P398" i="12"/>
  <c r="N398" i="12"/>
  <c r="P422" i="12"/>
  <c r="P430" i="12"/>
  <c r="N430" i="12"/>
  <c r="P439" i="12"/>
  <c r="N439" i="12"/>
  <c r="K439" i="12"/>
  <c r="K447" i="12"/>
  <c r="P462" i="12"/>
  <c r="N462" i="12"/>
  <c r="P471" i="12"/>
  <c r="N471" i="12"/>
  <c r="K471" i="12"/>
  <c r="K479" i="12"/>
  <c r="N485" i="12"/>
  <c r="P486" i="12"/>
  <c r="P494" i="12"/>
  <c r="N494" i="12"/>
  <c r="Y570" i="12"/>
  <c r="Y602" i="12"/>
  <c r="Y619" i="12"/>
  <c r="Y651" i="12"/>
  <c r="Y666" i="12"/>
  <c r="Y679" i="12"/>
  <c r="Y690" i="12"/>
  <c r="Y715" i="12"/>
  <c r="Y729" i="12"/>
  <c r="Y788" i="12"/>
  <c r="Y807" i="12"/>
  <c r="Y818" i="12"/>
  <c r="Y821" i="12"/>
  <c r="Y827" i="12"/>
  <c r="Y833" i="12"/>
  <c r="Y849" i="12"/>
  <c r="Y854" i="12"/>
  <c r="Y859" i="12"/>
  <c r="Y879" i="12"/>
  <c r="Y887" i="12"/>
  <c r="Y912" i="12"/>
  <c r="Y929" i="12"/>
  <c r="Y932" i="12"/>
  <c r="Y959" i="12"/>
  <c r="Y966" i="12"/>
  <c r="Y972" i="12"/>
  <c r="Y975" i="12"/>
  <c r="Y984" i="12"/>
  <c r="K14" i="13"/>
  <c r="P46" i="13"/>
  <c r="P56" i="13"/>
  <c r="N56" i="13"/>
  <c r="K82" i="13"/>
  <c r="K87" i="13"/>
  <c r="K113" i="13"/>
  <c r="P113" i="13"/>
  <c r="N113" i="13"/>
  <c r="K157" i="13"/>
  <c r="P157" i="13"/>
  <c r="K189" i="13"/>
  <c r="P189" i="13"/>
  <c r="N197" i="13"/>
  <c r="K330" i="13"/>
  <c r="K349" i="13"/>
  <c r="P365" i="13"/>
  <c r="K366" i="13"/>
  <c r="P377" i="13"/>
  <c r="K397" i="13"/>
  <c r="P442" i="13"/>
  <c r="N442" i="13"/>
  <c r="N452" i="13"/>
  <c r="P452" i="13"/>
  <c r="K452" i="13"/>
  <c r="K457" i="13"/>
  <c r="P457" i="13"/>
  <c r="N457" i="13"/>
  <c r="K481" i="13"/>
  <c r="P481" i="13"/>
  <c r="N481" i="13"/>
  <c r="K485" i="13"/>
  <c r="P485" i="13"/>
  <c r="N485" i="13"/>
  <c r="N498" i="13"/>
  <c r="K498" i="13"/>
  <c r="N22" i="14"/>
  <c r="P22" i="14"/>
  <c r="K22" i="14"/>
  <c r="N50" i="14"/>
  <c r="P50" i="14"/>
  <c r="N74" i="14"/>
  <c r="P74" i="14"/>
  <c r="K76" i="14"/>
  <c r="N90" i="14"/>
  <c r="P90" i="14"/>
  <c r="N106" i="14"/>
  <c r="P106" i="14"/>
  <c r="N122" i="14"/>
  <c r="P122" i="14"/>
  <c r="N138" i="14"/>
  <c r="P138" i="14"/>
  <c r="N170" i="14"/>
  <c r="P170" i="14"/>
  <c r="N186" i="14"/>
  <c r="P186" i="14"/>
  <c r="P215" i="14"/>
  <c r="N215" i="14"/>
  <c r="N239" i="14"/>
  <c r="K239" i="14"/>
  <c r="P247" i="14"/>
  <c r="N247" i="14"/>
  <c r="P304" i="14"/>
  <c r="N304" i="14"/>
  <c r="K304" i="14"/>
  <c r="P323" i="14"/>
  <c r="P367" i="14"/>
  <c r="P383" i="14"/>
  <c r="K387" i="14"/>
  <c r="N397" i="14"/>
  <c r="P397" i="14"/>
  <c r="P403" i="14"/>
  <c r="N403" i="14"/>
  <c r="P415" i="14"/>
  <c r="P419" i="14"/>
  <c r="N419" i="14"/>
  <c r="N429" i="14"/>
  <c r="P429" i="14"/>
  <c r="N445" i="14"/>
  <c r="P445" i="14"/>
  <c r="N461" i="14"/>
  <c r="P461" i="14"/>
  <c r="P483" i="14"/>
  <c r="N483" i="14"/>
  <c r="P495" i="14"/>
  <c r="P9" i="15"/>
  <c r="P54" i="15"/>
  <c r="K83" i="15"/>
  <c r="P83" i="15"/>
  <c r="P90" i="15"/>
  <c r="K115" i="15"/>
  <c r="P115" i="15"/>
  <c r="P124" i="15"/>
  <c r="K147" i="15"/>
  <c r="P147" i="15"/>
  <c r="K148" i="15"/>
  <c r="P154" i="15"/>
  <c r="K195" i="15"/>
  <c r="K199" i="15"/>
  <c r="K231" i="15"/>
  <c r="P281" i="15"/>
  <c r="K293" i="15"/>
  <c r="K347" i="15"/>
  <c r="K365" i="15"/>
  <c r="K369" i="15"/>
  <c r="P381" i="15"/>
  <c r="P399" i="15"/>
  <c r="K399" i="15"/>
  <c r="K411" i="15"/>
  <c r="P427" i="15"/>
  <c r="K433" i="15"/>
  <c r="K469" i="15"/>
  <c r="P481" i="15"/>
  <c r="K497" i="15"/>
  <c r="K105" i="16"/>
  <c r="P105" i="16"/>
  <c r="K137" i="16"/>
  <c r="P137" i="16"/>
  <c r="K165" i="16"/>
  <c r="P165" i="16"/>
  <c r="P183" i="16"/>
  <c r="P215" i="16"/>
  <c r="P247" i="16"/>
  <c r="K261" i="16"/>
  <c r="P261" i="16"/>
  <c r="P311" i="16"/>
  <c r="K325" i="16"/>
  <c r="P325" i="16"/>
  <c r="P343" i="16"/>
  <c r="K357" i="16"/>
  <c r="P357" i="16"/>
  <c r="P375" i="16"/>
  <c r="K389" i="16"/>
  <c r="P389" i="16"/>
  <c r="P407" i="16"/>
  <c r="P419" i="16"/>
  <c r="K419" i="16"/>
  <c r="P427" i="16"/>
  <c r="K427" i="16"/>
  <c r="P435" i="16"/>
  <c r="K435" i="16"/>
  <c r="P443" i="16"/>
  <c r="K443" i="16"/>
  <c r="P451" i="16"/>
  <c r="K451" i="16"/>
  <c r="P467" i="16"/>
  <c r="K467" i="16"/>
  <c r="P480" i="16"/>
  <c r="K480" i="16"/>
  <c r="P120" i="17"/>
  <c r="N120" i="17"/>
  <c r="K120" i="17"/>
  <c r="K143" i="17"/>
  <c r="N143" i="17"/>
  <c r="P143" i="17"/>
  <c r="P201" i="17"/>
  <c r="N201" i="17"/>
  <c r="K201" i="17"/>
  <c r="K397" i="17"/>
  <c r="P397" i="17"/>
  <c r="N397" i="17"/>
  <c r="N400" i="17"/>
  <c r="K400" i="17"/>
  <c r="P400" i="17"/>
  <c r="P466" i="17"/>
  <c r="N466" i="17"/>
  <c r="K466" i="17"/>
  <c r="P470" i="17"/>
  <c r="N470" i="17"/>
  <c r="K470" i="17"/>
  <c r="N480" i="17"/>
  <c r="K480" i="17"/>
  <c r="P480" i="17"/>
  <c r="P38" i="18"/>
  <c r="N38" i="18"/>
  <c r="K38" i="18"/>
  <c r="K107" i="18"/>
  <c r="P107" i="18"/>
  <c r="N107" i="18"/>
  <c r="K139" i="18"/>
  <c r="P139" i="18"/>
  <c r="N139" i="18"/>
  <c r="P144" i="18"/>
  <c r="K144" i="18"/>
  <c r="N144" i="18"/>
  <c r="K171" i="18"/>
  <c r="N171" i="18"/>
  <c r="P171" i="18"/>
  <c r="K203" i="18"/>
  <c r="P203" i="18"/>
  <c r="N203" i="18"/>
  <c r="P208" i="18"/>
  <c r="K208" i="18"/>
  <c r="N208" i="18"/>
  <c r="N225" i="18"/>
  <c r="P225" i="18"/>
  <c r="K225" i="18"/>
  <c r="P235" i="18"/>
  <c r="N235" i="18"/>
  <c r="K235" i="18"/>
  <c r="N31" i="19"/>
  <c r="P31" i="19"/>
  <c r="P91" i="19"/>
  <c r="K91" i="19"/>
  <c r="N91" i="19"/>
  <c r="N121" i="19"/>
  <c r="P121" i="19"/>
  <c r="K146" i="19"/>
  <c r="N146" i="19"/>
  <c r="P146" i="19"/>
  <c r="P235" i="19"/>
  <c r="N235" i="19"/>
  <c r="K235" i="19"/>
  <c r="P323" i="19"/>
  <c r="N323" i="19"/>
  <c r="K323" i="19"/>
  <c r="P482" i="19"/>
  <c r="N482" i="19"/>
  <c r="K482" i="19"/>
  <c r="P26" i="20"/>
  <c r="K26" i="20"/>
  <c r="N26" i="20"/>
  <c r="P133" i="20"/>
  <c r="K133" i="20"/>
  <c r="P149" i="20"/>
  <c r="K149" i="20"/>
  <c r="P173" i="20"/>
  <c r="N173" i="20"/>
  <c r="P208" i="20"/>
  <c r="N208" i="20"/>
  <c r="K208" i="20"/>
  <c r="P230" i="20"/>
  <c r="K230" i="20"/>
  <c r="P246" i="20"/>
  <c r="K246" i="20"/>
  <c r="P278" i="20"/>
  <c r="K278" i="20"/>
  <c r="P294" i="20"/>
  <c r="K294" i="20"/>
  <c r="P310" i="20"/>
  <c r="K310" i="20"/>
  <c r="P326" i="20"/>
  <c r="K326" i="20"/>
  <c r="P342" i="20"/>
  <c r="K342" i="20"/>
  <c r="K385" i="20"/>
  <c r="N385" i="20"/>
  <c r="P385" i="20"/>
  <c r="K401" i="20"/>
  <c r="P401" i="20"/>
  <c r="N401" i="20"/>
  <c r="K417" i="20"/>
  <c r="N417" i="20"/>
  <c r="P417" i="20"/>
  <c r="K457" i="20"/>
  <c r="N457" i="20"/>
  <c r="K28" i="7"/>
  <c r="P28" i="7"/>
  <c r="N28" i="7"/>
  <c r="K44" i="7"/>
  <c r="P44" i="7"/>
  <c r="N44" i="7"/>
  <c r="N60" i="7"/>
  <c r="K60" i="7"/>
  <c r="P66" i="7"/>
  <c r="K66" i="7"/>
  <c r="K77" i="7"/>
  <c r="P77" i="7"/>
  <c r="N78" i="7"/>
  <c r="K78" i="7"/>
  <c r="P91" i="7"/>
  <c r="K91" i="7"/>
  <c r="K109" i="7"/>
  <c r="P109" i="7"/>
  <c r="N110" i="7"/>
  <c r="K110" i="7"/>
  <c r="P123" i="7"/>
  <c r="K123" i="7"/>
  <c r="K141" i="7"/>
  <c r="P141" i="7"/>
  <c r="N142" i="7"/>
  <c r="K142" i="7"/>
  <c r="P155" i="7"/>
  <c r="K155" i="7"/>
  <c r="K173" i="7"/>
  <c r="P173" i="7"/>
  <c r="N174" i="7"/>
  <c r="K174" i="7"/>
  <c r="P187" i="7"/>
  <c r="K187" i="7"/>
  <c r="K205" i="7"/>
  <c r="P205" i="7"/>
  <c r="N206" i="7"/>
  <c r="K206" i="7"/>
  <c r="P219" i="7"/>
  <c r="K219" i="7"/>
  <c r="K237" i="7"/>
  <c r="P237" i="7"/>
  <c r="N238" i="7"/>
  <c r="K238" i="7"/>
  <c r="N253" i="7"/>
  <c r="K253" i="7"/>
  <c r="P266" i="7"/>
  <c r="N266" i="7"/>
  <c r="K266" i="7"/>
  <c r="K284" i="7"/>
  <c r="P284" i="7"/>
  <c r="P285" i="7"/>
  <c r="P298" i="7"/>
  <c r="N298" i="7"/>
  <c r="K298" i="7"/>
  <c r="N309" i="7"/>
  <c r="K309" i="7"/>
  <c r="K316" i="7"/>
  <c r="P316" i="7"/>
  <c r="P317" i="7"/>
  <c r="P330" i="7"/>
  <c r="N330" i="7"/>
  <c r="K330" i="7"/>
  <c r="N341" i="7"/>
  <c r="K341" i="7"/>
  <c r="K348" i="7"/>
  <c r="P348" i="7"/>
  <c r="P349" i="7"/>
  <c r="P362" i="7"/>
  <c r="N362" i="7"/>
  <c r="K362" i="7"/>
  <c r="N373" i="7"/>
  <c r="K373" i="7"/>
  <c r="K380" i="7"/>
  <c r="P380" i="7"/>
  <c r="P381" i="7"/>
  <c r="P394" i="7"/>
  <c r="N394" i="7"/>
  <c r="K394" i="7"/>
  <c r="N405" i="7"/>
  <c r="K405" i="7"/>
  <c r="K412" i="7"/>
  <c r="P412" i="7"/>
  <c r="P413" i="7"/>
  <c r="P426" i="7"/>
  <c r="N426" i="7"/>
  <c r="K426" i="7"/>
  <c r="P434" i="7"/>
  <c r="N434" i="7"/>
  <c r="P439" i="7"/>
  <c r="N439" i="7"/>
  <c r="K439" i="7"/>
  <c r="N444" i="7"/>
  <c r="P444" i="7"/>
  <c r="K444" i="7"/>
  <c r="K454" i="7"/>
  <c r="K459" i="7"/>
  <c r="N466" i="7"/>
  <c r="K466" i="7"/>
  <c r="P475" i="7"/>
  <c r="N475" i="7"/>
  <c r="P477" i="7"/>
  <c r="K478" i="7"/>
  <c r="P491" i="7"/>
  <c r="N491" i="7"/>
  <c r="P493" i="7"/>
  <c r="K494" i="7"/>
  <c r="Y503" i="7"/>
  <c r="Y514" i="7"/>
  <c r="Y519" i="7"/>
  <c r="Y530" i="7"/>
  <c r="Y535" i="7"/>
  <c r="Y541" i="7"/>
  <c r="Y546" i="7"/>
  <c r="Y557" i="7"/>
  <c r="Y562" i="7"/>
  <c r="Y573" i="7"/>
  <c r="Y578" i="7"/>
  <c r="Y592" i="7"/>
  <c r="Y599" i="7"/>
  <c r="Y606" i="7"/>
  <c r="Y616" i="7"/>
  <c r="Y622" i="7"/>
  <c r="Y632" i="7"/>
  <c r="Y638" i="7"/>
  <c r="Y648" i="7"/>
  <c r="Y654" i="7"/>
  <c r="Y664" i="7"/>
  <c r="Y670" i="7"/>
  <c r="Y680" i="7"/>
  <c r="Y686" i="7"/>
  <c r="Y696" i="7"/>
  <c r="Y702" i="7"/>
  <c r="Y710" i="7"/>
  <c r="Y714" i="7"/>
  <c r="Y726" i="7"/>
  <c r="Y730" i="7"/>
  <c r="Y736" i="7"/>
  <c r="Y754" i="7"/>
  <c r="Y760" i="7"/>
  <c r="Y775" i="7"/>
  <c r="Y779" i="7"/>
  <c r="Y785" i="7"/>
  <c r="Y791" i="7"/>
  <c r="Y795" i="7"/>
  <c r="Y801" i="7"/>
  <c r="Y807" i="7"/>
  <c r="Y811" i="7"/>
  <c r="Y817" i="7"/>
  <c r="Y823" i="7"/>
  <c r="Y827" i="7"/>
  <c r="Y833" i="7"/>
  <c r="Y839" i="7"/>
  <c r="Y843" i="7"/>
  <c r="Y849" i="7"/>
  <c r="Y855" i="7"/>
  <c r="Y859" i="7"/>
  <c r="Y865" i="7"/>
  <c r="Y872" i="7"/>
  <c r="Y881" i="7"/>
  <c r="Y893" i="7"/>
  <c r="Y899" i="7"/>
  <c r="Y906" i="7"/>
  <c r="Y912" i="7"/>
  <c r="Y917" i="7"/>
  <c r="Y922" i="7"/>
  <c r="Y928" i="7"/>
  <c r="Y938" i="7"/>
  <c r="Y944" i="7"/>
  <c r="Y947" i="7"/>
  <c r="Y950" i="7"/>
  <c r="Y954" i="7"/>
  <c r="Y962" i="7"/>
  <c r="Y970" i="7"/>
  <c r="Y978" i="7"/>
  <c r="Y986" i="7"/>
  <c r="Y994" i="7"/>
  <c r="K26" i="11"/>
  <c r="P26" i="11"/>
  <c r="N26" i="11"/>
  <c r="K65" i="11"/>
  <c r="P65" i="11"/>
  <c r="N65" i="11"/>
  <c r="P68" i="11"/>
  <c r="N68" i="11"/>
  <c r="K79" i="11"/>
  <c r="P79" i="11"/>
  <c r="N79" i="11"/>
  <c r="P84" i="11"/>
  <c r="N84" i="11"/>
  <c r="K95" i="11"/>
  <c r="P95" i="11"/>
  <c r="N95" i="11"/>
  <c r="P100" i="11"/>
  <c r="N100" i="11"/>
  <c r="K111" i="11"/>
  <c r="P111" i="11"/>
  <c r="N111" i="11"/>
  <c r="P116" i="11"/>
  <c r="N116" i="11"/>
  <c r="K127" i="11"/>
  <c r="P127" i="11"/>
  <c r="N127" i="11"/>
  <c r="P132" i="11"/>
  <c r="N132" i="11"/>
  <c r="K143" i="11"/>
  <c r="P143" i="11"/>
  <c r="N143" i="11"/>
  <c r="P148" i="11"/>
  <c r="N148" i="11"/>
  <c r="K159" i="11"/>
  <c r="P159" i="11"/>
  <c r="N159" i="11"/>
  <c r="P164" i="11"/>
  <c r="N164" i="11"/>
  <c r="K175" i="11"/>
  <c r="P175" i="11"/>
  <c r="N175" i="11"/>
  <c r="P180" i="11"/>
  <c r="N180" i="11"/>
  <c r="K191" i="11"/>
  <c r="P191" i="11"/>
  <c r="N191" i="11"/>
  <c r="P196" i="11"/>
  <c r="N196" i="11"/>
  <c r="K207" i="11"/>
  <c r="P207" i="11"/>
  <c r="N207" i="11"/>
  <c r="P212" i="11"/>
  <c r="N212" i="11"/>
  <c r="K223" i="11"/>
  <c r="P223" i="11"/>
  <c r="N223" i="11"/>
  <c r="P228" i="11"/>
  <c r="N228" i="11"/>
  <c r="K239" i="11"/>
  <c r="P239" i="11"/>
  <c r="N239" i="11"/>
  <c r="P244" i="11"/>
  <c r="N244" i="11"/>
  <c r="K255" i="11"/>
  <c r="P255" i="11"/>
  <c r="N255" i="11"/>
  <c r="P260" i="11"/>
  <c r="N260" i="11"/>
  <c r="K271" i="11"/>
  <c r="P271" i="11"/>
  <c r="N271" i="11"/>
  <c r="P276" i="11"/>
  <c r="N276" i="11"/>
  <c r="K287" i="11"/>
  <c r="P287" i="11"/>
  <c r="N287" i="11"/>
  <c r="P292" i="11"/>
  <c r="N292" i="11"/>
  <c r="K303" i="11"/>
  <c r="P303" i="11"/>
  <c r="N303" i="11"/>
  <c r="N320" i="11"/>
  <c r="K320" i="11"/>
  <c r="K335" i="11"/>
  <c r="P335" i="11"/>
  <c r="N335" i="11"/>
  <c r="P340" i="11"/>
  <c r="N340" i="11"/>
  <c r="K355" i="11"/>
  <c r="P355" i="11"/>
  <c r="N355" i="11"/>
  <c r="K367" i="11"/>
  <c r="P367" i="11"/>
  <c r="N367" i="11"/>
  <c r="P372" i="11"/>
  <c r="N372" i="11"/>
  <c r="K387" i="11"/>
  <c r="P387" i="11"/>
  <c r="N387" i="11"/>
  <c r="K399" i="11"/>
  <c r="P399" i="11"/>
  <c r="N399" i="11"/>
  <c r="P404" i="11"/>
  <c r="N404" i="11"/>
  <c r="K419" i="11"/>
  <c r="P419" i="11"/>
  <c r="N419" i="11"/>
  <c r="K431" i="11"/>
  <c r="P431" i="11"/>
  <c r="N431" i="11"/>
  <c r="P436" i="11"/>
  <c r="N436" i="11"/>
  <c r="N451" i="11"/>
  <c r="K451" i="11"/>
  <c r="P456" i="11"/>
  <c r="N456" i="11"/>
  <c r="K456" i="11"/>
  <c r="N499" i="11"/>
  <c r="K499" i="11"/>
  <c r="Y505" i="11"/>
  <c r="Y511" i="11"/>
  <c r="Y518" i="11"/>
  <c r="Y521" i="11"/>
  <c r="Y524" i="11"/>
  <c r="Y530" i="11"/>
  <c r="Y533" i="11"/>
  <c r="Y539" i="11"/>
  <c r="Y545" i="11"/>
  <c r="Y558" i="11"/>
  <c r="Y565" i="11"/>
  <c r="Y578" i="11"/>
  <c r="Y584" i="11"/>
  <c r="Y599" i="11"/>
  <c r="Y605" i="11"/>
  <c r="Y611" i="11"/>
  <c r="Y614" i="11"/>
  <c r="Y627" i="11"/>
  <c r="Y634" i="11"/>
  <c r="Y647" i="11"/>
  <c r="Y657" i="11"/>
  <c r="Y660" i="11"/>
  <c r="Y666" i="11"/>
  <c r="Y672" i="11"/>
  <c r="Y677" i="11"/>
  <c r="Y683" i="11"/>
  <c r="Y687" i="11"/>
  <c r="Y708" i="11"/>
  <c r="Y713" i="11"/>
  <c r="Y718" i="11"/>
  <c r="Y740" i="11"/>
  <c r="Y745" i="11"/>
  <c r="Y750" i="11"/>
  <c r="Y772" i="11"/>
  <c r="Y777" i="11"/>
  <c r="Y782" i="11"/>
  <c r="Y804" i="11"/>
  <c r="Y808" i="11"/>
  <c r="Y818" i="11"/>
  <c r="Y826" i="11"/>
  <c r="Y834" i="11"/>
  <c r="Y842" i="11"/>
  <c r="Y853" i="11"/>
  <c r="Y860" i="11"/>
  <c r="Y924" i="11"/>
  <c r="Y930" i="11"/>
  <c r="Y935" i="11"/>
  <c r="Y938" i="11"/>
  <c r="Y953" i="11"/>
  <c r="Y956" i="11"/>
  <c r="Y961" i="11"/>
  <c r="Y964" i="11"/>
  <c r="Y969" i="11"/>
  <c r="Y972" i="11"/>
  <c r="Y977" i="11"/>
  <c r="Y982" i="11"/>
  <c r="Y999" i="11"/>
  <c r="N68" i="12"/>
  <c r="K79" i="12"/>
  <c r="P91" i="12"/>
  <c r="N91" i="12"/>
  <c r="N97" i="12"/>
  <c r="P97" i="12"/>
  <c r="K97" i="12"/>
  <c r="N100" i="12"/>
  <c r="K111" i="12"/>
  <c r="P123" i="12"/>
  <c r="N123" i="12"/>
  <c r="N129" i="12"/>
  <c r="P129" i="12"/>
  <c r="K129" i="12"/>
  <c r="N132" i="12"/>
  <c r="K143" i="12"/>
  <c r="P155" i="12"/>
  <c r="N155" i="12"/>
  <c r="N161" i="12"/>
  <c r="P161" i="12"/>
  <c r="K161" i="12"/>
  <c r="N164" i="12"/>
  <c r="K175" i="12"/>
  <c r="P187" i="12"/>
  <c r="N187" i="12"/>
  <c r="N193" i="12"/>
  <c r="P193" i="12"/>
  <c r="K193" i="12"/>
  <c r="N196" i="12"/>
  <c r="K207" i="12"/>
  <c r="P219" i="12"/>
  <c r="N219" i="12"/>
  <c r="N225" i="12"/>
  <c r="P225" i="12"/>
  <c r="K225" i="12"/>
  <c r="N228" i="12"/>
  <c r="K239" i="12"/>
  <c r="P251" i="12"/>
  <c r="N251" i="12"/>
  <c r="N257" i="12"/>
  <c r="P257" i="12"/>
  <c r="K257" i="12"/>
  <c r="N260" i="12"/>
  <c r="K271" i="12"/>
  <c r="P283" i="12"/>
  <c r="N283" i="12"/>
  <c r="N289" i="12"/>
  <c r="P289" i="12"/>
  <c r="K289" i="12"/>
  <c r="N292" i="12"/>
  <c r="K303" i="12"/>
  <c r="P315" i="12"/>
  <c r="N315" i="12"/>
  <c r="N321" i="12"/>
  <c r="P321" i="12"/>
  <c r="K321" i="12"/>
  <c r="N324" i="12"/>
  <c r="K335" i="12"/>
  <c r="P347" i="12"/>
  <c r="N347" i="12"/>
  <c r="K354" i="12"/>
  <c r="P378" i="12"/>
  <c r="K386" i="12"/>
  <c r="P410" i="12"/>
  <c r="K418" i="12"/>
  <c r="P442" i="12"/>
  <c r="K450" i="12"/>
  <c r="P474" i="12"/>
  <c r="K482" i="12"/>
  <c r="Y504" i="12"/>
  <c r="Y509" i="12"/>
  <c r="Y512" i="12"/>
  <c r="Y518" i="12"/>
  <c r="Y530" i="12"/>
  <c r="Y536" i="12"/>
  <c r="Y541" i="12"/>
  <c r="Y544" i="12"/>
  <c r="Y550" i="12"/>
  <c r="Y562" i="12"/>
  <c r="Y568" i="12"/>
  <c r="Y573" i="12"/>
  <c r="Y576" i="12"/>
  <c r="Y582" i="12"/>
  <c r="Y594" i="12"/>
  <c r="Y600" i="12"/>
  <c r="Y605" i="12"/>
  <c r="Y608" i="12"/>
  <c r="Y614" i="12"/>
  <c r="Y626" i="12"/>
  <c r="Y632" i="12"/>
  <c r="Y637" i="12"/>
  <c r="Y640" i="12"/>
  <c r="Y646" i="12"/>
  <c r="Y658" i="12"/>
  <c r="Y664" i="12"/>
  <c r="Y669" i="12"/>
  <c r="Y672" i="12"/>
  <c r="Y682" i="12"/>
  <c r="Y697" i="12"/>
  <c r="Y708" i="12"/>
  <c r="Y713" i="12"/>
  <c r="Y724" i="12"/>
  <c r="Y731" i="12"/>
  <c r="Y743" i="12"/>
  <c r="Y748" i="12"/>
  <c r="Y754" i="12"/>
  <c r="Y757" i="12"/>
  <c r="Y763" i="12"/>
  <c r="Y779" i="12"/>
  <c r="Y793" i="12"/>
  <c r="Y810" i="12"/>
  <c r="Y825" i="12"/>
  <c r="Y840" i="12"/>
  <c r="Y846" i="12"/>
  <c r="Y856" i="12"/>
  <c r="Y862" i="12"/>
  <c r="Y869" i="12"/>
  <c r="Y876" i="12"/>
  <c r="Y881" i="12"/>
  <c r="Y884" i="12"/>
  <c r="Y889" i="12"/>
  <c r="Y895" i="12"/>
  <c r="Y899" i="12"/>
  <c r="Y908" i="12"/>
  <c r="Y914" i="12"/>
  <c r="Y922" i="12"/>
  <c r="Y927" i="12"/>
  <c r="Y937" i="12"/>
  <c r="Y941" i="12"/>
  <c r="Y949" i="12"/>
  <c r="Y952" i="12"/>
  <c r="Y961" i="12"/>
  <c r="Y968" i="12"/>
  <c r="Y978" i="12"/>
  <c r="Y988" i="12"/>
  <c r="Y991" i="12"/>
  <c r="P8" i="13"/>
  <c r="N8" i="13"/>
  <c r="N60" i="13"/>
  <c r="K60" i="13"/>
  <c r="P65" i="13"/>
  <c r="N65" i="13"/>
  <c r="K65" i="13"/>
  <c r="P79" i="13"/>
  <c r="N79" i="13"/>
  <c r="K79" i="13"/>
  <c r="K109" i="13"/>
  <c r="P109" i="13"/>
  <c r="K129" i="13"/>
  <c r="P129" i="13"/>
  <c r="N129" i="13"/>
  <c r="K141" i="13"/>
  <c r="P141" i="13"/>
  <c r="K161" i="13"/>
  <c r="P161" i="13"/>
  <c r="N161" i="13"/>
  <c r="K173" i="13"/>
  <c r="P173" i="13"/>
  <c r="K193" i="13"/>
  <c r="P193" i="13"/>
  <c r="N193" i="13"/>
  <c r="K205" i="13"/>
  <c r="P205" i="13"/>
  <c r="K225" i="13"/>
  <c r="P225" i="13"/>
  <c r="N225" i="13"/>
  <c r="K237" i="13"/>
  <c r="P237" i="13"/>
  <c r="P254" i="13"/>
  <c r="N254" i="13"/>
  <c r="K254" i="13"/>
  <c r="P262" i="13"/>
  <c r="N262" i="13"/>
  <c r="K262" i="13"/>
  <c r="P266" i="13"/>
  <c r="N266" i="13"/>
  <c r="K269" i="13"/>
  <c r="P285" i="13"/>
  <c r="N285" i="13"/>
  <c r="N301" i="13"/>
  <c r="K301" i="13"/>
  <c r="P302" i="13"/>
  <c r="N302" i="13"/>
  <c r="N313" i="13"/>
  <c r="K313" i="13"/>
  <c r="P333" i="13"/>
  <c r="N333" i="13"/>
  <c r="K341" i="13"/>
  <c r="P346" i="13"/>
  <c r="N346" i="13"/>
  <c r="K346" i="13"/>
  <c r="N357" i="13"/>
  <c r="K357" i="13"/>
  <c r="K361" i="13"/>
  <c r="P369" i="13"/>
  <c r="N369" i="13"/>
  <c r="P385" i="13"/>
  <c r="K386" i="13"/>
  <c r="P402" i="13"/>
  <c r="N402" i="13"/>
  <c r="K402" i="13"/>
  <c r="P405" i="13"/>
  <c r="N405" i="13"/>
  <c r="P426" i="13"/>
  <c r="N426" i="13"/>
  <c r="N428" i="13"/>
  <c r="P428" i="13"/>
  <c r="K430" i="13"/>
  <c r="N444" i="13"/>
  <c r="P444" i="13"/>
  <c r="N446" i="13"/>
  <c r="K446" i="13"/>
  <c r="K449" i="13"/>
  <c r="P449" i="13"/>
  <c r="N454" i="13"/>
  <c r="K454" i="13"/>
  <c r="P459" i="13"/>
  <c r="N459" i="13"/>
  <c r="K459" i="13"/>
  <c r="K473" i="13"/>
  <c r="P473" i="13"/>
  <c r="N474" i="13"/>
  <c r="K474" i="13"/>
  <c r="P478" i="13"/>
  <c r="N478" i="13"/>
  <c r="P30" i="14"/>
  <c r="N34" i="14"/>
  <c r="P34" i="14"/>
  <c r="N60" i="14"/>
  <c r="P60" i="14"/>
  <c r="K68" i="14"/>
  <c r="N82" i="14"/>
  <c r="P82" i="14"/>
  <c r="K84" i="14"/>
  <c r="N98" i="14"/>
  <c r="P98" i="14"/>
  <c r="K100" i="14"/>
  <c r="N114" i="14"/>
  <c r="P114" i="14"/>
  <c r="K116" i="14"/>
  <c r="N130" i="14"/>
  <c r="P130" i="14"/>
  <c r="K132" i="14"/>
  <c r="N146" i="14"/>
  <c r="P146" i="14"/>
  <c r="K148" i="14"/>
  <c r="N162" i="14"/>
  <c r="P162" i="14"/>
  <c r="K164" i="14"/>
  <c r="N178" i="14"/>
  <c r="P178" i="14"/>
  <c r="K180" i="14"/>
  <c r="N194" i="14"/>
  <c r="P194" i="14"/>
  <c r="K196" i="14"/>
  <c r="N206" i="14"/>
  <c r="P206" i="14"/>
  <c r="K206" i="14"/>
  <c r="P219" i="14"/>
  <c r="P224" i="14"/>
  <c r="N224" i="14"/>
  <c r="N229" i="14"/>
  <c r="P229" i="14"/>
  <c r="K229" i="14"/>
  <c r="N232" i="14"/>
  <c r="K233" i="14"/>
  <c r="K237" i="14"/>
  <c r="P251" i="14"/>
  <c r="P256" i="14"/>
  <c r="N256" i="14"/>
  <c r="N261" i="14"/>
  <c r="P261" i="14"/>
  <c r="K261" i="14"/>
  <c r="N264" i="14"/>
  <c r="K265" i="14"/>
  <c r="K269" i="14"/>
  <c r="P283" i="14"/>
  <c r="P288" i="14"/>
  <c r="N288" i="14"/>
  <c r="K288" i="14"/>
  <c r="N299" i="14"/>
  <c r="K299" i="14"/>
  <c r="P307" i="14"/>
  <c r="P320" i="14"/>
  <c r="N320" i="14"/>
  <c r="K320" i="14"/>
  <c r="N331" i="14"/>
  <c r="K331" i="14"/>
  <c r="P339" i="14"/>
  <c r="P352" i="14"/>
  <c r="N352" i="14"/>
  <c r="K352" i="14"/>
  <c r="K363" i="14"/>
  <c r="P375" i="14"/>
  <c r="K379" i="14"/>
  <c r="P391" i="14"/>
  <c r="P407" i="14"/>
  <c r="P423" i="14"/>
  <c r="P439" i="14"/>
  <c r="P455" i="14"/>
  <c r="P471" i="14"/>
  <c r="P487" i="14"/>
  <c r="K11" i="15"/>
  <c r="P22" i="15"/>
  <c r="K62" i="15"/>
  <c r="K67" i="15"/>
  <c r="P67" i="15"/>
  <c r="K68" i="15"/>
  <c r="K99" i="15"/>
  <c r="P99" i="15"/>
  <c r="K100" i="15"/>
  <c r="K131" i="15"/>
  <c r="P131" i="15"/>
  <c r="K132" i="15"/>
  <c r="K163" i="15"/>
  <c r="P163" i="15"/>
  <c r="K164" i="15"/>
  <c r="P185" i="15"/>
  <c r="K191" i="15"/>
  <c r="P197" i="15"/>
  <c r="K197" i="15"/>
  <c r="P217" i="15"/>
  <c r="K223" i="15"/>
  <c r="P229" i="15"/>
  <c r="K229" i="15"/>
  <c r="P247" i="15"/>
  <c r="K253" i="15"/>
  <c r="P309" i="15"/>
  <c r="P325" i="15"/>
  <c r="P331" i="15"/>
  <c r="K337" i="15"/>
  <c r="P349" i="15"/>
  <c r="P367" i="15"/>
  <c r="K367" i="15"/>
  <c r="P389" i="15"/>
  <c r="P395" i="15"/>
  <c r="K401" i="15"/>
  <c r="P413" i="15"/>
  <c r="P431" i="15"/>
  <c r="K431" i="15"/>
  <c r="P453" i="15"/>
  <c r="P459" i="15"/>
  <c r="K465" i="15"/>
  <c r="P477" i="15"/>
  <c r="P495" i="15"/>
  <c r="K495" i="15"/>
  <c r="K18" i="16"/>
  <c r="P18" i="16"/>
  <c r="K90" i="16"/>
  <c r="P90" i="16"/>
  <c r="K121" i="16"/>
  <c r="P121" i="16"/>
  <c r="P472" i="16"/>
  <c r="K472" i="16"/>
  <c r="P488" i="16"/>
  <c r="K488" i="16"/>
  <c r="P81" i="17"/>
  <c r="N81" i="17"/>
  <c r="P137" i="17"/>
  <c r="K137" i="17"/>
  <c r="N137" i="17"/>
  <c r="P172" i="17"/>
  <c r="N172" i="17"/>
  <c r="K172" i="17"/>
  <c r="P184" i="17"/>
  <c r="N184" i="17"/>
  <c r="K184" i="17"/>
  <c r="K207" i="17"/>
  <c r="N207" i="17"/>
  <c r="P207" i="17"/>
  <c r="N210" i="17"/>
  <c r="P210" i="17"/>
  <c r="P265" i="17"/>
  <c r="N265" i="17"/>
  <c r="K265" i="17"/>
  <c r="P300" i="17"/>
  <c r="N300" i="17"/>
  <c r="K300" i="17"/>
  <c r="P312" i="17"/>
  <c r="K312" i="17"/>
  <c r="N312" i="17"/>
  <c r="K335" i="17"/>
  <c r="N335" i="17"/>
  <c r="P335" i="17"/>
  <c r="N338" i="17"/>
  <c r="P338" i="17"/>
  <c r="P402" i="17"/>
  <c r="N402" i="17"/>
  <c r="K402" i="17"/>
  <c r="P406" i="17"/>
  <c r="K406" i="17"/>
  <c r="N406" i="17"/>
  <c r="N416" i="17"/>
  <c r="P416" i="17"/>
  <c r="K416" i="17"/>
  <c r="K441" i="17"/>
  <c r="P441" i="17"/>
  <c r="P499" i="17"/>
  <c r="N499" i="17"/>
  <c r="K91" i="18"/>
  <c r="N91" i="18"/>
  <c r="P91" i="18"/>
  <c r="P96" i="18"/>
  <c r="K96" i="18"/>
  <c r="N96" i="18"/>
  <c r="K123" i="18"/>
  <c r="P123" i="18"/>
  <c r="N123" i="18"/>
  <c r="P128" i="18"/>
  <c r="K128" i="18"/>
  <c r="N128" i="18"/>
  <c r="K155" i="18"/>
  <c r="N155" i="18"/>
  <c r="P155" i="18"/>
  <c r="P160" i="18"/>
  <c r="N160" i="18"/>
  <c r="K160" i="18"/>
  <c r="K187" i="18"/>
  <c r="N187" i="18"/>
  <c r="P187" i="18"/>
  <c r="P192" i="18"/>
  <c r="N192" i="18"/>
  <c r="K192" i="18"/>
  <c r="K219" i="18"/>
  <c r="N219" i="18"/>
  <c r="P219" i="18"/>
  <c r="P252" i="18"/>
  <c r="N252" i="18"/>
  <c r="P380" i="18"/>
  <c r="K380" i="18"/>
  <c r="N29" i="19"/>
  <c r="P29" i="19"/>
  <c r="K29" i="19"/>
  <c r="N59" i="19"/>
  <c r="P59" i="19"/>
  <c r="P75" i="19"/>
  <c r="K75" i="19"/>
  <c r="N75" i="19"/>
  <c r="N93" i="19"/>
  <c r="P93" i="19"/>
  <c r="P119" i="19"/>
  <c r="N119" i="19"/>
  <c r="K119" i="19"/>
  <c r="P123" i="19"/>
  <c r="K123" i="19"/>
  <c r="N123" i="19"/>
  <c r="P187" i="19"/>
  <c r="N187" i="19"/>
  <c r="K187" i="19"/>
  <c r="P219" i="19"/>
  <c r="K219" i="19"/>
  <c r="N219" i="19"/>
  <c r="P251" i="19"/>
  <c r="K251" i="19"/>
  <c r="N251" i="19"/>
  <c r="K282" i="19"/>
  <c r="P282" i="19"/>
  <c r="N282" i="19"/>
  <c r="N285" i="19"/>
  <c r="P285" i="19"/>
  <c r="K366" i="19"/>
  <c r="N366" i="19"/>
  <c r="P366" i="19"/>
  <c r="P375" i="19"/>
  <c r="N375" i="19"/>
  <c r="K375" i="19"/>
  <c r="P387" i="19"/>
  <c r="K387" i="19"/>
  <c r="N387" i="19"/>
  <c r="K410" i="19"/>
  <c r="P410" i="19"/>
  <c r="N410" i="19"/>
  <c r="K420" i="19"/>
  <c r="P420" i="19"/>
  <c r="N420" i="19"/>
  <c r="N423" i="19"/>
  <c r="P423" i="19"/>
  <c r="P442" i="19"/>
  <c r="N442" i="19"/>
  <c r="K442" i="19"/>
  <c r="P477" i="19"/>
  <c r="N477" i="19"/>
  <c r="K477" i="19"/>
  <c r="P494" i="19"/>
  <c r="N494" i="19"/>
  <c r="K494" i="19"/>
  <c r="P50" i="20"/>
  <c r="K50" i="20"/>
  <c r="N50" i="20"/>
  <c r="P92" i="20"/>
  <c r="N92" i="20"/>
  <c r="K92" i="20"/>
  <c r="P125" i="20"/>
  <c r="K125" i="20"/>
  <c r="P141" i="20"/>
  <c r="K141" i="20"/>
  <c r="P157" i="20"/>
  <c r="K157" i="20"/>
  <c r="P189" i="20"/>
  <c r="N189" i="20"/>
  <c r="K189" i="20"/>
  <c r="P222" i="20"/>
  <c r="K222" i="20"/>
  <c r="P238" i="20"/>
  <c r="K238" i="20"/>
  <c r="P254" i="20"/>
  <c r="K254" i="20"/>
  <c r="P270" i="20"/>
  <c r="K270" i="20"/>
  <c r="P286" i="20"/>
  <c r="K286" i="20"/>
  <c r="P302" i="20"/>
  <c r="K302" i="20"/>
  <c r="P318" i="20"/>
  <c r="K318" i="20"/>
  <c r="P334" i="20"/>
  <c r="K334" i="20"/>
  <c r="K377" i="20"/>
  <c r="N377" i="20"/>
  <c r="P377" i="20"/>
  <c r="K393" i="20"/>
  <c r="P393" i="20"/>
  <c r="N393" i="20"/>
  <c r="K409" i="20"/>
  <c r="P409" i="20"/>
  <c r="N409" i="20"/>
  <c r="K425" i="20"/>
  <c r="P425" i="20"/>
  <c r="N425" i="20"/>
  <c r="K441" i="20"/>
  <c r="N441" i="20"/>
  <c r="P441" i="20"/>
  <c r="K449" i="20"/>
  <c r="N449" i="20"/>
  <c r="K465" i="20"/>
  <c r="N465" i="20"/>
  <c r="K493" i="20"/>
  <c r="N493" i="20"/>
  <c r="P13" i="19"/>
  <c r="N13" i="19"/>
  <c r="N13" i="20"/>
  <c r="K13" i="20"/>
  <c r="K13" i="13"/>
  <c r="Y512" i="7"/>
  <c r="Y536" i="7"/>
  <c r="Y539" i="7"/>
  <c r="Y544" i="7"/>
  <c r="Y547" i="7"/>
  <c r="Y550" i="7"/>
  <c r="Y552" i="7"/>
  <c r="Y555" i="7"/>
  <c r="Y558" i="7"/>
  <c r="Y563" i="7"/>
  <c r="Y566" i="7"/>
  <c r="Y577" i="7"/>
  <c r="Y585" i="7"/>
  <c r="Y588" i="7"/>
  <c r="Y593" i="7"/>
  <c r="Y620" i="7"/>
  <c r="Y644" i="7"/>
  <c r="Y660" i="7"/>
  <c r="Y676" i="7"/>
  <c r="Y684" i="7"/>
  <c r="Y700" i="7"/>
  <c r="Y724" i="7"/>
  <c r="Y725" i="7"/>
  <c r="Y733" i="7"/>
  <c r="Y740" i="7"/>
  <c r="Y742" i="7"/>
  <c r="Y749" i="7"/>
  <c r="Y771" i="7"/>
  <c r="Y774" i="7"/>
  <c r="Y776" i="7"/>
  <c r="Y782" i="7"/>
  <c r="Y790" i="7"/>
  <c r="Y798" i="7"/>
  <c r="Y808" i="7"/>
  <c r="Y816" i="7"/>
  <c r="Y822" i="7"/>
  <c r="Y832" i="7"/>
  <c r="Y838" i="7"/>
  <c r="Y846" i="7"/>
  <c r="Y856" i="7"/>
  <c r="Y862" i="7"/>
  <c r="Y871" i="7"/>
  <c r="Y892" i="7"/>
  <c r="Y894" i="7"/>
  <c r="Y895" i="7"/>
  <c r="Y902" i="7"/>
  <c r="Y903" i="7"/>
  <c r="Y908" i="7"/>
  <c r="Y911" i="7"/>
  <c r="Y913" i="7"/>
  <c r="Y914" i="7"/>
  <c r="Y925" i="7"/>
  <c r="Y958" i="7"/>
  <c r="Y976" i="7"/>
  <c r="Y987" i="7"/>
  <c r="Y992" i="7"/>
  <c r="Y503" i="11"/>
  <c r="Y509" i="11"/>
  <c r="Y512" i="11"/>
  <c r="Y514" i="11"/>
  <c r="Y515" i="11"/>
  <c r="Y523" i="11"/>
  <c r="Y529" i="11"/>
  <c r="Y537" i="11"/>
  <c r="Y540" i="11"/>
  <c r="Y542" i="11"/>
  <c r="Y549" i="11"/>
  <c r="Y550" i="11"/>
  <c r="Y557" i="11"/>
  <c r="Y560" i="11"/>
  <c r="Y562" i="11"/>
  <c r="Y563" i="11"/>
  <c r="Y568" i="11"/>
  <c r="Y570" i="11"/>
  <c r="Y575" i="11"/>
  <c r="Y580" i="11"/>
  <c r="Y585" i="11"/>
  <c r="Y588" i="11"/>
  <c r="Y590" i="11"/>
  <c r="Y597" i="11"/>
  <c r="Y598" i="11"/>
  <c r="Y603" i="11"/>
  <c r="Y609" i="11"/>
  <c r="Y617" i="11"/>
  <c r="Y618" i="11"/>
  <c r="Y623" i="11"/>
  <c r="Y628" i="11"/>
  <c r="Y631" i="11"/>
  <c r="Y637" i="11"/>
  <c r="Y640" i="11"/>
  <c r="Y642" i="11"/>
  <c r="Y643" i="11"/>
  <c r="Y651" i="11"/>
  <c r="Y653" i="11"/>
  <c r="Y654" i="11"/>
  <c r="Y667" i="11"/>
  <c r="Y668" i="11"/>
  <c r="Y673" i="11"/>
  <c r="Y674" i="11"/>
  <c r="Y679" i="11"/>
  <c r="Y681" i="11"/>
  <c r="Y689" i="11"/>
  <c r="Y690" i="11"/>
  <c r="Y691" i="11"/>
  <c r="Y698" i="11"/>
  <c r="Y699" i="11"/>
  <c r="Y706" i="11"/>
  <c r="Y707" i="11"/>
  <c r="Y714" i="11"/>
  <c r="Y715" i="11"/>
  <c r="Y722" i="11"/>
  <c r="Y723" i="11"/>
  <c r="Y730" i="11"/>
  <c r="Y731" i="11"/>
  <c r="Y738" i="11"/>
  <c r="Y739" i="11"/>
  <c r="Y746" i="11"/>
  <c r="Y747" i="11"/>
  <c r="Y754" i="11"/>
  <c r="Y755" i="11"/>
  <c r="Y762" i="11"/>
  <c r="Y763" i="11"/>
  <c r="Y770" i="11"/>
  <c r="Y771" i="11"/>
  <c r="Y778" i="11"/>
  <c r="Y779" i="11"/>
  <c r="Y786" i="11"/>
  <c r="Y787" i="11"/>
  <c r="Y794" i="11"/>
  <c r="Y795" i="11"/>
  <c r="Y802" i="11"/>
  <c r="Y803" i="11"/>
  <c r="Y805" i="11"/>
  <c r="Y813" i="11"/>
  <c r="Y819" i="11"/>
  <c r="Y822" i="11"/>
  <c r="Y824" i="11"/>
  <c r="Y825" i="11"/>
  <c r="Y835" i="11"/>
  <c r="Y838" i="11"/>
  <c r="Y840" i="11"/>
  <c r="Y841" i="11"/>
  <c r="Y846" i="11"/>
  <c r="Y848" i="11"/>
  <c r="Y849" i="11"/>
  <c r="Y854" i="11"/>
  <c r="Y856" i="11"/>
  <c r="Y857" i="11"/>
  <c r="Y862" i="11"/>
  <c r="Y864" i="11"/>
  <c r="Y867" i="11"/>
  <c r="Y870" i="11"/>
  <c r="Y872" i="11"/>
  <c r="Y875" i="11"/>
  <c r="Y878" i="11"/>
  <c r="Y880" i="11"/>
  <c r="Y883" i="11"/>
  <c r="Y886" i="11"/>
  <c r="Y888" i="11"/>
  <c r="Y891" i="11"/>
  <c r="Y894" i="11"/>
  <c r="Y896" i="11"/>
  <c r="Y899" i="11"/>
  <c r="Y902" i="11"/>
  <c r="Y904" i="11"/>
  <c r="Y907" i="11"/>
  <c r="Y910" i="11"/>
  <c r="Y912" i="11"/>
  <c r="Y915" i="11"/>
  <c r="Y916" i="11"/>
  <c r="Y921" i="11"/>
  <c r="Y926" i="11"/>
  <c r="Y931" i="11"/>
  <c r="Y932" i="11"/>
  <c r="Y937" i="11"/>
  <c r="Y942" i="11"/>
  <c r="Y947" i="11"/>
  <c r="Y959" i="11"/>
  <c r="Y967" i="11"/>
  <c r="Y975" i="11"/>
  <c r="Y978" i="11"/>
  <c r="Y981" i="11"/>
  <c r="Y984" i="11"/>
  <c r="Y985" i="11"/>
  <c r="Y988" i="11"/>
  <c r="Y990" i="11"/>
  <c r="Y993" i="11"/>
  <c r="Y996" i="11"/>
  <c r="Y998" i="11"/>
  <c r="N13" i="12"/>
  <c r="Y502" i="12"/>
  <c r="Y507" i="12"/>
  <c r="Y519" i="12"/>
  <c r="Y522" i="12"/>
  <c r="Y525" i="12"/>
  <c r="Y528" i="12"/>
  <c r="Y529" i="12"/>
  <c r="Y532" i="12"/>
  <c r="Y534" i="12"/>
  <c r="Y539" i="12"/>
  <c r="Y551" i="12"/>
  <c r="Y554" i="12"/>
  <c r="Y557" i="12"/>
  <c r="Y560" i="12"/>
  <c r="Y561" i="12"/>
  <c r="Y564" i="12"/>
  <c r="Y566" i="12"/>
  <c r="Y571" i="12"/>
  <c r="Y583" i="12"/>
  <c r="Y586" i="12"/>
  <c r="Y589" i="12"/>
  <c r="Y592" i="12"/>
  <c r="Y593" i="12"/>
  <c r="Y596" i="12"/>
  <c r="Y598" i="12"/>
  <c r="Y603" i="12"/>
  <c r="Y615" i="12"/>
  <c r="Y618" i="12"/>
  <c r="Y621" i="12"/>
  <c r="Y624" i="12"/>
  <c r="Y625" i="12"/>
  <c r="Y628" i="12"/>
  <c r="Y630" i="12"/>
  <c r="Y635" i="12"/>
  <c r="Y647" i="12"/>
  <c r="Y650" i="12"/>
  <c r="Y653" i="12"/>
  <c r="Y656" i="12"/>
  <c r="Y657" i="12"/>
  <c r="Y660" i="12"/>
  <c r="Y662" i="12"/>
  <c r="Y667" i="12"/>
  <c r="Y675" i="12"/>
  <c r="Y676" i="12"/>
  <c r="Y685" i="12"/>
  <c r="Y686" i="12"/>
  <c r="Y692" i="12"/>
  <c r="Y701" i="12"/>
  <c r="Y702" i="12"/>
  <c r="Y704" i="12"/>
  <c r="Y707" i="12"/>
  <c r="Y717" i="12"/>
  <c r="Y718" i="12"/>
  <c r="Y720" i="12"/>
  <c r="Y723" i="12"/>
  <c r="Y726" i="12"/>
  <c r="Y728" i="12"/>
  <c r="Y733" i="12"/>
  <c r="Y734" i="12"/>
  <c r="Y736" i="12"/>
  <c r="Y739" i="12"/>
  <c r="Y740" i="12"/>
  <c r="Y749" i="12"/>
  <c r="Y750" i="12"/>
  <c r="Y756" i="12"/>
  <c r="Y765" i="12"/>
  <c r="Y766" i="12"/>
  <c r="Y768" i="12"/>
  <c r="Y771" i="12"/>
  <c r="Y781" i="12"/>
  <c r="Y782" i="12"/>
  <c r="Y784" i="12"/>
  <c r="Y787" i="12"/>
  <c r="Y790" i="12"/>
  <c r="Y792" i="12"/>
  <c r="Y797" i="12"/>
  <c r="Y798" i="12"/>
  <c r="Y800" i="12"/>
  <c r="Y803" i="12"/>
  <c r="Y804" i="12"/>
  <c r="Y813" i="12"/>
  <c r="Y814" i="12"/>
  <c r="Y820" i="12"/>
  <c r="Y829" i="12"/>
  <c r="Y830" i="12"/>
  <c r="Y834" i="12"/>
  <c r="Y838" i="12"/>
  <c r="Y842" i="12"/>
  <c r="Y843" i="12"/>
  <c r="Y850" i="12"/>
  <c r="Y858" i="12"/>
  <c r="Y860" i="12"/>
  <c r="Y861" i="12"/>
  <c r="Y871" i="12"/>
  <c r="Y872" i="12"/>
  <c r="Y878" i="12"/>
  <c r="Y886" i="12"/>
  <c r="Y891" i="12"/>
  <c r="Y897" i="12"/>
  <c r="Y900" i="12"/>
  <c r="Y901" i="12"/>
  <c r="Y905" i="12"/>
  <c r="Y911" i="12"/>
  <c r="Y913" i="12"/>
  <c r="Y916" i="12"/>
  <c r="Y917" i="12"/>
  <c r="Y924" i="12"/>
  <c r="Y925" i="12"/>
  <c r="Y935" i="12"/>
  <c r="Y936" i="12"/>
  <c r="Y942" i="12"/>
  <c r="Y943" i="12"/>
  <c r="Y944" i="12"/>
  <c r="Y945" i="12"/>
  <c r="Y955" i="12"/>
  <c r="Y962" i="12"/>
  <c r="Y965" i="12"/>
  <c r="Y971" i="12"/>
  <c r="Y979" i="12"/>
  <c r="Y987" i="12"/>
  <c r="Y994" i="12"/>
  <c r="Y997" i="12"/>
  <c r="P10" i="13"/>
  <c r="K11" i="13"/>
  <c r="K8" i="16"/>
  <c r="K10" i="16"/>
  <c r="P55" i="16"/>
  <c r="K86" i="16"/>
  <c r="K98" i="16"/>
  <c r="K106" i="16"/>
  <c r="K114" i="16"/>
  <c r="K122" i="16"/>
  <c r="K130" i="16"/>
  <c r="K138" i="16"/>
  <c r="K146" i="16"/>
  <c r="P157" i="16"/>
  <c r="K158" i="16"/>
  <c r="K180" i="16"/>
  <c r="P189" i="16"/>
  <c r="K190" i="16"/>
  <c r="K212" i="16"/>
  <c r="P221" i="16"/>
  <c r="K222" i="16"/>
  <c r="K244" i="16"/>
  <c r="P253" i="16"/>
  <c r="K254" i="16"/>
  <c r="K276" i="16"/>
  <c r="P285" i="16"/>
  <c r="K286" i="16"/>
  <c r="K308" i="16"/>
  <c r="P317" i="16"/>
  <c r="K318" i="16"/>
  <c r="K340" i="16"/>
  <c r="P349" i="16"/>
  <c r="K350" i="16"/>
  <c r="K372" i="16"/>
  <c r="P381" i="16"/>
  <c r="K382" i="16"/>
  <c r="K404" i="16"/>
  <c r="P413" i="16"/>
  <c r="K414" i="16"/>
  <c r="P421" i="16"/>
  <c r="K422" i="16"/>
  <c r="P429" i="16"/>
  <c r="K430" i="16"/>
  <c r="P437" i="16"/>
  <c r="K438" i="16"/>
  <c r="P445" i="16"/>
  <c r="K446" i="16"/>
  <c r="P453" i="16"/>
  <c r="K454" i="16"/>
  <c r="P461" i="16"/>
  <c r="K462" i="16"/>
  <c r="P469" i="16"/>
  <c r="K470" i="16"/>
  <c r="K476" i="16"/>
  <c r="K484" i="16"/>
  <c r="K492" i="16"/>
  <c r="K500" i="16"/>
  <c r="N17" i="17"/>
  <c r="P24" i="17"/>
  <c r="P37" i="17"/>
  <c r="N46" i="17"/>
  <c r="N72" i="17"/>
  <c r="P79" i="17"/>
  <c r="K97" i="17"/>
  <c r="K100" i="17"/>
  <c r="N103" i="17"/>
  <c r="P106" i="17"/>
  <c r="K112" i="17"/>
  <c r="K129" i="17"/>
  <c r="K132" i="17"/>
  <c r="N135" i="17"/>
  <c r="P138" i="17"/>
  <c r="K144" i="17"/>
  <c r="K161" i="17"/>
  <c r="K164" i="17"/>
  <c r="N167" i="17"/>
  <c r="P170" i="17"/>
  <c r="K176" i="17"/>
  <c r="K193" i="17"/>
  <c r="K196" i="17"/>
  <c r="N199" i="17"/>
  <c r="P202" i="17"/>
  <c r="K208" i="17"/>
  <c r="K225" i="17"/>
  <c r="K228" i="17"/>
  <c r="N231" i="17"/>
  <c r="P234" i="17"/>
  <c r="K240" i="17"/>
  <c r="K257" i="17"/>
  <c r="K260" i="17"/>
  <c r="N263" i="17"/>
  <c r="P266" i="17"/>
  <c r="K272" i="17"/>
  <c r="K289" i="17"/>
  <c r="K292" i="17"/>
  <c r="N295" i="17"/>
  <c r="P298" i="17"/>
  <c r="K304" i="17"/>
  <c r="K321" i="17"/>
  <c r="K324" i="17"/>
  <c r="N327" i="17"/>
  <c r="P330" i="17"/>
  <c r="K336" i="17"/>
  <c r="K353" i="17"/>
  <c r="K356" i="17"/>
  <c r="N359" i="17"/>
  <c r="P362" i="17"/>
  <c r="K368" i="17"/>
  <c r="K385" i="17"/>
  <c r="K388" i="17"/>
  <c r="K398" i="17"/>
  <c r="K408" i="17"/>
  <c r="P417" i="17"/>
  <c r="K418" i="17"/>
  <c r="K422" i="17"/>
  <c r="N427" i="17"/>
  <c r="K432" i="17"/>
  <c r="K446" i="17"/>
  <c r="N451" i="17"/>
  <c r="P457" i="17"/>
  <c r="K458" i="17"/>
  <c r="K462" i="17"/>
  <c r="K472" i="17"/>
  <c r="P481" i="17"/>
  <c r="K482" i="17"/>
  <c r="K486" i="17"/>
  <c r="N491" i="17"/>
  <c r="K496" i="17"/>
  <c r="N26" i="18"/>
  <c r="N71" i="18"/>
  <c r="K92" i="18"/>
  <c r="K100" i="18"/>
  <c r="K108" i="18"/>
  <c r="K116" i="18"/>
  <c r="K124" i="18"/>
  <c r="K132" i="18"/>
  <c r="K140" i="18"/>
  <c r="K148" i="18"/>
  <c r="K156" i="18"/>
  <c r="K164" i="18"/>
  <c r="K172" i="18"/>
  <c r="K180" i="18"/>
  <c r="K188" i="18"/>
  <c r="K196" i="18"/>
  <c r="K204" i="18"/>
  <c r="K212" i="18"/>
  <c r="K220" i="18"/>
  <c r="P226" i="18"/>
  <c r="K227" i="18"/>
  <c r="K239" i="18"/>
  <c r="N244" i="18"/>
  <c r="K249" i="18"/>
  <c r="P258" i="18"/>
  <c r="K259" i="18"/>
  <c r="K271" i="18"/>
  <c r="K281" i="18"/>
  <c r="K283" i="18"/>
  <c r="K289" i="18"/>
  <c r="K291" i="18"/>
  <c r="K301" i="18"/>
  <c r="K313" i="18"/>
  <c r="K315" i="18"/>
  <c r="K321" i="18"/>
  <c r="K323" i="18"/>
  <c r="K333" i="18"/>
  <c r="K345" i="18"/>
  <c r="K347" i="18"/>
  <c r="K353" i="18"/>
  <c r="K355" i="18"/>
  <c r="K365" i="18"/>
  <c r="K377" i="18"/>
  <c r="K383" i="18"/>
  <c r="K388" i="18"/>
  <c r="N390" i="18"/>
  <c r="K393" i="18"/>
  <c r="K401" i="18"/>
  <c r="K409" i="18"/>
  <c r="K417" i="18"/>
  <c r="K425" i="18"/>
  <c r="K433" i="18"/>
  <c r="K441" i="18"/>
  <c r="K449" i="18"/>
  <c r="K457" i="18"/>
  <c r="K465" i="18"/>
  <c r="K473" i="18"/>
  <c r="K481" i="18"/>
  <c r="K489" i="18"/>
  <c r="K497" i="18"/>
  <c r="N7" i="19"/>
  <c r="P27" i="19"/>
  <c r="K45" i="19"/>
  <c r="N53" i="19"/>
  <c r="P55" i="19"/>
  <c r="N56" i="19"/>
  <c r="K61" i="19"/>
  <c r="K65" i="19"/>
  <c r="P77" i="19"/>
  <c r="N79" i="19"/>
  <c r="P81" i="19"/>
  <c r="N82" i="19"/>
  <c r="P101" i="19"/>
  <c r="N103" i="19"/>
  <c r="K111" i="19"/>
  <c r="P113" i="19"/>
  <c r="N114" i="19"/>
  <c r="N142" i="19"/>
  <c r="K147" i="19"/>
  <c r="N166" i="19"/>
  <c r="P173" i="19"/>
  <c r="N174" i="19"/>
  <c r="P181" i="19"/>
  <c r="N182" i="19"/>
  <c r="P189" i="19"/>
  <c r="N190" i="19"/>
  <c r="P197" i="19"/>
  <c r="N198" i="19"/>
  <c r="P205" i="19"/>
  <c r="N206" i="19"/>
  <c r="P213" i="19"/>
  <c r="N214" i="19"/>
  <c r="P221" i="19"/>
  <c r="N222" i="19"/>
  <c r="P229" i="19"/>
  <c r="N230" i="19"/>
  <c r="P237" i="19"/>
  <c r="N238" i="19"/>
  <c r="P245" i="19"/>
  <c r="N246" i="19"/>
  <c r="P253" i="19"/>
  <c r="N254" i="19"/>
  <c r="P261" i="19"/>
  <c r="N262" i="19"/>
  <c r="P269" i="19"/>
  <c r="N270" i="19"/>
  <c r="P277" i="19"/>
  <c r="K283" i="19"/>
  <c r="K300" i="19"/>
  <c r="K303" i="19"/>
  <c r="N306" i="19"/>
  <c r="P309" i="19"/>
  <c r="K315" i="19"/>
  <c r="N326" i="19"/>
  <c r="K335" i="19"/>
  <c r="N338" i="19"/>
  <c r="K347" i="19"/>
  <c r="N358" i="19"/>
  <c r="K367" i="19"/>
  <c r="N370" i="19"/>
  <c r="K379" i="19"/>
  <c r="N390" i="19"/>
  <c r="K399" i="19"/>
  <c r="N402" i="19"/>
  <c r="K411" i="19"/>
  <c r="K421" i="19"/>
  <c r="K426" i="19"/>
  <c r="K437" i="19"/>
  <c r="K446" i="19"/>
  <c r="K449" i="19"/>
  <c r="K454" i="19"/>
  <c r="K461" i="19"/>
  <c r="K466" i="19"/>
  <c r="K469" i="19"/>
  <c r="K474" i="19"/>
  <c r="K489" i="19"/>
  <c r="N17" i="20"/>
  <c r="N19" i="20"/>
  <c r="K34" i="20"/>
  <c r="N37" i="20"/>
  <c r="K39" i="20"/>
  <c r="N71" i="20"/>
  <c r="N112" i="20"/>
  <c r="K117" i="20"/>
  <c r="N131" i="20"/>
  <c r="N139" i="20"/>
  <c r="N147" i="20"/>
  <c r="N155" i="20"/>
  <c r="K161" i="20"/>
  <c r="K162" i="20"/>
  <c r="K169" i="20"/>
  <c r="K170" i="20"/>
  <c r="K177" i="20"/>
  <c r="K178" i="20"/>
  <c r="K185" i="20"/>
  <c r="K186" i="20"/>
  <c r="K196" i="20"/>
  <c r="K201" i="20"/>
  <c r="K212" i="20"/>
  <c r="K217" i="20"/>
  <c r="K220" i="20"/>
  <c r="K225" i="20"/>
  <c r="K228" i="20"/>
  <c r="K233" i="20"/>
  <c r="K236" i="20"/>
  <c r="K241" i="20"/>
  <c r="K244" i="20"/>
  <c r="K249" i="20"/>
  <c r="K252" i="20"/>
  <c r="K257" i="20"/>
  <c r="K260" i="20"/>
  <c r="K265" i="20"/>
  <c r="K268" i="20"/>
  <c r="K273" i="20"/>
  <c r="K276" i="20"/>
  <c r="K281" i="20"/>
  <c r="K284" i="20"/>
  <c r="K289" i="20"/>
  <c r="K292" i="20"/>
  <c r="K297" i="20"/>
  <c r="K300" i="20"/>
  <c r="K305" i="20"/>
  <c r="K308" i="20"/>
  <c r="K313" i="20"/>
  <c r="K316" i="20"/>
  <c r="K321" i="20"/>
  <c r="K324" i="20"/>
  <c r="K329" i="20"/>
  <c r="K332" i="20"/>
  <c r="K337" i="20"/>
  <c r="K340" i="20"/>
  <c r="K345" i="20"/>
  <c r="K348" i="20"/>
  <c r="K350" i="20"/>
  <c r="K355" i="20"/>
  <c r="K370" i="20"/>
  <c r="K378" i="20"/>
  <c r="K386" i="20"/>
  <c r="K394" i="20"/>
  <c r="K402" i="20"/>
  <c r="K410" i="20"/>
  <c r="K418" i="20"/>
  <c r="K426" i="20"/>
  <c r="K434" i="20"/>
  <c r="K442" i="20"/>
  <c r="N481" i="20"/>
  <c r="K482" i="20"/>
  <c r="K484" i="20"/>
  <c r="N497" i="20"/>
  <c r="K498" i="20"/>
  <c r="P8" i="20"/>
  <c r="N7" i="20"/>
  <c r="P13" i="11"/>
  <c r="Y504" i="7"/>
  <c r="Y520" i="7"/>
  <c r="Y528" i="7"/>
  <c r="Y542" i="7"/>
  <c r="Y560" i="7"/>
  <c r="Y568" i="7"/>
  <c r="Y571" i="7"/>
  <c r="Y574" i="7"/>
  <c r="Y580" i="7"/>
  <c r="Y596" i="7"/>
  <c r="Y601" i="7"/>
  <c r="Y604" i="7"/>
  <c r="Y612" i="7"/>
  <c r="Y628" i="7"/>
  <c r="Y636" i="7"/>
  <c r="Y652" i="7"/>
  <c r="Y668" i="7"/>
  <c r="Y692" i="7"/>
  <c r="Y708" i="7"/>
  <c r="Y709" i="7"/>
  <c r="Y716" i="7"/>
  <c r="Y717" i="7"/>
  <c r="Y732" i="7"/>
  <c r="Y734" i="7"/>
  <c r="Y741" i="7"/>
  <c r="Y748" i="7"/>
  <c r="Y750" i="7"/>
  <c r="Y758" i="7"/>
  <c r="Y766" i="7"/>
  <c r="Y767" i="7"/>
  <c r="Y770" i="7"/>
  <c r="Y784" i="7"/>
  <c r="Y792" i="7"/>
  <c r="Y800" i="7"/>
  <c r="Y806" i="7"/>
  <c r="Y814" i="7"/>
  <c r="Y824" i="7"/>
  <c r="Y830" i="7"/>
  <c r="Y840" i="7"/>
  <c r="Y848" i="7"/>
  <c r="Y854" i="7"/>
  <c r="Y864" i="7"/>
  <c r="Y869" i="7"/>
  <c r="Y884" i="7"/>
  <c r="Y886" i="7"/>
  <c r="Y887" i="7"/>
  <c r="Y900" i="7"/>
  <c r="Y933" i="7"/>
  <c r="Y941" i="7"/>
  <c r="Y949" i="7"/>
  <c r="Y955" i="7"/>
  <c r="Y960" i="7"/>
  <c r="Y961" i="7"/>
  <c r="Y971" i="7"/>
  <c r="Y974" i="7"/>
  <c r="Y977" i="7"/>
  <c r="Y990" i="7"/>
  <c r="Y993" i="7"/>
  <c r="N63" i="7"/>
  <c r="N73" i="7"/>
  <c r="N81" i="7"/>
  <c r="N89" i="7"/>
  <c r="N97" i="7"/>
  <c r="N105" i="7"/>
  <c r="N113" i="7"/>
  <c r="N121" i="7"/>
  <c r="N129" i="7"/>
  <c r="N137" i="7"/>
  <c r="N145" i="7"/>
  <c r="N153" i="7"/>
  <c r="N161" i="7"/>
  <c r="N169" i="7"/>
  <c r="N177" i="7"/>
  <c r="N185" i="7"/>
  <c r="N193" i="7"/>
  <c r="N201" i="7"/>
  <c r="N209" i="7"/>
  <c r="N217" i="7"/>
  <c r="N225" i="7"/>
  <c r="N233" i="7"/>
  <c r="N242" i="7"/>
  <c r="N250" i="7"/>
  <c r="N258" i="7"/>
  <c r="K274" i="7"/>
  <c r="N429" i="7"/>
  <c r="N437" i="7"/>
  <c r="N445" i="7"/>
  <c r="K455" i="7"/>
  <c r="K471" i="7"/>
  <c r="P473" i="7"/>
  <c r="K479" i="7"/>
  <c r="P481" i="7"/>
  <c r="K487" i="7"/>
  <c r="P489" i="7"/>
  <c r="K495" i="7"/>
  <c r="P497" i="7"/>
  <c r="Y501" i="7"/>
  <c r="Y502" i="7"/>
  <c r="Y507" i="7"/>
  <c r="Y509" i="7"/>
  <c r="Y510" i="7"/>
  <c r="Y515" i="7"/>
  <c r="Y517" i="7"/>
  <c r="Y518" i="7"/>
  <c r="Y523" i="7"/>
  <c r="Y525" i="7"/>
  <c r="Y526" i="7"/>
  <c r="Y531" i="7"/>
  <c r="Y533" i="7"/>
  <c r="Y534" i="7"/>
  <c r="Y545" i="7"/>
  <c r="Y553" i="7"/>
  <c r="Y561" i="7"/>
  <c r="Y569" i="7"/>
  <c r="Y579" i="7"/>
  <c r="Y581" i="7"/>
  <c r="Y587" i="7"/>
  <c r="Y589" i="7"/>
  <c r="Y595" i="7"/>
  <c r="Y597" i="7"/>
  <c r="Y603" i="7"/>
  <c r="Y605" i="7"/>
  <c r="Y610" i="7"/>
  <c r="Y611" i="7"/>
  <c r="Y613" i="7"/>
  <c r="Y618" i="7"/>
  <c r="Y619" i="7"/>
  <c r="Y621" i="7"/>
  <c r="Y626" i="7"/>
  <c r="Y627" i="7"/>
  <c r="Y629" i="7"/>
  <c r="Y634" i="7"/>
  <c r="Y635" i="7"/>
  <c r="Y637" i="7"/>
  <c r="Y642" i="7"/>
  <c r="Y643" i="7"/>
  <c r="Y645" i="7"/>
  <c r="Y650" i="7"/>
  <c r="Y651" i="7"/>
  <c r="Y653" i="7"/>
  <c r="Y658" i="7"/>
  <c r="Y659" i="7"/>
  <c r="Y661" i="7"/>
  <c r="Y666" i="7"/>
  <c r="Y667" i="7"/>
  <c r="Y669" i="7"/>
  <c r="Y674" i="7"/>
  <c r="Y675" i="7"/>
  <c r="Y677" i="7"/>
  <c r="Y682" i="7"/>
  <c r="Y683" i="7"/>
  <c r="Y685" i="7"/>
  <c r="Y690" i="7"/>
  <c r="Y691" i="7"/>
  <c r="Y693" i="7"/>
  <c r="Y698" i="7"/>
  <c r="Y699" i="7"/>
  <c r="Y701" i="7"/>
  <c r="Y706" i="7"/>
  <c r="Y707" i="7"/>
  <c r="Y712" i="7"/>
  <c r="Y713" i="7"/>
  <c r="Y720" i="7"/>
  <c r="Y721" i="7"/>
  <c r="Y728" i="7"/>
  <c r="Y729" i="7"/>
  <c r="Y735" i="7"/>
  <c r="Y738" i="7"/>
  <c r="Y743" i="7"/>
  <c r="Y746" i="7"/>
  <c r="Y751" i="7"/>
  <c r="Y756" i="7"/>
  <c r="Y757" i="7"/>
  <c r="Y759" i="7"/>
  <c r="Y764" i="7"/>
  <c r="Y765" i="7"/>
  <c r="Y768" i="7"/>
  <c r="Y773" i="7"/>
  <c r="Y781" i="7"/>
  <c r="Y789" i="7"/>
  <c r="Y797" i="7"/>
  <c r="Y805" i="7"/>
  <c r="Y813" i="7"/>
  <c r="Y821" i="7"/>
  <c r="Y829" i="7"/>
  <c r="Y837" i="7"/>
  <c r="Y845" i="7"/>
  <c r="Y853" i="7"/>
  <c r="Y861" i="7"/>
  <c r="Y868" i="7"/>
  <c r="Y870" i="7"/>
  <c r="Y876" i="7"/>
  <c r="Y877" i="7"/>
  <c r="Y879" i="7"/>
  <c r="Y889" i="7"/>
  <c r="Y897" i="7"/>
  <c r="Y905" i="7"/>
  <c r="Y918" i="7"/>
  <c r="Y923" i="7"/>
  <c r="Y924" i="7"/>
  <c r="Y926" i="7"/>
  <c r="Y931" i="7"/>
  <c r="Y932" i="7"/>
  <c r="Y934" i="7"/>
  <c r="Y939" i="7"/>
  <c r="Y940" i="7"/>
  <c r="Y942" i="7"/>
  <c r="Y946" i="7"/>
  <c r="Y948" i="7"/>
  <c r="Y959" i="7"/>
  <c r="Y966" i="7"/>
  <c r="Y969" i="7"/>
  <c r="Y975" i="7"/>
  <c r="Y982" i="7"/>
  <c r="Y985" i="7"/>
  <c r="Y991" i="7"/>
  <c r="Y998" i="7"/>
  <c r="P21" i="11"/>
  <c r="P42" i="11"/>
  <c r="P54" i="11"/>
  <c r="N66" i="11"/>
  <c r="K322" i="11"/>
  <c r="N347" i="11"/>
  <c r="N359" i="11"/>
  <c r="N379" i="11"/>
  <c r="N391" i="11"/>
  <c r="N411" i="11"/>
  <c r="N423" i="11"/>
  <c r="N443" i="11"/>
  <c r="N454" i="11"/>
  <c r="P457" i="11"/>
  <c r="K468" i="11"/>
  <c r="K480" i="11"/>
  <c r="K488" i="11"/>
  <c r="Y501" i="11"/>
  <c r="Y502" i="11"/>
  <c r="Y507" i="11"/>
  <c r="Y513" i="11"/>
  <c r="Y520" i="11"/>
  <c r="Y522" i="11"/>
  <c r="Y527" i="11"/>
  <c r="Y532" i="11"/>
  <c r="Y535" i="11"/>
  <c r="Y541" i="11"/>
  <c r="Y544" i="11"/>
  <c r="Y546" i="11"/>
  <c r="Y547" i="11"/>
  <c r="Y552" i="11"/>
  <c r="Y555" i="11"/>
  <c r="Y561" i="11"/>
  <c r="Y569" i="11"/>
  <c r="Y572" i="11"/>
  <c r="Y574" i="11"/>
  <c r="Y581" i="11"/>
  <c r="Y582" i="11"/>
  <c r="Y583" i="11"/>
  <c r="Y589" i="11"/>
  <c r="Y592" i="11"/>
  <c r="Y594" i="11"/>
  <c r="Y595" i="11"/>
  <c r="Y600" i="11"/>
  <c r="Y602" i="11"/>
  <c r="Y607" i="11"/>
  <c r="Y612" i="11"/>
  <c r="Y615" i="11"/>
  <c r="Y620" i="11"/>
  <c r="Y622" i="11"/>
  <c r="Y629" i="11"/>
  <c r="Y630" i="11"/>
  <c r="Y635" i="11"/>
  <c r="Y641" i="11"/>
  <c r="Y648" i="11"/>
  <c r="Y650" i="11"/>
  <c r="Y652" i="11"/>
  <c r="Y656" i="11"/>
  <c r="Y659" i="11"/>
  <c r="Y661" i="11"/>
  <c r="Y662" i="11"/>
  <c r="Y669" i="11"/>
  <c r="Y670" i="11"/>
  <c r="Y685" i="11"/>
  <c r="Y686" i="11"/>
  <c r="Y693" i="11"/>
  <c r="Y695" i="11"/>
  <c r="Y696" i="11"/>
  <c r="Y701" i="11"/>
  <c r="Y703" i="11"/>
  <c r="Y704" i="11"/>
  <c r="Y709" i="11"/>
  <c r="Y711" i="11"/>
  <c r="Y712" i="11"/>
  <c r="Y717" i="11"/>
  <c r="Y719" i="11"/>
  <c r="Y720" i="11"/>
  <c r="Y725" i="11"/>
  <c r="Y727" i="11"/>
  <c r="Y728" i="11"/>
  <c r="Y733" i="11"/>
  <c r="Y735" i="11"/>
  <c r="Y736" i="11"/>
  <c r="Y741" i="11"/>
  <c r="Y743" i="11"/>
  <c r="Y744" i="11"/>
  <c r="Y749" i="11"/>
  <c r="Y751" i="11"/>
  <c r="Y752" i="11"/>
  <c r="Y757" i="11"/>
  <c r="Y759" i="11"/>
  <c r="Y760" i="11"/>
  <c r="Y765" i="11"/>
  <c r="Y767" i="11"/>
  <c r="Y768" i="11"/>
  <c r="Y773" i="11"/>
  <c r="Y775" i="11"/>
  <c r="Y776" i="11"/>
  <c r="Y781" i="11"/>
  <c r="Y783" i="11"/>
  <c r="Y784" i="11"/>
  <c r="Y789" i="11"/>
  <c r="Y791" i="11"/>
  <c r="Y792" i="11"/>
  <c r="Y797" i="11"/>
  <c r="Y799" i="11"/>
  <c r="Y800" i="11"/>
  <c r="Y809" i="11"/>
  <c r="Y817" i="11"/>
  <c r="Y823" i="11"/>
  <c r="Y830" i="11"/>
  <c r="Y833" i="11"/>
  <c r="Y839" i="11"/>
  <c r="Y847" i="11"/>
  <c r="Y855" i="11"/>
  <c r="Y863" i="11"/>
  <c r="Y866" i="11"/>
  <c r="Y868" i="11"/>
  <c r="Y871" i="11"/>
  <c r="Y874" i="11"/>
  <c r="Y876" i="11"/>
  <c r="Y879" i="11"/>
  <c r="Y882" i="11"/>
  <c r="Y884" i="11"/>
  <c r="Y887" i="11"/>
  <c r="Y890" i="11"/>
  <c r="Y892" i="11"/>
  <c r="Y895" i="11"/>
  <c r="Y898" i="11"/>
  <c r="Y900" i="11"/>
  <c r="Y903" i="11"/>
  <c r="Y906" i="11"/>
  <c r="Y908" i="11"/>
  <c r="Y911" i="11"/>
  <c r="Y914" i="11"/>
  <c r="Y918" i="11"/>
  <c r="Y920" i="11"/>
  <c r="Y927" i="11"/>
  <c r="Y928" i="11"/>
  <c r="Y929" i="11"/>
  <c r="Y934" i="11"/>
  <c r="Y936" i="11"/>
  <c r="Y943" i="11"/>
  <c r="Y944" i="11"/>
  <c r="Y945" i="11"/>
  <c r="Y948" i="11"/>
  <c r="Y950" i="11"/>
  <c r="Y955" i="11"/>
  <c r="Y963" i="11"/>
  <c r="Y971" i="11"/>
  <c r="Y983" i="11"/>
  <c r="Y986" i="11"/>
  <c r="Y989" i="11"/>
  <c r="Y992" i="11"/>
  <c r="Y994" i="11"/>
  <c r="Y997" i="11"/>
  <c r="P64" i="12"/>
  <c r="N76" i="12"/>
  <c r="P82" i="12"/>
  <c r="N92" i="12"/>
  <c r="P98" i="12"/>
  <c r="N108" i="12"/>
  <c r="P114" i="12"/>
  <c r="N124" i="12"/>
  <c r="P130" i="12"/>
  <c r="N140" i="12"/>
  <c r="P146" i="12"/>
  <c r="N156" i="12"/>
  <c r="P162" i="12"/>
  <c r="N172" i="12"/>
  <c r="P178" i="12"/>
  <c r="N188" i="12"/>
  <c r="P194" i="12"/>
  <c r="N204" i="12"/>
  <c r="P210" i="12"/>
  <c r="N220" i="12"/>
  <c r="P226" i="12"/>
  <c r="N236" i="12"/>
  <c r="P242" i="12"/>
  <c r="N252" i="12"/>
  <c r="P258" i="12"/>
  <c r="N268" i="12"/>
  <c r="P274" i="12"/>
  <c r="N284" i="12"/>
  <c r="P290" i="12"/>
  <c r="N300" i="12"/>
  <c r="P306" i="12"/>
  <c r="N316" i="12"/>
  <c r="P322" i="12"/>
  <c r="N332" i="12"/>
  <c r="P338" i="12"/>
  <c r="N348" i="12"/>
  <c r="K367" i="12"/>
  <c r="N373" i="12"/>
  <c r="P376" i="12"/>
  <c r="K399" i="12"/>
  <c r="N405" i="12"/>
  <c r="P408" i="12"/>
  <c r="K431" i="12"/>
  <c r="N437" i="12"/>
  <c r="P440" i="12"/>
  <c r="K463" i="12"/>
  <c r="N469" i="12"/>
  <c r="P472" i="12"/>
  <c r="K495" i="12"/>
  <c r="Y511" i="12"/>
  <c r="Y514" i="12"/>
  <c r="Y517" i="12"/>
  <c r="Y520" i="12"/>
  <c r="Y521" i="12"/>
  <c r="Y524" i="12"/>
  <c r="Y526" i="12"/>
  <c r="Y531" i="12"/>
  <c r="Y543" i="12"/>
  <c r="Y546" i="12"/>
  <c r="Y549" i="12"/>
  <c r="Y552" i="12"/>
  <c r="Y553" i="12"/>
  <c r="Y556" i="12"/>
  <c r="Y558" i="12"/>
  <c r="Y563" i="12"/>
  <c r="Y575" i="12"/>
  <c r="Y578" i="12"/>
  <c r="Y581" i="12"/>
  <c r="Y584" i="12"/>
  <c r="Y585" i="12"/>
  <c r="Y588" i="12"/>
  <c r="Y590" i="12"/>
  <c r="Y595" i="12"/>
  <c r="Y607" i="12"/>
  <c r="Y610" i="12"/>
  <c r="Y613" i="12"/>
  <c r="Y616" i="12"/>
  <c r="Y617" i="12"/>
  <c r="Y620" i="12"/>
  <c r="Y622" i="12"/>
  <c r="Y627" i="12"/>
  <c r="Y639" i="12"/>
  <c r="Y642" i="12"/>
  <c r="Y645" i="12"/>
  <c r="Y648" i="12"/>
  <c r="Y649" i="12"/>
  <c r="Y652" i="12"/>
  <c r="Y654" i="12"/>
  <c r="Y659" i="12"/>
  <c r="Y671" i="12"/>
  <c r="Y674" i="12"/>
  <c r="Y678" i="12"/>
  <c r="Y680" i="12"/>
  <c r="Y687" i="12"/>
  <c r="Y688" i="12"/>
  <c r="Y691" i="12"/>
  <c r="Y694" i="12"/>
  <c r="Y696" i="12"/>
  <c r="Y703" i="12"/>
  <c r="Y706" i="12"/>
  <c r="Y709" i="12"/>
  <c r="Y710" i="12"/>
  <c r="Y712" i="12"/>
  <c r="Y719" i="12"/>
  <c r="Y722" i="12"/>
  <c r="Y725" i="12"/>
  <c r="Y727" i="12"/>
  <c r="Y735" i="12"/>
  <c r="Y738" i="12"/>
  <c r="Y742" i="12"/>
  <c r="Y744" i="12"/>
  <c r="Y751" i="12"/>
  <c r="Y752" i="12"/>
  <c r="Y755" i="12"/>
  <c r="Y758" i="12"/>
  <c r="Y760" i="12"/>
  <c r="Y767" i="12"/>
  <c r="Y770" i="12"/>
  <c r="Y773" i="12"/>
  <c r="Y774" i="12"/>
  <c r="Y776" i="12"/>
  <c r="Y783" i="12"/>
  <c r="Y786" i="12"/>
  <c r="Y789" i="12"/>
  <c r="Y791" i="12"/>
  <c r="Y799" i="12"/>
  <c r="Y802" i="12"/>
  <c r="Y806" i="12"/>
  <c r="Y808" i="12"/>
  <c r="Y815" i="12"/>
  <c r="Y816" i="12"/>
  <c r="Y819" i="12"/>
  <c r="Y822" i="12"/>
  <c r="Y824" i="12"/>
  <c r="Y831" i="12"/>
  <c r="Y832" i="12"/>
  <c r="Y835" i="12"/>
  <c r="Y844" i="12"/>
  <c r="Y845" i="12"/>
  <c r="Y848" i="12"/>
  <c r="Y851" i="12"/>
  <c r="Y853" i="12"/>
  <c r="Y866" i="12"/>
  <c r="Y870" i="12"/>
  <c r="Y874" i="12"/>
  <c r="Y875" i="12"/>
  <c r="Y882" i="12"/>
  <c r="Y890" i="12"/>
  <c r="Y892" i="12"/>
  <c r="Y893" i="12"/>
  <c r="Y903" i="12"/>
  <c r="Y904" i="12"/>
  <c r="Y910" i="12"/>
  <c r="Y919" i="12"/>
  <c r="Y920" i="12"/>
  <c r="Y921" i="12"/>
  <c r="Y930" i="12"/>
  <c r="Y934" i="12"/>
  <c r="Y938" i="12"/>
  <c r="Y939" i="12"/>
  <c r="Y947" i="12"/>
  <c r="Y950" i="12"/>
  <c r="Y953" i="12"/>
  <c r="Y958" i="12"/>
  <c r="Y963" i="12"/>
  <c r="Y964" i="12"/>
  <c r="Y969" i="12"/>
  <c r="Y974" i="12"/>
  <c r="Y977" i="12"/>
  <c r="Y982" i="12"/>
  <c r="Y985" i="12"/>
  <c r="Y990" i="12"/>
  <c r="Y995" i="12"/>
  <c r="Y996" i="12"/>
  <c r="Y998" i="12"/>
  <c r="K9" i="13"/>
  <c r="P30" i="13"/>
  <c r="P39" i="13"/>
  <c r="K57" i="13"/>
  <c r="N63" i="13"/>
  <c r="K68" i="13"/>
  <c r="N77" i="13"/>
  <c r="K84" i="13"/>
  <c r="N93" i="13"/>
  <c r="K100" i="13"/>
  <c r="K270" i="13"/>
  <c r="K278" i="13"/>
  <c r="K290" i="13"/>
  <c r="K298" i="13"/>
  <c r="K334" i="13"/>
  <c r="K342" i="13"/>
  <c r="K354" i="13"/>
  <c r="K362" i="13"/>
  <c r="K398" i="13"/>
  <c r="K406" i="13"/>
  <c r="K420" i="13"/>
  <c r="N425" i="13"/>
  <c r="K427" i="13"/>
  <c r="K436" i="13"/>
  <c r="N441" i="13"/>
  <c r="N493" i="13"/>
  <c r="K7" i="14"/>
  <c r="P38" i="14"/>
  <c r="P54" i="14"/>
  <c r="N55" i="14"/>
  <c r="K56" i="14"/>
  <c r="N63" i="14"/>
  <c r="K64" i="14"/>
  <c r="N69" i="14"/>
  <c r="K70" i="14"/>
  <c r="N77" i="14"/>
  <c r="K78" i="14"/>
  <c r="N85" i="14"/>
  <c r="K86" i="14"/>
  <c r="N93" i="14"/>
  <c r="K94" i="14"/>
  <c r="N101" i="14"/>
  <c r="K102" i="14"/>
  <c r="N109" i="14"/>
  <c r="K110" i="14"/>
  <c r="N117" i="14"/>
  <c r="K118" i="14"/>
  <c r="N125" i="14"/>
  <c r="K126" i="14"/>
  <c r="N133" i="14"/>
  <c r="K134" i="14"/>
  <c r="N141" i="14"/>
  <c r="K142" i="14"/>
  <c r="N149" i="14"/>
  <c r="K150" i="14"/>
  <c r="N157" i="14"/>
  <c r="K158" i="14"/>
  <c r="N165" i="14"/>
  <c r="K166" i="14"/>
  <c r="N173" i="14"/>
  <c r="K174" i="14"/>
  <c r="N181" i="14"/>
  <c r="K182" i="14"/>
  <c r="N189" i="14"/>
  <c r="K190" i="14"/>
  <c r="N199" i="14"/>
  <c r="N207" i="14"/>
  <c r="N216" i="14"/>
  <c r="K217" i="14"/>
  <c r="K221" i="14"/>
  <c r="P230" i="14"/>
  <c r="N248" i="14"/>
  <c r="K249" i="14"/>
  <c r="K253" i="14"/>
  <c r="P262" i="14"/>
  <c r="N280" i="14"/>
  <c r="K281" i="14"/>
  <c r="K285" i="14"/>
  <c r="K361" i="14"/>
  <c r="K364" i="14"/>
  <c r="K369" i="14"/>
  <c r="K372" i="14"/>
  <c r="K377" i="14"/>
  <c r="K380" i="14"/>
  <c r="K385" i="14"/>
  <c r="K388" i="14"/>
  <c r="K393" i="14"/>
  <c r="K409" i="14"/>
  <c r="K425" i="14"/>
  <c r="K441" i="14"/>
  <c r="K457" i="14"/>
  <c r="K473" i="14"/>
  <c r="K489" i="14"/>
  <c r="P15" i="15"/>
  <c r="P38" i="15"/>
  <c r="P70" i="15"/>
  <c r="P78" i="15"/>
  <c r="P86" i="15"/>
  <c r="P94" i="15"/>
  <c r="P102" i="15"/>
  <c r="P110" i="15"/>
  <c r="P118" i="15"/>
  <c r="P126" i="15"/>
  <c r="P134" i="15"/>
  <c r="P142" i="15"/>
  <c r="P150" i="15"/>
  <c r="P158" i="15"/>
  <c r="K169" i="15"/>
  <c r="K201" i="15"/>
  <c r="K233" i="15"/>
  <c r="K243" i="15"/>
  <c r="K255" i="15"/>
  <c r="K263" i="15"/>
  <c r="K272" i="15"/>
  <c r="K287" i="15"/>
  <c r="K327" i="15"/>
  <c r="K343" i="15"/>
  <c r="K359" i="15"/>
  <c r="K375" i="15"/>
  <c r="K391" i="15"/>
  <c r="K407" i="15"/>
  <c r="K423" i="15"/>
  <c r="K439" i="15"/>
  <c r="K455" i="15"/>
  <c r="K471" i="15"/>
  <c r="K487" i="15"/>
  <c r="P39" i="16"/>
  <c r="P51" i="16"/>
  <c r="P63" i="16"/>
  <c r="P74" i="16"/>
  <c r="P101" i="16"/>
  <c r="P109" i="16"/>
  <c r="P117" i="16"/>
  <c r="P125" i="16"/>
  <c r="P133" i="16"/>
  <c r="P141" i="16"/>
  <c r="P149" i="16"/>
  <c r="K172" i="16"/>
  <c r="P180" i="16"/>
  <c r="P181" i="16"/>
  <c r="K204" i="16"/>
  <c r="P212" i="16"/>
  <c r="P213" i="16"/>
  <c r="K236" i="16"/>
  <c r="P244" i="16"/>
  <c r="P245" i="16"/>
  <c r="K268" i="16"/>
  <c r="P276" i="16"/>
  <c r="P277" i="16"/>
  <c r="K300" i="16"/>
  <c r="P308" i="16"/>
  <c r="P309" i="16"/>
  <c r="K332" i="16"/>
  <c r="P340" i="16"/>
  <c r="P341" i="16"/>
  <c r="K364" i="16"/>
  <c r="P372" i="16"/>
  <c r="P373" i="16"/>
  <c r="K396" i="16"/>
  <c r="P404" i="16"/>
  <c r="P405" i="16"/>
  <c r="K473" i="16"/>
  <c r="K481" i="16"/>
  <c r="K489" i="16"/>
  <c r="K497" i="16"/>
  <c r="P15" i="17"/>
  <c r="P17" i="17"/>
  <c r="P46" i="17"/>
  <c r="N53" i="17"/>
  <c r="N66" i="17"/>
  <c r="P72" i="17"/>
  <c r="K89" i="17"/>
  <c r="N95" i="17"/>
  <c r="N97" i="17"/>
  <c r="P98" i="17"/>
  <c r="P103" i="17"/>
  <c r="K121" i="17"/>
  <c r="N127" i="17"/>
  <c r="N129" i="17"/>
  <c r="P130" i="17"/>
  <c r="P135" i="17"/>
  <c r="K153" i="17"/>
  <c r="N159" i="17"/>
  <c r="N161" i="17"/>
  <c r="P162" i="17"/>
  <c r="P167" i="17"/>
  <c r="K185" i="17"/>
  <c r="N191" i="17"/>
  <c r="N193" i="17"/>
  <c r="P194" i="17"/>
  <c r="P199" i="17"/>
  <c r="K217" i="17"/>
  <c r="N223" i="17"/>
  <c r="N225" i="17"/>
  <c r="P226" i="17"/>
  <c r="P231" i="17"/>
  <c r="K249" i="17"/>
  <c r="N255" i="17"/>
  <c r="N257" i="17"/>
  <c r="P258" i="17"/>
  <c r="P263" i="17"/>
  <c r="K281" i="17"/>
  <c r="N287" i="17"/>
  <c r="N289" i="17"/>
  <c r="P290" i="17"/>
  <c r="P295" i="17"/>
  <c r="K313" i="17"/>
  <c r="N319" i="17"/>
  <c r="N321" i="17"/>
  <c r="P322" i="17"/>
  <c r="P327" i="17"/>
  <c r="K345" i="17"/>
  <c r="N351" i="17"/>
  <c r="N353" i="17"/>
  <c r="P354" i="17"/>
  <c r="P359" i="17"/>
  <c r="K377" i="17"/>
  <c r="N383" i="17"/>
  <c r="N385" i="17"/>
  <c r="P386" i="17"/>
  <c r="P408" i="17"/>
  <c r="K424" i="17"/>
  <c r="P432" i="17"/>
  <c r="P433" i="17"/>
  <c r="N443" i="17"/>
  <c r="K448" i="17"/>
  <c r="N467" i="17"/>
  <c r="P472" i="17"/>
  <c r="P473" i="17"/>
  <c r="K488" i="17"/>
  <c r="P496" i="17"/>
  <c r="P497" i="17"/>
  <c r="P26" i="18"/>
  <c r="P49" i="18"/>
  <c r="N53" i="18"/>
  <c r="P61" i="18"/>
  <c r="P71" i="18"/>
  <c r="N84" i="18"/>
  <c r="N236" i="18"/>
  <c r="K241" i="18"/>
  <c r="P249" i="18"/>
  <c r="P250" i="18"/>
  <c r="N268" i="18"/>
  <c r="K273" i="18"/>
  <c r="P281" i="18"/>
  <c r="P289" i="18"/>
  <c r="K293" i="18"/>
  <c r="P301" i="18"/>
  <c r="P313" i="18"/>
  <c r="P321" i="18"/>
  <c r="K325" i="18"/>
  <c r="P333" i="18"/>
  <c r="P345" i="18"/>
  <c r="P353" i="18"/>
  <c r="K357" i="18"/>
  <c r="P365" i="18"/>
  <c r="P377" i="18"/>
  <c r="N378" i="18"/>
  <c r="P390" i="18"/>
  <c r="P393" i="18"/>
  <c r="P401" i="18"/>
  <c r="P409" i="18"/>
  <c r="P417" i="18"/>
  <c r="P425" i="18"/>
  <c r="P433" i="18"/>
  <c r="P441" i="18"/>
  <c r="P449" i="18"/>
  <c r="P457" i="18"/>
  <c r="P465" i="18"/>
  <c r="P473" i="18"/>
  <c r="P481" i="18"/>
  <c r="P489" i="18"/>
  <c r="P497" i="18"/>
  <c r="P23" i="19"/>
  <c r="N24" i="19"/>
  <c r="N36" i="19"/>
  <c r="P53" i="19"/>
  <c r="P56" i="19"/>
  <c r="P61" i="19"/>
  <c r="N65" i="19"/>
  <c r="K66" i="19"/>
  <c r="P79" i="19"/>
  <c r="P82" i="19"/>
  <c r="P103" i="19"/>
  <c r="P111" i="19"/>
  <c r="P114" i="19"/>
  <c r="P142" i="19"/>
  <c r="N147" i="19"/>
  <c r="K163" i="19"/>
  <c r="P166" i="19"/>
  <c r="P174" i="19"/>
  <c r="P182" i="19"/>
  <c r="P190" i="19"/>
  <c r="P198" i="19"/>
  <c r="P206" i="19"/>
  <c r="P214" i="19"/>
  <c r="P222" i="19"/>
  <c r="P230" i="19"/>
  <c r="P238" i="19"/>
  <c r="P246" i="19"/>
  <c r="P254" i="19"/>
  <c r="P262" i="19"/>
  <c r="P270" i="19"/>
  <c r="K292" i="19"/>
  <c r="N298" i="19"/>
  <c r="N300" i="19"/>
  <c r="P301" i="19"/>
  <c r="P306" i="19"/>
  <c r="N318" i="19"/>
  <c r="P326" i="19"/>
  <c r="N330" i="19"/>
  <c r="P338" i="19"/>
  <c r="N350" i="19"/>
  <c r="P358" i="19"/>
  <c r="N362" i="19"/>
  <c r="P370" i="19"/>
  <c r="N382" i="19"/>
  <c r="P390" i="19"/>
  <c r="N394" i="19"/>
  <c r="P402" i="19"/>
  <c r="N414" i="19"/>
  <c r="N426" i="19"/>
  <c r="K430" i="19"/>
  <c r="N446" i="19"/>
  <c r="N454" i="19"/>
  <c r="K458" i="19"/>
  <c r="N466" i="19"/>
  <c r="N474" i="19"/>
  <c r="K478" i="19"/>
  <c r="K486" i="19"/>
  <c r="K498" i="19"/>
  <c r="P17" i="20"/>
  <c r="P19" i="20"/>
  <c r="P37" i="20"/>
  <c r="P46" i="20"/>
  <c r="K47" i="20"/>
  <c r="P71" i="20"/>
  <c r="P112" i="20"/>
  <c r="P131" i="20"/>
  <c r="P139" i="20"/>
  <c r="P147" i="20"/>
  <c r="P155" i="20"/>
  <c r="P162" i="20"/>
  <c r="P170" i="20"/>
  <c r="P178" i="20"/>
  <c r="P186" i="20"/>
  <c r="N201" i="20"/>
  <c r="N217" i="20"/>
  <c r="N225" i="20"/>
  <c r="N233" i="20"/>
  <c r="N241" i="20"/>
  <c r="N249" i="20"/>
  <c r="N257" i="20"/>
  <c r="N265" i="20"/>
  <c r="N273" i="20"/>
  <c r="N281" i="20"/>
  <c r="N289" i="20"/>
  <c r="N297" i="20"/>
  <c r="N305" i="20"/>
  <c r="N313" i="20"/>
  <c r="N321" i="20"/>
  <c r="N329" i="20"/>
  <c r="N337" i="20"/>
  <c r="N345" i="20"/>
  <c r="P348" i="20"/>
  <c r="N355" i="20"/>
  <c r="P482" i="20"/>
  <c r="P484" i="20"/>
  <c r="K16" i="7"/>
  <c r="P15" i="7"/>
  <c r="K15" i="7"/>
  <c r="K14" i="7"/>
  <c r="P14" i="7"/>
  <c r="N7" i="13"/>
  <c r="K8" i="13"/>
  <c r="N10" i="13"/>
  <c r="P15" i="13"/>
  <c r="N15" i="12"/>
  <c r="N7" i="12"/>
  <c r="K8" i="12"/>
  <c r="P9" i="12"/>
  <c r="K10" i="12"/>
  <c r="P11" i="12"/>
  <c r="K12" i="12"/>
  <c r="P13" i="12"/>
  <c r="N14" i="12"/>
  <c r="K15" i="12"/>
  <c r="N16" i="12"/>
  <c r="N13" i="11"/>
  <c r="K15" i="11"/>
  <c r="P11" i="11"/>
  <c r="P10" i="11"/>
  <c r="N9" i="11"/>
  <c r="P9" i="11"/>
  <c r="K13" i="7"/>
  <c r="N13" i="7"/>
  <c r="P13" i="7"/>
  <c r="N12" i="7"/>
  <c r="N11" i="7"/>
  <c r="K10" i="7"/>
  <c r="P10" i="7"/>
  <c r="N9" i="7"/>
  <c r="K8" i="7"/>
  <c r="N8" i="7"/>
  <c r="P8" i="7"/>
  <c r="K7" i="7"/>
  <c r="N18" i="7"/>
  <c r="K21" i="7"/>
  <c r="K25" i="7"/>
  <c r="K29" i="7"/>
  <c r="K33" i="7"/>
  <c r="K37" i="7"/>
  <c r="K41" i="7"/>
  <c r="K45" i="7"/>
  <c r="K49" i="7"/>
  <c r="K53" i="7"/>
  <c r="K57" i="7"/>
  <c r="N7" i="7"/>
  <c r="K12" i="7"/>
  <c r="N16" i="7"/>
  <c r="P18" i="7"/>
  <c r="K19" i="7"/>
  <c r="N23" i="7"/>
  <c r="N27" i="7"/>
  <c r="N31" i="7"/>
  <c r="N35" i="7"/>
  <c r="N39" i="7"/>
  <c r="N43" i="7"/>
  <c r="N47" i="7"/>
  <c r="N51" i="7"/>
  <c r="N55" i="7"/>
  <c r="N59" i="7"/>
  <c r="P7" i="7"/>
  <c r="N14" i="7"/>
  <c r="P16" i="7"/>
  <c r="K17" i="7"/>
  <c r="P23" i="7"/>
  <c r="P27" i="7"/>
  <c r="P31" i="7"/>
  <c r="P35" i="7"/>
  <c r="P39" i="7"/>
  <c r="P43" i="7"/>
  <c r="P47" i="7"/>
  <c r="P51" i="7"/>
  <c r="P55" i="7"/>
  <c r="P59" i="7"/>
  <c r="K11" i="11"/>
  <c r="N17" i="11"/>
  <c r="K30" i="11"/>
  <c r="K34" i="11"/>
  <c r="N41" i="11"/>
  <c r="N53" i="11"/>
  <c r="K9" i="11"/>
  <c r="N11" i="11"/>
  <c r="N15" i="11"/>
  <c r="P17" i="11"/>
  <c r="N19" i="11"/>
  <c r="N25" i="11"/>
  <c r="N30" i="11"/>
  <c r="N34" i="11"/>
  <c r="N37" i="11"/>
  <c r="P41" i="11"/>
  <c r="K42" i="11"/>
  <c r="N49" i="11"/>
  <c r="P53" i="11"/>
  <c r="K54" i="11"/>
  <c r="P15" i="11"/>
  <c r="P19" i="11"/>
  <c r="N21" i="11"/>
  <c r="P25" i="11"/>
  <c r="N33" i="11"/>
  <c r="P37" i="11"/>
  <c r="N45" i="11"/>
  <c r="P49" i="11"/>
  <c r="P24" i="12"/>
  <c r="K25" i="12"/>
  <c r="K29" i="12"/>
  <c r="N34" i="12"/>
  <c r="K39" i="12"/>
  <c r="N42" i="12"/>
  <c r="K47" i="12"/>
  <c r="N50" i="12"/>
  <c r="K55" i="12"/>
  <c r="N58" i="12"/>
  <c r="K20" i="12"/>
  <c r="K21" i="12"/>
  <c r="N25" i="12"/>
  <c r="N29" i="12"/>
  <c r="P32" i="12"/>
  <c r="K33" i="12"/>
  <c r="P39" i="12"/>
  <c r="P47" i="12"/>
  <c r="P48" i="12"/>
  <c r="K49" i="12"/>
  <c r="P55" i="12"/>
  <c r="P18" i="12"/>
  <c r="P20" i="12"/>
  <c r="K23" i="12"/>
  <c r="N26" i="12"/>
  <c r="K31" i="12"/>
  <c r="P40" i="12"/>
  <c r="P56" i="12"/>
  <c r="P11" i="13"/>
  <c r="K12" i="13"/>
  <c r="K28" i="13"/>
  <c r="K33" i="13"/>
  <c r="K44" i="13"/>
  <c r="K49" i="13"/>
  <c r="N12" i="13"/>
  <c r="K22" i="13"/>
  <c r="K25" i="13"/>
  <c r="N28" i="13"/>
  <c r="N31" i="13"/>
  <c r="N33" i="13"/>
  <c r="K38" i="13"/>
  <c r="K41" i="13"/>
  <c r="N44" i="13"/>
  <c r="N47" i="13"/>
  <c r="N49" i="13"/>
  <c r="K54" i="13"/>
  <c r="P9" i="13"/>
  <c r="K10" i="13"/>
  <c r="P22" i="13"/>
  <c r="N23" i="13"/>
  <c r="N25" i="13"/>
  <c r="K30" i="13"/>
  <c r="P31" i="13"/>
  <c r="P38" i="13"/>
  <c r="N39" i="13"/>
  <c r="N41" i="13"/>
  <c r="K46" i="13"/>
  <c r="P47" i="13"/>
  <c r="P54" i="13"/>
  <c r="N55" i="13"/>
  <c r="K8" i="14"/>
  <c r="K11" i="14"/>
  <c r="N20" i="14"/>
  <c r="N23" i="14"/>
  <c r="K24" i="14"/>
  <c r="N27" i="14"/>
  <c r="K28" i="14"/>
  <c r="N31" i="14"/>
  <c r="K32" i="14"/>
  <c r="N35" i="14"/>
  <c r="K36" i="14"/>
  <c r="N39" i="14"/>
  <c r="K40" i="14"/>
  <c r="N43" i="14"/>
  <c r="K44" i="14"/>
  <c r="N47" i="14"/>
  <c r="K48" i="14"/>
  <c r="N51" i="14"/>
  <c r="K52" i="14"/>
  <c r="P8" i="14"/>
  <c r="K9" i="14"/>
  <c r="P11" i="14"/>
  <c r="N14" i="14"/>
  <c r="N16" i="14"/>
  <c r="N18" i="14"/>
  <c r="P24" i="14"/>
  <c r="K26" i="14"/>
  <c r="P28" i="14"/>
  <c r="K30" i="14"/>
  <c r="P32" i="14"/>
  <c r="K34" i="14"/>
  <c r="P36" i="14"/>
  <c r="K38" i="14"/>
  <c r="P40" i="14"/>
  <c r="K42" i="14"/>
  <c r="P44" i="14"/>
  <c r="K46" i="14"/>
  <c r="P48" i="14"/>
  <c r="K50" i="14"/>
  <c r="P52" i="14"/>
  <c r="K54" i="14"/>
  <c r="P9" i="14"/>
  <c r="K12" i="14"/>
  <c r="K30" i="15"/>
  <c r="K50" i="15"/>
  <c r="K9" i="15"/>
  <c r="P25" i="15"/>
  <c r="K26" i="15"/>
  <c r="K38" i="15"/>
  <c r="P45" i="15"/>
  <c r="P57" i="15"/>
  <c r="K58" i="15"/>
  <c r="P21" i="15"/>
  <c r="P33" i="15"/>
  <c r="P53" i="15"/>
  <c r="K7" i="16"/>
  <c r="P7" i="16"/>
  <c r="P24" i="16"/>
  <c r="P40" i="16"/>
  <c r="P56" i="16"/>
  <c r="K73" i="16"/>
  <c r="P73" i="16"/>
  <c r="K89" i="16"/>
  <c r="P89" i="16"/>
  <c r="N7" i="16"/>
  <c r="K16" i="16"/>
  <c r="P16" i="16"/>
  <c r="K20" i="16"/>
  <c r="P20" i="16"/>
  <c r="K24" i="16"/>
  <c r="K36" i="16"/>
  <c r="K40" i="16"/>
  <c r="K52" i="16"/>
  <c r="K56" i="16"/>
  <c r="K69" i="16"/>
  <c r="P69" i="16"/>
  <c r="K85" i="16"/>
  <c r="P85" i="16"/>
  <c r="K12" i="16"/>
  <c r="P32" i="16"/>
  <c r="P36" i="16"/>
  <c r="P48" i="16"/>
  <c r="P52" i="16"/>
  <c r="P64" i="16"/>
  <c r="K81" i="16"/>
  <c r="P81" i="16"/>
  <c r="P12" i="16"/>
  <c r="K28" i="16"/>
  <c r="K44" i="16"/>
  <c r="K60" i="16"/>
  <c r="K77" i="16"/>
  <c r="P77" i="16"/>
  <c r="K93" i="16"/>
  <c r="P93" i="16"/>
  <c r="K12" i="17"/>
  <c r="K14" i="17"/>
  <c r="N19" i="17"/>
  <c r="K38" i="17"/>
  <c r="P40" i="17"/>
  <c r="N45" i="17"/>
  <c r="K47" i="17"/>
  <c r="K58" i="17"/>
  <c r="N71" i="17"/>
  <c r="K73" i="17"/>
  <c r="K80" i="17"/>
  <c r="P82" i="17"/>
  <c r="K84" i="17"/>
  <c r="P10" i="17"/>
  <c r="P12" i="17"/>
  <c r="N14" i="17"/>
  <c r="K16" i="17"/>
  <c r="K18" i="17"/>
  <c r="P19" i="17"/>
  <c r="N21" i="17"/>
  <c r="K23" i="17"/>
  <c r="K30" i="17"/>
  <c r="P32" i="17"/>
  <c r="K34" i="17"/>
  <c r="N38" i="17"/>
  <c r="P45" i="17"/>
  <c r="N47" i="17"/>
  <c r="K54" i="17"/>
  <c r="P56" i="17"/>
  <c r="N58" i="17"/>
  <c r="N61" i="17"/>
  <c r="K63" i="17"/>
  <c r="P71" i="17"/>
  <c r="N73" i="17"/>
  <c r="K76" i="17"/>
  <c r="N80" i="17"/>
  <c r="N84" i="17"/>
  <c r="N15" i="17"/>
  <c r="N16" i="17"/>
  <c r="N18" i="17"/>
  <c r="P21" i="17"/>
  <c r="N23" i="17"/>
  <c r="N37" i="17"/>
  <c r="K39" i="17"/>
  <c r="P48" i="17"/>
  <c r="P61" i="17"/>
  <c r="N63" i="17"/>
  <c r="P74" i="17"/>
  <c r="N79" i="17"/>
  <c r="K81" i="17"/>
  <c r="N9" i="18"/>
  <c r="P30" i="18"/>
  <c r="N30" i="18"/>
  <c r="K37" i="18"/>
  <c r="P37" i="18"/>
  <c r="N37" i="18"/>
  <c r="P62" i="18"/>
  <c r="N62" i="18"/>
  <c r="K25" i="18"/>
  <c r="P25" i="18"/>
  <c r="N25" i="18"/>
  <c r="K57" i="18"/>
  <c r="P57" i="18"/>
  <c r="N57" i="18"/>
  <c r="K83" i="18"/>
  <c r="P83" i="18"/>
  <c r="P9" i="18"/>
  <c r="N11" i="18"/>
  <c r="K11" i="18"/>
  <c r="K17" i="18"/>
  <c r="P17" i="18"/>
  <c r="N22" i="18"/>
  <c r="K22" i="18"/>
  <c r="P42" i="18"/>
  <c r="N42" i="18"/>
  <c r="N54" i="18"/>
  <c r="K54" i="18"/>
  <c r="K75" i="18"/>
  <c r="P75" i="18"/>
  <c r="N75" i="18"/>
  <c r="P11" i="18"/>
  <c r="K15" i="18"/>
  <c r="P15" i="18"/>
  <c r="N17" i="18"/>
  <c r="P22" i="18"/>
  <c r="K33" i="18"/>
  <c r="P33" i="18"/>
  <c r="N34" i="18"/>
  <c r="K34" i="18"/>
  <c r="K42" i="18"/>
  <c r="K45" i="18"/>
  <c r="P45" i="18"/>
  <c r="P54" i="18"/>
  <c r="K65" i="18"/>
  <c r="P65" i="18"/>
  <c r="K66" i="18"/>
  <c r="P66" i="18"/>
  <c r="N66" i="18"/>
  <c r="P68" i="18"/>
  <c r="N68" i="18"/>
  <c r="P72" i="18"/>
  <c r="N72" i="18"/>
  <c r="K87" i="18"/>
  <c r="P87" i="18"/>
  <c r="N87" i="18"/>
  <c r="N29" i="18"/>
  <c r="N49" i="18"/>
  <c r="N61" i="18"/>
  <c r="N67" i="18"/>
  <c r="N79" i="18"/>
  <c r="K12" i="19"/>
  <c r="P12" i="19"/>
  <c r="N39" i="19"/>
  <c r="P39" i="19"/>
  <c r="K48" i="19"/>
  <c r="P48" i="19"/>
  <c r="N85" i="19"/>
  <c r="P85" i="19"/>
  <c r="K130" i="19"/>
  <c r="P130" i="19"/>
  <c r="N141" i="19"/>
  <c r="P141" i="19"/>
  <c r="N149" i="19"/>
  <c r="P149" i="19"/>
  <c r="K158" i="19"/>
  <c r="P158" i="19"/>
  <c r="P7" i="19"/>
  <c r="K10" i="19"/>
  <c r="P10" i="19"/>
  <c r="N12" i="19"/>
  <c r="N25" i="19"/>
  <c r="K33" i="19"/>
  <c r="P35" i="19"/>
  <c r="P43" i="19"/>
  <c r="K44" i="19"/>
  <c r="P44" i="19"/>
  <c r="P47" i="19"/>
  <c r="N48" i="19"/>
  <c r="N49" i="19"/>
  <c r="K57" i="19"/>
  <c r="K70" i="19"/>
  <c r="N70" i="19"/>
  <c r="K83" i="19"/>
  <c r="K90" i="19"/>
  <c r="N90" i="19"/>
  <c r="K98" i="19"/>
  <c r="P98" i="19"/>
  <c r="P105" i="19"/>
  <c r="N106" i="19"/>
  <c r="N109" i="19"/>
  <c r="P109" i="19"/>
  <c r="K115" i="19"/>
  <c r="N117" i="19"/>
  <c r="P117" i="19"/>
  <c r="P125" i="19"/>
  <c r="K126" i="19"/>
  <c r="P126" i="19"/>
  <c r="P129" i="19"/>
  <c r="N130" i="19"/>
  <c r="N131" i="19"/>
  <c r="K139" i="19"/>
  <c r="P157" i="19"/>
  <c r="N158" i="19"/>
  <c r="N159" i="19"/>
  <c r="N8" i="19"/>
  <c r="N10" i="19"/>
  <c r="P16" i="19"/>
  <c r="K17" i="19"/>
  <c r="N20" i="19"/>
  <c r="P20" i="19"/>
  <c r="N21" i="19"/>
  <c r="P25" i="19"/>
  <c r="N28" i="19"/>
  <c r="N33" i="19"/>
  <c r="N44" i="19"/>
  <c r="P49" i="19"/>
  <c r="P51" i="19"/>
  <c r="K52" i="19"/>
  <c r="P52" i="19"/>
  <c r="P57" i="19"/>
  <c r="N63" i="19"/>
  <c r="P63" i="19"/>
  <c r="K67" i="19"/>
  <c r="N69" i="19"/>
  <c r="P69" i="19"/>
  <c r="P70" i="19"/>
  <c r="K78" i="19"/>
  <c r="P78" i="19"/>
  <c r="P83" i="19"/>
  <c r="K87" i="19"/>
  <c r="N89" i="19"/>
  <c r="P89" i="19"/>
  <c r="P90" i="19"/>
  <c r="P97" i="19"/>
  <c r="N98" i="19"/>
  <c r="N99" i="19"/>
  <c r="P106" i="19"/>
  <c r="K107" i="19"/>
  <c r="N115" i="19"/>
  <c r="N126" i="19"/>
  <c r="P131" i="19"/>
  <c r="P133" i="19"/>
  <c r="K134" i="19"/>
  <c r="P134" i="19"/>
  <c r="P139" i="19"/>
  <c r="K143" i="19"/>
  <c r="K151" i="19"/>
  <c r="P153" i="19"/>
  <c r="K154" i="19"/>
  <c r="N154" i="19"/>
  <c r="P159" i="19"/>
  <c r="N162" i="19"/>
  <c r="N165" i="19"/>
  <c r="P165" i="19"/>
  <c r="P8" i="19"/>
  <c r="N17" i="19"/>
  <c r="P21" i="19"/>
  <c r="P28" i="19"/>
  <c r="K40" i="19"/>
  <c r="N40" i="19"/>
  <c r="N67" i="19"/>
  <c r="K74" i="19"/>
  <c r="P74" i="19"/>
  <c r="N87" i="19"/>
  <c r="K94" i="19"/>
  <c r="N94" i="19"/>
  <c r="P99" i="19"/>
  <c r="K102" i="19"/>
  <c r="P102" i="19"/>
  <c r="P107" i="19"/>
  <c r="K122" i="19"/>
  <c r="N122" i="19"/>
  <c r="P143" i="19"/>
  <c r="N151" i="19"/>
  <c r="P162" i="19"/>
  <c r="K25" i="20"/>
  <c r="N25" i="20"/>
  <c r="K41" i="20"/>
  <c r="N41" i="20"/>
  <c r="K57" i="20"/>
  <c r="N57" i="20"/>
  <c r="K61" i="20"/>
  <c r="P61" i="20"/>
  <c r="N62" i="20"/>
  <c r="K62" i="20"/>
  <c r="K67" i="20"/>
  <c r="P67" i="20"/>
  <c r="N68" i="20"/>
  <c r="K68" i="20"/>
  <c r="P109" i="20"/>
  <c r="K109" i="20"/>
  <c r="P120" i="20"/>
  <c r="N120" i="20"/>
  <c r="N9" i="20"/>
  <c r="K18" i="20"/>
  <c r="K22" i="20"/>
  <c r="P25" i="20"/>
  <c r="K35" i="20"/>
  <c r="K38" i="20"/>
  <c r="P41" i="20"/>
  <c r="K51" i="20"/>
  <c r="K54" i="20"/>
  <c r="P57" i="20"/>
  <c r="N61" i="20"/>
  <c r="P62" i="20"/>
  <c r="N67" i="20"/>
  <c r="P68" i="20"/>
  <c r="P72" i="20"/>
  <c r="N72" i="20"/>
  <c r="K79" i="20"/>
  <c r="P79" i="20"/>
  <c r="N79" i="20"/>
  <c r="K83" i="20"/>
  <c r="P83" i="20"/>
  <c r="N84" i="20"/>
  <c r="K84" i="20"/>
  <c r="K120" i="20"/>
  <c r="P9" i="20"/>
  <c r="K15" i="20"/>
  <c r="N15" i="20"/>
  <c r="P22" i="20"/>
  <c r="N29" i="20"/>
  <c r="K33" i="20"/>
  <c r="N33" i="20"/>
  <c r="P38" i="20"/>
  <c r="N45" i="20"/>
  <c r="K49" i="20"/>
  <c r="N49" i="20"/>
  <c r="P54" i="20"/>
  <c r="P59" i="20"/>
  <c r="K59" i="20"/>
  <c r="K72" i="20"/>
  <c r="P77" i="20"/>
  <c r="K77" i="20"/>
  <c r="K81" i="20"/>
  <c r="N83" i="20"/>
  <c r="P84" i="20"/>
  <c r="P88" i="20"/>
  <c r="N88" i="20"/>
  <c r="K95" i="20"/>
  <c r="P95" i="20"/>
  <c r="N95" i="20"/>
  <c r="K99" i="20"/>
  <c r="P99" i="20"/>
  <c r="N100" i="20"/>
  <c r="K100" i="20"/>
  <c r="P14" i="20"/>
  <c r="K14" i="20"/>
  <c r="P15" i="20"/>
  <c r="K27" i="20"/>
  <c r="P29" i="20"/>
  <c r="K30" i="20"/>
  <c r="P33" i="20"/>
  <c r="K43" i="20"/>
  <c r="P45" i="20"/>
  <c r="K46" i="20"/>
  <c r="P49" i="20"/>
  <c r="K88" i="20"/>
  <c r="P93" i="20"/>
  <c r="K93" i="20"/>
  <c r="K97" i="20"/>
  <c r="N99" i="20"/>
  <c r="P100" i="20"/>
  <c r="P104" i="20"/>
  <c r="N104" i="20"/>
  <c r="K111" i="20"/>
  <c r="P111" i="20"/>
  <c r="N111" i="20"/>
  <c r="K115" i="20"/>
  <c r="P115" i="20"/>
  <c r="N116" i="20"/>
  <c r="K116" i="20"/>
  <c r="N65" i="20"/>
  <c r="K73" i="20"/>
  <c r="N75" i="20"/>
  <c r="K89" i="20"/>
  <c r="N91" i="20"/>
  <c r="K105" i="20"/>
  <c r="N107" i="20"/>
  <c r="K121" i="20"/>
  <c r="N123" i="20"/>
  <c r="K8" i="20"/>
  <c r="P10" i="20"/>
  <c r="N10" i="20"/>
  <c r="K10" i="20"/>
  <c r="P12" i="20"/>
  <c r="N12" i="20"/>
  <c r="K12" i="20"/>
  <c r="N207" i="20"/>
  <c r="K207" i="20"/>
  <c r="P210" i="20"/>
  <c r="N210" i="20"/>
  <c r="P255" i="20"/>
  <c r="N255" i="20"/>
  <c r="K255" i="20"/>
  <c r="P271" i="20"/>
  <c r="N271" i="20"/>
  <c r="K271" i="20"/>
  <c r="P287" i="20"/>
  <c r="N287" i="20"/>
  <c r="K287" i="20"/>
  <c r="P303" i="20"/>
  <c r="N303" i="20"/>
  <c r="K303" i="20"/>
  <c r="P335" i="20"/>
  <c r="N335" i="20"/>
  <c r="K335" i="20"/>
  <c r="K349" i="20"/>
  <c r="P349" i="20"/>
  <c r="N349" i="20"/>
  <c r="P359" i="20"/>
  <c r="N359" i="20"/>
  <c r="K359" i="20"/>
  <c r="P479" i="20"/>
  <c r="N479" i="20"/>
  <c r="K479" i="20"/>
  <c r="P495" i="20"/>
  <c r="N495" i="20"/>
  <c r="K495" i="20"/>
  <c r="N14" i="20"/>
  <c r="N16" i="20"/>
  <c r="N18" i="20"/>
  <c r="N20" i="20"/>
  <c r="N23" i="20"/>
  <c r="K24" i="20"/>
  <c r="N27" i="20"/>
  <c r="K28" i="20"/>
  <c r="N31" i="20"/>
  <c r="K32" i="20"/>
  <c r="N35" i="20"/>
  <c r="K36" i="20"/>
  <c r="N39" i="20"/>
  <c r="K40" i="20"/>
  <c r="N43" i="20"/>
  <c r="K44" i="20"/>
  <c r="N47" i="20"/>
  <c r="K48" i="20"/>
  <c r="N51" i="20"/>
  <c r="K52" i="20"/>
  <c r="N55" i="20"/>
  <c r="K56" i="20"/>
  <c r="N59" i="20"/>
  <c r="K60" i="20"/>
  <c r="N63" i="20"/>
  <c r="K64" i="20"/>
  <c r="N69" i="20"/>
  <c r="K70" i="20"/>
  <c r="N73" i="20"/>
  <c r="K74" i="20"/>
  <c r="N77" i="20"/>
  <c r="K78" i="20"/>
  <c r="N81" i="20"/>
  <c r="K82" i="20"/>
  <c r="N85" i="20"/>
  <c r="K86" i="20"/>
  <c r="N89" i="20"/>
  <c r="K90" i="20"/>
  <c r="N93" i="20"/>
  <c r="K94" i="20"/>
  <c r="N97" i="20"/>
  <c r="K98" i="20"/>
  <c r="N101" i="20"/>
  <c r="K102" i="20"/>
  <c r="N105" i="20"/>
  <c r="K106" i="20"/>
  <c r="N109" i="20"/>
  <c r="K110" i="20"/>
  <c r="N113" i="20"/>
  <c r="K114" i="20"/>
  <c r="N117" i="20"/>
  <c r="K118" i="20"/>
  <c r="N121" i="20"/>
  <c r="K122" i="20"/>
  <c r="N125" i="20"/>
  <c r="K126" i="20"/>
  <c r="N129" i="20"/>
  <c r="K130" i="20"/>
  <c r="N133" i="20"/>
  <c r="K134" i="20"/>
  <c r="N137" i="20"/>
  <c r="K138" i="20"/>
  <c r="N141" i="20"/>
  <c r="K142" i="20"/>
  <c r="N145" i="20"/>
  <c r="K146" i="20"/>
  <c r="N149" i="20"/>
  <c r="K150" i="20"/>
  <c r="N153" i="20"/>
  <c r="K154" i="20"/>
  <c r="N157" i="20"/>
  <c r="K158" i="20"/>
  <c r="P159" i="20"/>
  <c r="N161" i="20"/>
  <c r="K166" i="20"/>
  <c r="P167" i="20"/>
  <c r="N169" i="20"/>
  <c r="K174" i="20"/>
  <c r="P175" i="20"/>
  <c r="N177" i="20"/>
  <c r="K182" i="20"/>
  <c r="P183" i="20"/>
  <c r="N185" i="20"/>
  <c r="N195" i="20"/>
  <c r="K195" i="20"/>
  <c r="P198" i="20"/>
  <c r="N198" i="20"/>
  <c r="P207" i="20"/>
  <c r="K210" i="20"/>
  <c r="N211" i="20"/>
  <c r="K211" i="20"/>
  <c r="P214" i="20"/>
  <c r="N214" i="20"/>
  <c r="P227" i="20"/>
  <c r="N227" i="20"/>
  <c r="K227" i="20"/>
  <c r="P243" i="20"/>
  <c r="N243" i="20"/>
  <c r="K243" i="20"/>
  <c r="P259" i="20"/>
  <c r="N259" i="20"/>
  <c r="K259" i="20"/>
  <c r="P275" i="20"/>
  <c r="N275" i="20"/>
  <c r="K275" i="20"/>
  <c r="P291" i="20"/>
  <c r="N291" i="20"/>
  <c r="K291" i="20"/>
  <c r="P307" i="20"/>
  <c r="N307" i="20"/>
  <c r="K307" i="20"/>
  <c r="P323" i="20"/>
  <c r="N323" i="20"/>
  <c r="K323" i="20"/>
  <c r="P339" i="20"/>
  <c r="N339" i="20"/>
  <c r="K339" i="20"/>
  <c r="K357" i="20"/>
  <c r="P357" i="20"/>
  <c r="N357" i="20"/>
  <c r="P367" i="20"/>
  <c r="N367" i="20"/>
  <c r="K367" i="20"/>
  <c r="P383" i="20"/>
  <c r="N383" i="20"/>
  <c r="K383" i="20"/>
  <c r="N191" i="20"/>
  <c r="K191" i="20"/>
  <c r="P194" i="20"/>
  <c r="N194" i="20"/>
  <c r="P223" i="20"/>
  <c r="N223" i="20"/>
  <c r="K223" i="20"/>
  <c r="P239" i="20"/>
  <c r="N239" i="20"/>
  <c r="K239" i="20"/>
  <c r="P319" i="20"/>
  <c r="N319" i="20"/>
  <c r="K319" i="20"/>
  <c r="P431" i="20"/>
  <c r="N431" i="20"/>
  <c r="K431" i="20"/>
  <c r="P459" i="20"/>
  <c r="N459" i="20"/>
  <c r="K459" i="20"/>
  <c r="P16" i="20"/>
  <c r="P20" i="20"/>
  <c r="N24" i="20"/>
  <c r="N28" i="20"/>
  <c r="N32" i="20"/>
  <c r="N36" i="20"/>
  <c r="N40" i="20"/>
  <c r="N44" i="20"/>
  <c r="N48" i="20"/>
  <c r="N52" i="20"/>
  <c r="N56" i="20"/>
  <c r="N60" i="20"/>
  <c r="N64" i="20"/>
  <c r="N70" i="20"/>
  <c r="N74" i="20"/>
  <c r="N78" i="20"/>
  <c r="N82" i="20"/>
  <c r="N86" i="20"/>
  <c r="N90" i="20"/>
  <c r="N94" i="20"/>
  <c r="N98" i="20"/>
  <c r="N102" i="20"/>
  <c r="N106" i="20"/>
  <c r="N110" i="20"/>
  <c r="N114" i="20"/>
  <c r="N118" i="20"/>
  <c r="N122" i="20"/>
  <c r="N126" i="20"/>
  <c r="N130" i="20"/>
  <c r="N134" i="20"/>
  <c r="N138" i="20"/>
  <c r="N142" i="20"/>
  <c r="N146" i="20"/>
  <c r="N150" i="20"/>
  <c r="N154" i="20"/>
  <c r="P158" i="20"/>
  <c r="N163" i="20"/>
  <c r="K165" i="20"/>
  <c r="P166" i="20"/>
  <c r="N171" i="20"/>
  <c r="K173" i="20"/>
  <c r="P174" i="20"/>
  <c r="N179" i="20"/>
  <c r="K181" i="20"/>
  <c r="P182" i="20"/>
  <c r="N187" i="20"/>
  <c r="P195" i="20"/>
  <c r="K198" i="20"/>
  <c r="N199" i="20"/>
  <c r="K199" i="20"/>
  <c r="P202" i="20"/>
  <c r="N202" i="20"/>
  <c r="P211" i="20"/>
  <c r="K214" i="20"/>
  <c r="N215" i="20"/>
  <c r="K215" i="20"/>
  <c r="P218" i="20"/>
  <c r="N218" i="20"/>
  <c r="P231" i="20"/>
  <c r="N231" i="20"/>
  <c r="K231" i="20"/>
  <c r="P247" i="20"/>
  <c r="N247" i="20"/>
  <c r="K247" i="20"/>
  <c r="P263" i="20"/>
  <c r="N263" i="20"/>
  <c r="K263" i="20"/>
  <c r="P279" i="20"/>
  <c r="N279" i="20"/>
  <c r="K279" i="20"/>
  <c r="P295" i="20"/>
  <c r="N295" i="20"/>
  <c r="K295" i="20"/>
  <c r="P311" i="20"/>
  <c r="N311" i="20"/>
  <c r="K311" i="20"/>
  <c r="P327" i="20"/>
  <c r="N327" i="20"/>
  <c r="K327" i="20"/>
  <c r="P343" i="20"/>
  <c r="N343" i="20"/>
  <c r="K343" i="20"/>
  <c r="K365" i="20"/>
  <c r="P365" i="20"/>
  <c r="N365" i="20"/>
  <c r="P399" i="20"/>
  <c r="N399" i="20"/>
  <c r="K399" i="20"/>
  <c r="P467" i="20"/>
  <c r="N467" i="20"/>
  <c r="K467" i="20"/>
  <c r="P190" i="20"/>
  <c r="N190" i="20"/>
  <c r="N203" i="20"/>
  <c r="K203" i="20"/>
  <c r="P206" i="20"/>
  <c r="N206" i="20"/>
  <c r="P219" i="20"/>
  <c r="N219" i="20"/>
  <c r="K219" i="20"/>
  <c r="P235" i="20"/>
  <c r="N235" i="20"/>
  <c r="K235" i="20"/>
  <c r="P251" i="20"/>
  <c r="N251" i="20"/>
  <c r="K251" i="20"/>
  <c r="P267" i="20"/>
  <c r="N267" i="20"/>
  <c r="K267" i="20"/>
  <c r="P283" i="20"/>
  <c r="N283" i="20"/>
  <c r="K283" i="20"/>
  <c r="P299" i="20"/>
  <c r="N299" i="20"/>
  <c r="K299" i="20"/>
  <c r="P315" i="20"/>
  <c r="N315" i="20"/>
  <c r="K315" i="20"/>
  <c r="P331" i="20"/>
  <c r="N331" i="20"/>
  <c r="K331" i="20"/>
  <c r="P347" i="20"/>
  <c r="N347" i="20"/>
  <c r="K347" i="20"/>
  <c r="P351" i="20"/>
  <c r="N351" i="20"/>
  <c r="K351" i="20"/>
  <c r="P415" i="20"/>
  <c r="N415" i="20"/>
  <c r="K415" i="20"/>
  <c r="P451" i="20"/>
  <c r="N451" i="20"/>
  <c r="K451" i="20"/>
  <c r="N222" i="20"/>
  <c r="N226" i="20"/>
  <c r="N230" i="20"/>
  <c r="N234" i="20"/>
  <c r="N238" i="20"/>
  <c r="N242" i="20"/>
  <c r="N246" i="20"/>
  <c r="N250" i="20"/>
  <c r="N254" i="20"/>
  <c r="N258" i="20"/>
  <c r="N262" i="20"/>
  <c r="N266" i="20"/>
  <c r="N270" i="20"/>
  <c r="N274" i="20"/>
  <c r="N278" i="20"/>
  <c r="N282" i="20"/>
  <c r="N286" i="20"/>
  <c r="N290" i="20"/>
  <c r="N294" i="20"/>
  <c r="N298" i="20"/>
  <c r="N302" i="20"/>
  <c r="N306" i="20"/>
  <c r="N310" i="20"/>
  <c r="N314" i="20"/>
  <c r="N318" i="20"/>
  <c r="N322" i="20"/>
  <c r="N326" i="20"/>
  <c r="N330" i="20"/>
  <c r="N334" i="20"/>
  <c r="N338" i="20"/>
  <c r="N342" i="20"/>
  <c r="N346" i="20"/>
  <c r="P352" i="20"/>
  <c r="P360" i="20"/>
  <c r="P379" i="20"/>
  <c r="N379" i="20"/>
  <c r="K379" i="20"/>
  <c r="P395" i="20"/>
  <c r="N395" i="20"/>
  <c r="K395" i="20"/>
  <c r="P411" i="20"/>
  <c r="N411" i="20"/>
  <c r="K411" i="20"/>
  <c r="P427" i="20"/>
  <c r="N427" i="20"/>
  <c r="K427" i="20"/>
  <c r="P443" i="20"/>
  <c r="N443" i="20"/>
  <c r="K443" i="20"/>
  <c r="P483" i="20"/>
  <c r="N483" i="20"/>
  <c r="K483" i="20"/>
  <c r="P375" i="20"/>
  <c r="N375" i="20"/>
  <c r="K375" i="20"/>
  <c r="P391" i="20"/>
  <c r="N391" i="20"/>
  <c r="K391" i="20"/>
  <c r="P407" i="20"/>
  <c r="N407" i="20"/>
  <c r="K407" i="20"/>
  <c r="P423" i="20"/>
  <c r="N423" i="20"/>
  <c r="K423" i="20"/>
  <c r="P439" i="20"/>
  <c r="N439" i="20"/>
  <c r="K439" i="20"/>
  <c r="P447" i="20"/>
  <c r="N447" i="20"/>
  <c r="K447" i="20"/>
  <c r="P455" i="20"/>
  <c r="N455" i="20"/>
  <c r="K455" i="20"/>
  <c r="P463" i="20"/>
  <c r="N463" i="20"/>
  <c r="K463" i="20"/>
  <c r="P471" i="20"/>
  <c r="N471" i="20"/>
  <c r="K471" i="20"/>
  <c r="P487" i="20"/>
  <c r="N487" i="20"/>
  <c r="K487" i="20"/>
  <c r="P499" i="20"/>
  <c r="N499" i="20"/>
  <c r="K499" i="20"/>
  <c r="N368" i="20"/>
  <c r="K368" i="20"/>
  <c r="P371" i="20"/>
  <c r="N371" i="20"/>
  <c r="K371" i="20"/>
  <c r="P387" i="20"/>
  <c r="N387" i="20"/>
  <c r="K387" i="20"/>
  <c r="P403" i="20"/>
  <c r="N403" i="20"/>
  <c r="K403" i="20"/>
  <c r="P419" i="20"/>
  <c r="N419" i="20"/>
  <c r="K419" i="20"/>
  <c r="P435" i="20"/>
  <c r="N435" i="20"/>
  <c r="K435" i="20"/>
  <c r="P475" i="20"/>
  <c r="N475" i="20"/>
  <c r="K475" i="20"/>
  <c r="P491" i="20"/>
  <c r="N491" i="20"/>
  <c r="K491" i="20"/>
  <c r="P445" i="20"/>
  <c r="P449" i="20"/>
  <c r="P453" i="20"/>
  <c r="P457" i="20"/>
  <c r="P461" i="20"/>
  <c r="P465" i="20"/>
  <c r="P469" i="20"/>
  <c r="P473" i="20"/>
  <c r="P477" i="20"/>
  <c r="P481" i="20"/>
  <c r="P485" i="20"/>
  <c r="P489" i="20"/>
  <c r="P493" i="20"/>
  <c r="P497" i="20"/>
  <c r="K372" i="20"/>
  <c r="K376" i="20"/>
  <c r="K380" i="20"/>
  <c r="K384" i="20"/>
  <c r="K388" i="20"/>
  <c r="K392" i="20"/>
  <c r="K396" i="20"/>
  <c r="K400" i="20"/>
  <c r="K404" i="20"/>
  <c r="K408" i="20"/>
  <c r="K412" i="20"/>
  <c r="K416" i="20"/>
  <c r="K420" i="20"/>
  <c r="K424" i="20"/>
  <c r="K428" i="20"/>
  <c r="K432" i="20"/>
  <c r="K436" i="20"/>
  <c r="K440" i="20"/>
  <c r="K444" i="20"/>
  <c r="P11" i="19"/>
  <c r="N11" i="19"/>
  <c r="K11" i="19"/>
  <c r="P34" i="19"/>
  <c r="N34" i="19"/>
  <c r="K34" i="19"/>
  <c r="P50" i="19"/>
  <c r="N50" i="19"/>
  <c r="K50" i="19"/>
  <c r="P68" i="19"/>
  <c r="N68" i="19"/>
  <c r="K68" i="19"/>
  <c r="P84" i="19"/>
  <c r="K84" i="19"/>
  <c r="N84" i="19"/>
  <c r="P100" i="19"/>
  <c r="N100" i="19"/>
  <c r="K100" i="19"/>
  <c r="P116" i="19"/>
  <c r="N116" i="19"/>
  <c r="K116" i="19"/>
  <c r="P132" i="19"/>
  <c r="N132" i="19"/>
  <c r="K132" i="19"/>
  <c r="P148" i="19"/>
  <c r="N148" i="19"/>
  <c r="K148" i="19"/>
  <c r="P46" i="19"/>
  <c r="K46" i="19"/>
  <c r="N46" i="19"/>
  <c r="P62" i="19"/>
  <c r="N62" i="19"/>
  <c r="K62" i="19"/>
  <c r="P80" i="19"/>
  <c r="K80" i="19"/>
  <c r="N80" i="19"/>
  <c r="P112" i="19"/>
  <c r="K112" i="19"/>
  <c r="N112" i="19"/>
  <c r="P128" i="19"/>
  <c r="N128" i="19"/>
  <c r="K128" i="19"/>
  <c r="P26" i="19"/>
  <c r="K26" i="19"/>
  <c r="N26" i="19"/>
  <c r="P42" i="19"/>
  <c r="K42" i="19"/>
  <c r="N42" i="19"/>
  <c r="P58" i="19"/>
  <c r="N58" i="19"/>
  <c r="K58" i="19"/>
  <c r="P76" i="19"/>
  <c r="N76" i="19"/>
  <c r="K76" i="19"/>
  <c r="P92" i="19"/>
  <c r="K92" i="19"/>
  <c r="N92" i="19"/>
  <c r="P108" i="19"/>
  <c r="K108" i="19"/>
  <c r="N108" i="19"/>
  <c r="P124" i="19"/>
  <c r="K124" i="19"/>
  <c r="N124" i="19"/>
  <c r="P140" i="19"/>
  <c r="K140" i="19"/>
  <c r="N140" i="19"/>
  <c r="P9" i="19"/>
  <c r="N9" i="19"/>
  <c r="K9" i="19"/>
  <c r="P30" i="19"/>
  <c r="N30" i="19"/>
  <c r="K30" i="19"/>
  <c r="P96" i="19"/>
  <c r="N96" i="19"/>
  <c r="K96" i="19"/>
  <c r="P144" i="19"/>
  <c r="N144" i="19"/>
  <c r="K144" i="19"/>
  <c r="P22" i="19"/>
  <c r="N22" i="19"/>
  <c r="K22" i="19"/>
  <c r="P38" i="19"/>
  <c r="K38" i="19"/>
  <c r="N38" i="19"/>
  <c r="P54" i="19"/>
  <c r="N54" i="19"/>
  <c r="K54" i="19"/>
  <c r="P72" i="19"/>
  <c r="K72" i="19"/>
  <c r="N72" i="19"/>
  <c r="P88" i="19"/>
  <c r="N88" i="19"/>
  <c r="K88" i="19"/>
  <c r="P104" i="19"/>
  <c r="N104" i="19"/>
  <c r="K104" i="19"/>
  <c r="P120" i="19"/>
  <c r="N120" i="19"/>
  <c r="K120" i="19"/>
  <c r="P136" i="19"/>
  <c r="N136" i="19"/>
  <c r="K136" i="19"/>
  <c r="P152" i="19"/>
  <c r="K152" i="19"/>
  <c r="N152" i="19"/>
  <c r="N317" i="19"/>
  <c r="K317" i="19"/>
  <c r="N325" i="19"/>
  <c r="K325" i="19"/>
  <c r="N365" i="19"/>
  <c r="K365" i="19"/>
  <c r="N389" i="19"/>
  <c r="K389" i="19"/>
  <c r="N405" i="19"/>
  <c r="K405" i="19"/>
  <c r="N413" i="19"/>
  <c r="K413" i="19"/>
  <c r="N452" i="19"/>
  <c r="K452" i="19"/>
  <c r="P475" i="19"/>
  <c r="N475" i="19"/>
  <c r="K475" i="19"/>
  <c r="K156" i="19"/>
  <c r="K164" i="19"/>
  <c r="K168" i="19"/>
  <c r="K172" i="19"/>
  <c r="K180" i="19"/>
  <c r="K192" i="19"/>
  <c r="K196" i="19"/>
  <c r="K200" i="19"/>
  <c r="K204" i="19"/>
  <c r="K232" i="19"/>
  <c r="K240" i="19"/>
  <c r="K244" i="19"/>
  <c r="K252" i="19"/>
  <c r="K256" i="19"/>
  <c r="K260" i="19"/>
  <c r="K264" i="19"/>
  <c r="K268" i="19"/>
  <c r="K276" i="19"/>
  <c r="K281" i="19"/>
  <c r="K289" i="19"/>
  <c r="K305" i="19"/>
  <c r="P317" i="19"/>
  <c r="P320" i="19"/>
  <c r="N320" i="19"/>
  <c r="P352" i="19"/>
  <c r="N352" i="19"/>
  <c r="P365" i="19"/>
  <c r="P368" i="19"/>
  <c r="N368" i="19"/>
  <c r="P384" i="19"/>
  <c r="N384" i="19"/>
  <c r="P389" i="19"/>
  <c r="P392" i="19"/>
  <c r="N392" i="19"/>
  <c r="P400" i="19"/>
  <c r="N400" i="19"/>
  <c r="P405" i="19"/>
  <c r="P408" i="19"/>
  <c r="N408" i="19"/>
  <c r="P413" i="19"/>
  <c r="P416" i="19"/>
  <c r="N416" i="19"/>
  <c r="N424" i="19"/>
  <c r="K424" i="19"/>
  <c r="P424" i="19"/>
  <c r="P427" i="19"/>
  <c r="N427" i="19"/>
  <c r="K427" i="19"/>
  <c r="P439" i="19"/>
  <c r="N439" i="19"/>
  <c r="P452" i="19"/>
  <c r="N468" i="19"/>
  <c r="K468" i="19"/>
  <c r="N488" i="19"/>
  <c r="K488" i="19"/>
  <c r="P488" i="19"/>
  <c r="P491" i="19"/>
  <c r="N491" i="19"/>
  <c r="K491" i="19"/>
  <c r="K7" i="19"/>
  <c r="K14" i="19"/>
  <c r="K16" i="19"/>
  <c r="K18" i="19"/>
  <c r="K20" i="19"/>
  <c r="K23" i="19"/>
  <c r="K27" i="19"/>
  <c r="K31" i="19"/>
  <c r="K35" i="19"/>
  <c r="K39" i="19"/>
  <c r="K43" i="19"/>
  <c r="K47" i="19"/>
  <c r="K51" i="19"/>
  <c r="K55" i="19"/>
  <c r="K59" i="19"/>
  <c r="K63" i="19"/>
  <c r="K69" i="19"/>
  <c r="K73" i="19"/>
  <c r="K77" i="19"/>
  <c r="K81" i="19"/>
  <c r="K85" i="19"/>
  <c r="K89" i="19"/>
  <c r="K93" i="19"/>
  <c r="K97" i="19"/>
  <c r="K101" i="19"/>
  <c r="K105" i="19"/>
  <c r="K109" i="19"/>
  <c r="K113" i="19"/>
  <c r="K117" i="19"/>
  <c r="K121" i="19"/>
  <c r="K125" i="19"/>
  <c r="K129" i="19"/>
  <c r="K133" i="19"/>
  <c r="K137" i="19"/>
  <c r="K141" i="19"/>
  <c r="K145" i="19"/>
  <c r="K149" i="19"/>
  <c r="K153" i="19"/>
  <c r="N156" i="19"/>
  <c r="K157" i="19"/>
  <c r="N160" i="19"/>
  <c r="K161" i="19"/>
  <c r="N164" i="19"/>
  <c r="K165" i="19"/>
  <c r="N168" i="19"/>
  <c r="K169" i="19"/>
  <c r="N172" i="19"/>
  <c r="K173" i="19"/>
  <c r="N176" i="19"/>
  <c r="K177" i="19"/>
  <c r="N180" i="19"/>
  <c r="K181" i="19"/>
  <c r="N184" i="19"/>
  <c r="K185" i="19"/>
  <c r="N188" i="19"/>
  <c r="K189" i="19"/>
  <c r="N192" i="19"/>
  <c r="K193" i="19"/>
  <c r="N196" i="19"/>
  <c r="K197" i="19"/>
  <c r="N200" i="19"/>
  <c r="K201" i="19"/>
  <c r="N204" i="19"/>
  <c r="K205" i="19"/>
  <c r="N208" i="19"/>
  <c r="K209" i="19"/>
  <c r="N212" i="19"/>
  <c r="K213" i="19"/>
  <c r="N216" i="19"/>
  <c r="K217" i="19"/>
  <c r="N220" i="19"/>
  <c r="K221" i="19"/>
  <c r="N224" i="19"/>
  <c r="K225" i="19"/>
  <c r="N228" i="19"/>
  <c r="K229" i="19"/>
  <c r="N232" i="19"/>
  <c r="K233" i="19"/>
  <c r="N236" i="19"/>
  <c r="K237" i="19"/>
  <c r="N240" i="19"/>
  <c r="K241" i="19"/>
  <c r="N244" i="19"/>
  <c r="K245" i="19"/>
  <c r="N248" i="19"/>
  <c r="K249" i="19"/>
  <c r="N252" i="19"/>
  <c r="K253" i="19"/>
  <c r="N256" i="19"/>
  <c r="K257" i="19"/>
  <c r="N260" i="19"/>
  <c r="K261" i="19"/>
  <c r="N264" i="19"/>
  <c r="K265" i="19"/>
  <c r="N268" i="19"/>
  <c r="K269" i="19"/>
  <c r="N272" i="19"/>
  <c r="K273" i="19"/>
  <c r="N276" i="19"/>
  <c r="K277" i="19"/>
  <c r="N278" i="19"/>
  <c r="K280" i="19"/>
  <c r="P281" i="19"/>
  <c r="N286" i="19"/>
  <c r="K288" i="19"/>
  <c r="P289" i="19"/>
  <c r="N294" i="19"/>
  <c r="K296" i="19"/>
  <c r="P297" i="19"/>
  <c r="N302" i="19"/>
  <c r="K304" i="19"/>
  <c r="P305" i="19"/>
  <c r="N310" i="19"/>
  <c r="N313" i="19"/>
  <c r="K313" i="19"/>
  <c r="K320" i="19"/>
  <c r="N321" i="19"/>
  <c r="K321" i="19"/>
  <c r="N329" i="19"/>
  <c r="K329" i="19"/>
  <c r="N337" i="19"/>
  <c r="K337" i="19"/>
  <c r="N345" i="19"/>
  <c r="K345" i="19"/>
  <c r="K352" i="19"/>
  <c r="N353" i="19"/>
  <c r="K353" i="19"/>
  <c r="N361" i="19"/>
  <c r="K361" i="19"/>
  <c r="K368" i="19"/>
  <c r="N369" i="19"/>
  <c r="K369" i="19"/>
  <c r="N377" i="19"/>
  <c r="K377" i="19"/>
  <c r="K384" i="19"/>
  <c r="N385" i="19"/>
  <c r="K385" i="19"/>
  <c r="K392" i="19"/>
  <c r="N393" i="19"/>
  <c r="K393" i="19"/>
  <c r="K400" i="19"/>
  <c r="N401" i="19"/>
  <c r="K401" i="19"/>
  <c r="K408" i="19"/>
  <c r="N409" i="19"/>
  <c r="K409" i="19"/>
  <c r="K416" i="19"/>
  <c r="P418" i="19"/>
  <c r="N418" i="19"/>
  <c r="K418" i="19"/>
  <c r="N419" i="19"/>
  <c r="P419" i="19"/>
  <c r="K439" i="19"/>
  <c r="N440" i="19"/>
  <c r="K440" i="19"/>
  <c r="P440" i="19"/>
  <c r="P443" i="19"/>
  <c r="N443" i="19"/>
  <c r="K443" i="19"/>
  <c r="P455" i="19"/>
  <c r="N455" i="19"/>
  <c r="P468" i="19"/>
  <c r="N484" i="19"/>
  <c r="K484" i="19"/>
  <c r="N333" i="19"/>
  <c r="K333" i="19"/>
  <c r="N341" i="19"/>
  <c r="K341" i="19"/>
  <c r="N349" i="19"/>
  <c r="K349" i="19"/>
  <c r="N357" i="19"/>
  <c r="K357" i="19"/>
  <c r="N373" i="19"/>
  <c r="K373" i="19"/>
  <c r="N381" i="19"/>
  <c r="K381" i="19"/>
  <c r="N397" i="19"/>
  <c r="K397" i="19"/>
  <c r="N472" i="19"/>
  <c r="K472" i="19"/>
  <c r="P472" i="19"/>
  <c r="P487" i="19"/>
  <c r="N487" i="19"/>
  <c r="K160" i="19"/>
  <c r="K176" i="19"/>
  <c r="K184" i="19"/>
  <c r="K188" i="19"/>
  <c r="K208" i="19"/>
  <c r="K212" i="19"/>
  <c r="K216" i="19"/>
  <c r="K220" i="19"/>
  <c r="K224" i="19"/>
  <c r="K228" i="19"/>
  <c r="K236" i="19"/>
  <c r="K248" i="19"/>
  <c r="K272" i="19"/>
  <c r="K297" i="19"/>
  <c r="P312" i="19"/>
  <c r="N312" i="19"/>
  <c r="P325" i="19"/>
  <c r="P328" i="19"/>
  <c r="N328" i="19"/>
  <c r="P336" i="19"/>
  <c r="N336" i="19"/>
  <c r="P344" i="19"/>
  <c r="N344" i="19"/>
  <c r="P349" i="19"/>
  <c r="P357" i="19"/>
  <c r="P360" i="19"/>
  <c r="N360" i="19"/>
  <c r="P373" i="19"/>
  <c r="P376" i="19"/>
  <c r="N376" i="19"/>
  <c r="P278" i="19"/>
  <c r="N280" i="19"/>
  <c r="K285" i="19"/>
  <c r="P286" i="19"/>
  <c r="N288" i="19"/>
  <c r="K293" i="19"/>
  <c r="P294" i="19"/>
  <c r="N296" i="19"/>
  <c r="K301" i="19"/>
  <c r="P302" i="19"/>
  <c r="N304" i="19"/>
  <c r="K309" i="19"/>
  <c r="P310" i="19"/>
  <c r="P313" i="19"/>
  <c r="P316" i="19"/>
  <c r="N316" i="19"/>
  <c r="P321" i="19"/>
  <c r="P324" i="19"/>
  <c r="N324" i="19"/>
  <c r="P329" i="19"/>
  <c r="P332" i="19"/>
  <c r="N332" i="19"/>
  <c r="P337" i="19"/>
  <c r="P340" i="19"/>
  <c r="N340" i="19"/>
  <c r="P345" i="19"/>
  <c r="P348" i="19"/>
  <c r="N348" i="19"/>
  <c r="P353" i="19"/>
  <c r="P356" i="19"/>
  <c r="N356" i="19"/>
  <c r="P361" i="19"/>
  <c r="P364" i="19"/>
  <c r="N364" i="19"/>
  <c r="P369" i="19"/>
  <c r="P372" i="19"/>
  <c r="N372" i="19"/>
  <c r="P377" i="19"/>
  <c r="P380" i="19"/>
  <c r="N380" i="19"/>
  <c r="P385" i="19"/>
  <c r="P388" i="19"/>
  <c r="N388" i="19"/>
  <c r="P393" i="19"/>
  <c r="P396" i="19"/>
  <c r="N396" i="19"/>
  <c r="P401" i="19"/>
  <c r="P404" i="19"/>
  <c r="N404" i="19"/>
  <c r="P409" i="19"/>
  <c r="P412" i="19"/>
  <c r="N412" i="19"/>
  <c r="K419" i="19"/>
  <c r="N436" i="19"/>
  <c r="K436" i="19"/>
  <c r="K455" i="19"/>
  <c r="N456" i="19"/>
  <c r="K456" i="19"/>
  <c r="P456" i="19"/>
  <c r="P459" i="19"/>
  <c r="N459" i="19"/>
  <c r="K459" i="19"/>
  <c r="P471" i="19"/>
  <c r="N471" i="19"/>
  <c r="P484" i="19"/>
  <c r="N500" i="19"/>
  <c r="K500" i="19"/>
  <c r="N428" i="19"/>
  <c r="K428" i="19"/>
  <c r="P431" i="19"/>
  <c r="N431" i="19"/>
  <c r="N444" i="19"/>
  <c r="K444" i="19"/>
  <c r="P447" i="19"/>
  <c r="N447" i="19"/>
  <c r="N460" i="19"/>
  <c r="K460" i="19"/>
  <c r="P463" i="19"/>
  <c r="N463" i="19"/>
  <c r="N476" i="19"/>
  <c r="K476" i="19"/>
  <c r="P479" i="19"/>
  <c r="N479" i="19"/>
  <c r="N492" i="19"/>
  <c r="K492" i="19"/>
  <c r="P495" i="19"/>
  <c r="N495" i="19"/>
  <c r="K423" i="19"/>
  <c r="P428" i="19"/>
  <c r="K431" i="19"/>
  <c r="N432" i="19"/>
  <c r="K432" i="19"/>
  <c r="P435" i="19"/>
  <c r="N435" i="19"/>
  <c r="P444" i="19"/>
  <c r="K447" i="19"/>
  <c r="N448" i="19"/>
  <c r="K448" i="19"/>
  <c r="P451" i="19"/>
  <c r="N451" i="19"/>
  <c r="P460" i="19"/>
  <c r="K463" i="19"/>
  <c r="N464" i="19"/>
  <c r="K464" i="19"/>
  <c r="P467" i="19"/>
  <c r="N467" i="19"/>
  <c r="P476" i="19"/>
  <c r="K479" i="19"/>
  <c r="N480" i="19"/>
  <c r="K480" i="19"/>
  <c r="P483" i="19"/>
  <c r="N483" i="19"/>
  <c r="P492" i="19"/>
  <c r="K495" i="19"/>
  <c r="N496" i="19"/>
  <c r="K496" i="19"/>
  <c r="P499" i="19"/>
  <c r="N499" i="19"/>
  <c r="K8" i="18"/>
  <c r="N8" i="18"/>
  <c r="N23" i="18"/>
  <c r="P23" i="18"/>
  <c r="N39" i="18"/>
  <c r="P39" i="18"/>
  <c r="N55" i="18"/>
  <c r="P55" i="18"/>
  <c r="N81" i="18"/>
  <c r="P81" i="18"/>
  <c r="N89" i="18"/>
  <c r="P89" i="18"/>
  <c r="N97" i="18"/>
  <c r="P97" i="18"/>
  <c r="N145" i="18"/>
  <c r="P145" i="18"/>
  <c r="N153" i="18"/>
  <c r="P153" i="18"/>
  <c r="N161" i="18"/>
  <c r="P161" i="18"/>
  <c r="N185" i="18"/>
  <c r="P185" i="18"/>
  <c r="N193" i="18"/>
  <c r="P193" i="18"/>
  <c r="N209" i="18"/>
  <c r="P209" i="18"/>
  <c r="N217" i="18"/>
  <c r="P217" i="18"/>
  <c r="P240" i="18"/>
  <c r="N240" i="18"/>
  <c r="N253" i="18"/>
  <c r="K253" i="18"/>
  <c r="P253" i="18"/>
  <c r="K288" i="18"/>
  <c r="P288" i="18"/>
  <c r="P322" i="18"/>
  <c r="K322" i="18"/>
  <c r="N322" i="18"/>
  <c r="K438" i="18"/>
  <c r="P438" i="18"/>
  <c r="N438" i="18"/>
  <c r="P8" i="18"/>
  <c r="K23" i="18"/>
  <c r="K24" i="18"/>
  <c r="N24" i="18"/>
  <c r="K39" i="18"/>
  <c r="K40" i="18"/>
  <c r="N40" i="18"/>
  <c r="K48" i="18"/>
  <c r="N48" i="18"/>
  <c r="K55" i="18"/>
  <c r="K56" i="18"/>
  <c r="N56" i="18"/>
  <c r="K81" i="18"/>
  <c r="K82" i="18"/>
  <c r="N82" i="18"/>
  <c r="K89" i="18"/>
  <c r="K90" i="18"/>
  <c r="N90" i="18"/>
  <c r="K97" i="18"/>
  <c r="K98" i="18"/>
  <c r="N98" i="18"/>
  <c r="K106" i="18"/>
  <c r="N106" i="18"/>
  <c r="K122" i="18"/>
  <c r="N122" i="18"/>
  <c r="K130" i="18"/>
  <c r="N130" i="18"/>
  <c r="K145" i="18"/>
  <c r="K146" i="18"/>
  <c r="N146" i="18"/>
  <c r="K161" i="18"/>
  <c r="K193" i="18"/>
  <c r="K194" i="18"/>
  <c r="N194" i="18"/>
  <c r="K202" i="18"/>
  <c r="N202" i="18"/>
  <c r="K210" i="18"/>
  <c r="N210" i="18"/>
  <c r="K10" i="18"/>
  <c r="N10" i="18"/>
  <c r="N20" i="18"/>
  <c r="P20" i="18"/>
  <c r="K28" i="18"/>
  <c r="N28" i="18"/>
  <c r="K36" i="18"/>
  <c r="N36" i="18"/>
  <c r="K44" i="18"/>
  <c r="N44" i="18"/>
  <c r="K52" i="18"/>
  <c r="N52" i="18"/>
  <c r="K60" i="18"/>
  <c r="N60" i="18"/>
  <c r="K70" i="18"/>
  <c r="N70" i="18"/>
  <c r="K78" i="18"/>
  <c r="N78" i="18"/>
  <c r="K86" i="18"/>
  <c r="N86" i="18"/>
  <c r="K94" i="18"/>
  <c r="N94" i="18"/>
  <c r="K102" i="18"/>
  <c r="N102" i="18"/>
  <c r="K110" i="18"/>
  <c r="N110" i="18"/>
  <c r="K118" i="18"/>
  <c r="N118" i="18"/>
  <c r="K126" i="18"/>
  <c r="N126" i="18"/>
  <c r="K134" i="18"/>
  <c r="N134" i="18"/>
  <c r="K142" i="18"/>
  <c r="N142" i="18"/>
  <c r="K150" i="18"/>
  <c r="N150" i="18"/>
  <c r="K158" i="18"/>
  <c r="N158" i="18"/>
  <c r="K166" i="18"/>
  <c r="N166" i="18"/>
  <c r="K174" i="18"/>
  <c r="N174" i="18"/>
  <c r="K182" i="18"/>
  <c r="N182" i="18"/>
  <c r="K190" i="18"/>
  <c r="N190" i="18"/>
  <c r="K198" i="18"/>
  <c r="N198" i="18"/>
  <c r="K206" i="18"/>
  <c r="N206" i="18"/>
  <c r="K214" i="18"/>
  <c r="N214" i="18"/>
  <c r="N229" i="18"/>
  <c r="K229" i="18"/>
  <c r="P229" i="18"/>
  <c r="K230" i="18"/>
  <c r="P230" i="18"/>
  <c r="P248" i="18"/>
  <c r="N248" i="18"/>
  <c r="N261" i="18"/>
  <c r="K261" i="18"/>
  <c r="P261" i="18"/>
  <c r="K262" i="18"/>
  <c r="P262" i="18"/>
  <c r="P306" i="18"/>
  <c r="K306" i="18"/>
  <c r="N306" i="18"/>
  <c r="K320" i="18"/>
  <c r="P320" i="18"/>
  <c r="N320" i="18"/>
  <c r="P370" i="18"/>
  <c r="K370" i="18"/>
  <c r="N370" i="18"/>
  <c r="K446" i="18"/>
  <c r="P446" i="18"/>
  <c r="N446" i="18"/>
  <c r="N14" i="18"/>
  <c r="P14" i="18"/>
  <c r="N31" i="18"/>
  <c r="P31" i="18"/>
  <c r="N47" i="18"/>
  <c r="P47" i="18"/>
  <c r="N63" i="18"/>
  <c r="P63" i="18"/>
  <c r="N73" i="18"/>
  <c r="P73" i="18"/>
  <c r="N105" i="18"/>
  <c r="P105" i="18"/>
  <c r="N113" i="18"/>
  <c r="P113" i="18"/>
  <c r="N121" i="18"/>
  <c r="P121" i="18"/>
  <c r="N129" i="18"/>
  <c r="P129" i="18"/>
  <c r="N137" i="18"/>
  <c r="P137" i="18"/>
  <c r="N169" i="18"/>
  <c r="P169" i="18"/>
  <c r="N177" i="18"/>
  <c r="P177" i="18"/>
  <c r="N201" i="18"/>
  <c r="P201" i="18"/>
  <c r="K222" i="18"/>
  <c r="P222" i="18"/>
  <c r="K254" i="18"/>
  <c r="P254" i="18"/>
  <c r="P272" i="18"/>
  <c r="N272" i="18"/>
  <c r="K276" i="18"/>
  <c r="P276" i="18"/>
  <c r="N276" i="18"/>
  <c r="K336" i="18"/>
  <c r="P336" i="18"/>
  <c r="N336" i="18"/>
  <c r="K14" i="18"/>
  <c r="N16" i="18"/>
  <c r="P16" i="18"/>
  <c r="K31" i="18"/>
  <c r="K32" i="18"/>
  <c r="N32" i="18"/>
  <c r="K47" i="18"/>
  <c r="K64" i="18"/>
  <c r="N64" i="18"/>
  <c r="K73" i="18"/>
  <c r="K74" i="18"/>
  <c r="N74" i="18"/>
  <c r="K113" i="18"/>
  <c r="K114" i="18"/>
  <c r="N114" i="18"/>
  <c r="K129" i="18"/>
  <c r="K137" i="18"/>
  <c r="K138" i="18"/>
  <c r="N138" i="18"/>
  <c r="K153" i="18"/>
  <c r="K154" i="18"/>
  <c r="N154" i="18"/>
  <c r="K162" i="18"/>
  <c r="N162" i="18"/>
  <c r="K169" i="18"/>
  <c r="K170" i="18"/>
  <c r="N170" i="18"/>
  <c r="K177" i="18"/>
  <c r="K178" i="18"/>
  <c r="N178" i="18"/>
  <c r="K185" i="18"/>
  <c r="K186" i="18"/>
  <c r="N186" i="18"/>
  <c r="K201" i="18"/>
  <c r="K209" i="18"/>
  <c r="K217" i="18"/>
  <c r="K218" i="18"/>
  <c r="N218" i="18"/>
  <c r="N222" i="18"/>
  <c r="P232" i="18"/>
  <c r="N232" i="18"/>
  <c r="K240" i="18"/>
  <c r="N245" i="18"/>
  <c r="K245" i="18"/>
  <c r="P245" i="18"/>
  <c r="K246" i="18"/>
  <c r="P246" i="18"/>
  <c r="N254" i="18"/>
  <c r="P264" i="18"/>
  <c r="N264" i="18"/>
  <c r="K272" i="18"/>
  <c r="N288" i="18"/>
  <c r="P338" i="18"/>
  <c r="K338" i="18"/>
  <c r="N338" i="18"/>
  <c r="K352" i="18"/>
  <c r="P352" i="18"/>
  <c r="N352" i="18"/>
  <c r="N385" i="18"/>
  <c r="K385" i="18"/>
  <c r="P385" i="18"/>
  <c r="P404" i="18"/>
  <c r="K404" i="18"/>
  <c r="N404" i="18"/>
  <c r="P412" i="18"/>
  <c r="K412" i="18"/>
  <c r="N412" i="18"/>
  <c r="P468" i="18"/>
  <c r="K468" i="18"/>
  <c r="N468" i="18"/>
  <c r="P476" i="18"/>
  <c r="K476" i="18"/>
  <c r="N476" i="18"/>
  <c r="N7" i="18"/>
  <c r="P7" i="18"/>
  <c r="K12" i="18"/>
  <c r="N12" i="18"/>
  <c r="K16" i="18"/>
  <c r="N18" i="18"/>
  <c r="P18" i="18"/>
  <c r="P24" i="18"/>
  <c r="N27" i="18"/>
  <c r="P27" i="18"/>
  <c r="P32" i="18"/>
  <c r="N35" i="18"/>
  <c r="P35" i="18"/>
  <c r="P40" i="18"/>
  <c r="N43" i="18"/>
  <c r="P43" i="18"/>
  <c r="P48" i="18"/>
  <c r="N51" i="18"/>
  <c r="P51" i="18"/>
  <c r="P56" i="18"/>
  <c r="N59" i="18"/>
  <c r="P59" i="18"/>
  <c r="P64" i="18"/>
  <c r="N69" i="18"/>
  <c r="P69" i="18"/>
  <c r="P74" i="18"/>
  <c r="N77" i="18"/>
  <c r="P77" i="18"/>
  <c r="P82" i="18"/>
  <c r="N85" i="18"/>
  <c r="P85" i="18"/>
  <c r="P90" i="18"/>
  <c r="N93" i="18"/>
  <c r="P93" i="18"/>
  <c r="P98" i="18"/>
  <c r="N101" i="18"/>
  <c r="P101" i="18"/>
  <c r="P106" i="18"/>
  <c r="N109" i="18"/>
  <c r="P109" i="18"/>
  <c r="P114" i="18"/>
  <c r="N117" i="18"/>
  <c r="P117" i="18"/>
  <c r="P122" i="18"/>
  <c r="N125" i="18"/>
  <c r="P125" i="18"/>
  <c r="P130" i="18"/>
  <c r="N133" i="18"/>
  <c r="P133" i="18"/>
  <c r="P138" i="18"/>
  <c r="N141" i="18"/>
  <c r="P141" i="18"/>
  <c r="P146" i="18"/>
  <c r="N149" i="18"/>
  <c r="P149" i="18"/>
  <c r="P154" i="18"/>
  <c r="N157" i="18"/>
  <c r="P157" i="18"/>
  <c r="P162" i="18"/>
  <c r="N165" i="18"/>
  <c r="P165" i="18"/>
  <c r="P170" i="18"/>
  <c r="N173" i="18"/>
  <c r="P173" i="18"/>
  <c r="P178" i="18"/>
  <c r="N181" i="18"/>
  <c r="P181" i="18"/>
  <c r="P186" i="18"/>
  <c r="N189" i="18"/>
  <c r="P189" i="18"/>
  <c r="P194" i="18"/>
  <c r="N197" i="18"/>
  <c r="P197" i="18"/>
  <c r="P202" i="18"/>
  <c r="N205" i="18"/>
  <c r="P205" i="18"/>
  <c r="P210" i="18"/>
  <c r="N213" i="18"/>
  <c r="P213" i="18"/>
  <c r="P218" i="18"/>
  <c r="N221" i="18"/>
  <c r="P221" i="18"/>
  <c r="P224" i="18"/>
  <c r="N224" i="18"/>
  <c r="K232" i="18"/>
  <c r="N237" i="18"/>
  <c r="K237" i="18"/>
  <c r="P237" i="18"/>
  <c r="K238" i="18"/>
  <c r="P238" i="18"/>
  <c r="N246" i="18"/>
  <c r="P256" i="18"/>
  <c r="N256" i="18"/>
  <c r="K264" i="18"/>
  <c r="N269" i="18"/>
  <c r="K269" i="18"/>
  <c r="P269" i="18"/>
  <c r="K270" i="18"/>
  <c r="P270" i="18"/>
  <c r="P278" i="18"/>
  <c r="K278" i="18"/>
  <c r="N278" i="18"/>
  <c r="P290" i="18"/>
  <c r="K290" i="18"/>
  <c r="N290" i="18"/>
  <c r="K304" i="18"/>
  <c r="P304" i="18"/>
  <c r="N304" i="18"/>
  <c r="P354" i="18"/>
  <c r="K354" i="18"/>
  <c r="N354" i="18"/>
  <c r="K368" i="18"/>
  <c r="P368" i="18"/>
  <c r="N368" i="18"/>
  <c r="P310" i="18"/>
  <c r="K310" i="18"/>
  <c r="P326" i="18"/>
  <c r="K326" i="18"/>
  <c r="K340" i="18"/>
  <c r="P340" i="18"/>
  <c r="P358" i="18"/>
  <c r="K358" i="18"/>
  <c r="K372" i="18"/>
  <c r="P372" i="18"/>
  <c r="P492" i="18"/>
  <c r="K492" i="18"/>
  <c r="N492" i="18"/>
  <c r="N226" i="18"/>
  <c r="K228" i="18"/>
  <c r="N234" i="18"/>
  <c r="K236" i="18"/>
  <c r="N242" i="18"/>
  <c r="K244" i="18"/>
  <c r="N250" i="18"/>
  <c r="K252" i="18"/>
  <c r="N258" i="18"/>
  <c r="K260" i="18"/>
  <c r="N266" i="18"/>
  <c r="K268" i="18"/>
  <c r="N274" i="18"/>
  <c r="K284" i="18"/>
  <c r="P284" i="18"/>
  <c r="P286" i="18"/>
  <c r="K286" i="18"/>
  <c r="K300" i="18"/>
  <c r="P300" i="18"/>
  <c r="P302" i="18"/>
  <c r="K302" i="18"/>
  <c r="K316" i="18"/>
  <c r="P316" i="18"/>
  <c r="P318" i="18"/>
  <c r="K318" i="18"/>
  <c r="K332" i="18"/>
  <c r="P332" i="18"/>
  <c r="P334" i="18"/>
  <c r="K334" i="18"/>
  <c r="K348" i="18"/>
  <c r="P348" i="18"/>
  <c r="P350" i="18"/>
  <c r="K350" i="18"/>
  <c r="K364" i="18"/>
  <c r="P364" i="18"/>
  <c r="P366" i="18"/>
  <c r="K366" i="18"/>
  <c r="N381" i="18"/>
  <c r="K381" i="18"/>
  <c r="N389" i="18"/>
  <c r="K389" i="18"/>
  <c r="P396" i="18"/>
  <c r="K396" i="18"/>
  <c r="N396" i="18"/>
  <c r="K422" i="18"/>
  <c r="P422" i="18"/>
  <c r="N422" i="18"/>
  <c r="K430" i="18"/>
  <c r="P430" i="18"/>
  <c r="N430" i="18"/>
  <c r="P452" i="18"/>
  <c r="K452" i="18"/>
  <c r="N452" i="18"/>
  <c r="P460" i="18"/>
  <c r="K460" i="18"/>
  <c r="N460" i="18"/>
  <c r="K486" i="18"/>
  <c r="P486" i="18"/>
  <c r="N486" i="18"/>
  <c r="K494" i="18"/>
  <c r="P494" i="18"/>
  <c r="N494" i="18"/>
  <c r="K292" i="18"/>
  <c r="P292" i="18"/>
  <c r="P294" i="18"/>
  <c r="K294" i="18"/>
  <c r="K308" i="18"/>
  <c r="P308" i="18"/>
  <c r="K324" i="18"/>
  <c r="P324" i="18"/>
  <c r="P342" i="18"/>
  <c r="K342" i="18"/>
  <c r="K356" i="18"/>
  <c r="P356" i="18"/>
  <c r="P374" i="18"/>
  <c r="K374" i="18"/>
  <c r="K398" i="18"/>
  <c r="P398" i="18"/>
  <c r="N398" i="18"/>
  <c r="P420" i="18"/>
  <c r="K420" i="18"/>
  <c r="N420" i="18"/>
  <c r="P428" i="18"/>
  <c r="K428" i="18"/>
  <c r="N428" i="18"/>
  <c r="K454" i="18"/>
  <c r="P454" i="18"/>
  <c r="N454" i="18"/>
  <c r="K462" i="18"/>
  <c r="P462" i="18"/>
  <c r="N462" i="18"/>
  <c r="P484" i="18"/>
  <c r="K484" i="18"/>
  <c r="N484" i="18"/>
  <c r="K280" i="18"/>
  <c r="P280" i="18"/>
  <c r="P282" i="18"/>
  <c r="K282" i="18"/>
  <c r="N292" i="18"/>
  <c r="N294" i="18"/>
  <c r="K296" i="18"/>
  <c r="P296" i="18"/>
  <c r="P298" i="18"/>
  <c r="K298" i="18"/>
  <c r="N308" i="18"/>
  <c r="N310" i="18"/>
  <c r="K312" i="18"/>
  <c r="P312" i="18"/>
  <c r="P314" i="18"/>
  <c r="K314" i="18"/>
  <c r="N324" i="18"/>
  <c r="N326" i="18"/>
  <c r="K328" i="18"/>
  <c r="P328" i="18"/>
  <c r="P330" i="18"/>
  <c r="K330" i="18"/>
  <c r="N340" i="18"/>
  <c r="N342" i="18"/>
  <c r="K344" i="18"/>
  <c r="P344" i="18"/>
  <c r="P346" i="18"/>
  <c r="K346" i="18"/>
  <c r="N356" i="18"/>
  <c r="N358" i="18"/>
  <c r="K360" i="18"/>
  <c r="P360" i="18"/>
  <c r="P362" i="18"/>
  <c r="K362" i="18"/>
  <c r="N372" i="18"/>
  <c r="N374" i="18"/>
  <c r="K376" i="18"/>
  <c r="P376" i="18"/>
  <c r="K406" i="18"/>
  <c r="P406" i="18"/>
  <c r="N406" i="18"/>
  <c r="K414" i="18"/>
  <c r="P414" i="18"/>
  <c r="N414" i="18"/>
  <c r="P436" i="18"/>
  <c r="K436" i="18"/>
  <c r="N436" i="18"/>
  <c r="P444" i="18"/>
  <c r="K444" i="18"/>
  <c r="N444" i="18"/>
  <c r="K470" i="18"/>
  <c r="P470" i="18"/>
  <c r="N470" i="18"/>
  <c r="K478" i="18"/>
  <c r="P478" i="18"/>
  <c r="N478" i="18"/>
  <c r="P500" i="18"/>
  <c r="K500" i="18"/>
  <c r="N500" i="18"/>
  <c r="P378" i="18"/>
  <c r="N380" i="18"/>
  <c r="P386" i="18"/>
  <c r="N388" i="18"/>
  <c r="P400" i="18"/>
  <c r="K400" i="18"/>
  <c r="K402" i="18"/>
  <c r="P402" i="18"/>
  <c r="P416" i="18"/>
  <c r="K416" i="18"/>
  <c r="K418" i="18"/>
  <c r="P418" i="18"/>
  <c r="P432" i="18"/>
  <c r="K432" i="18"/>
  <c r="K434" i="18"/>
  <c r="P434" i="18"/>
  <c r="P448" i="18"/>
  <c r="K448" i="18"/>
  <c r="K450" i="18"/>
  <c r="P450" i="18"/>
  <c r="P464" i="18"/>
  <c r="K464" i="18"/>
  <c r="K466" i="18"/>
  <c r="P466" i="18"/>
  <c r="P480" i="18"/>
  <c r="K480" i="18"/>
  <c r="K482" i="18"/>
  <c r="P482" i="18"/>
  <c r="P496" i="18"/>
  <c r="K496" i="18"/>
  <c r="K498" i="18"/>
  <c r="P498" i="18"/>
  <c r="K394" i="18"/>
  <c r="P394" i="18"/>
  <c r="P408" i="18"/>
  <c r="K408" i="18"/>
  <c r="K410" i="18"/>
  <c r="P410" i="18"/>
  <c r="P424" i="18"/>
  <c r="K424" i="18"/>
  <c r="K426" i="18"/>
  <c r="P426" i="18"/>
  <c r="P440" i="18"/>
  <c r="K440" i="18"/>
  <c r="K442" i="18"/>
  <c r="P442" i="18"/>
  <c r="P456" i="18"/>
  <c r="K456" i="18"/>
  <c r="K458" i="18"/>
  <c r="P458" i="18"/>
  <c r="P472" i="18"/>
  <c r="K472" i="18"/>
  <c r="K474" i="18"/>
  <c r="P474" i="18"/>
  <c r="P488" i="18"/>
  <c r="K488" i="18"/>
  <c r="K490" i="18"/>
  <c r="P490" i="18"/>
  <c r="P395" i="17"/>
  <c r="K395" i="17"/>
  <c r="P423" i="17"/>
  <c r="N423" i="17"/>
  <c r="N436" i="17"/>
  <c r="P436" i="17"/>
  <c r="K436" i="17"/>
  <c r="K437" i="17"/>
  <c r="P437" i="17"/>
  <c r="P455" i="17"/>
  <c r="N455" i="17"/>
  <c r="N468" i="17"/>
  <c r="P468" i="17"/>
  <c r="K468" i="17"/>
  <c r="K469" i="17"/>
  <c r="P469" i="17"/>
  <c r="P487" i="17"/>
  <c r="N487" i="17"/>
  <c r="N500" i="17"/>
  <c r="P500" i="17"/>
  <c r="K500" i="17"/>
  <c r="K28" i="17"/>
  <c r="K36" i="17"/>
  <c r="K44" i="17"/>
  <c r="K52" i="17"/>
  <c r="K60" i="17"/>
  <c r="K70" i="17"/>
  <c r="K78" i="17"/>
  <c r="K86" i="17"/>
  <c r="K94" i="17"/>
  <c r="K102" i="17"/>
  <c r="K110" i="17"/>
  <c r="K118" i="17"/>
  <c r="K126" i="17"/>
  <c r="K134" i="17"/>
  <c r="K142" i="17"/>
  <c r="K150" i="17"/>
  <c r="K158" i="17"/>
  <c r="K166" i="17"/>
  <c r="K174" i="17"/>
  <c r="K182" i="17"/>
  <c r="K190" i="17"/>
  <c r="K198" i="17"/>
  <c r="K206" i="17"/>
  <c r="K214" i="17"/>
  <c r="K222" i="17"/>
  <c r="K230" i="17"/>
  <c r="K238" i="17"/>
  <c r="K246" i="17"/>
  <c r="K254" i="17"/>
  <c r="K262" i="17"/>
  <c r="K270" i="17"/>
  <c r="K278" i="17"/>
  <c r="K286" i="17"/>
  <c r="K294" i="17"/>
  <c r="K302" i="17"/>
  <c r="K310" i="17"/>
  <c r="K318" i="17"/>
  <c r="K326" i="17"/>
  <c r="K334" i="17"/>
  <c r="K342" i="17"/>
  <c r="K350" i="17"/>
  <c r="K358" i="17"/>
  <c r="K366" i="17"/>
  <c r="K374" i="17"/>
  <c r="K382" i="17"/>
  <c r="N395" i="17"/>
  <c r="N396" i="17"/>
  <c r="P396" i="17"/>
  <c r="K401" i="17"/>
  <c r="N401" i="17"/>
  <c r="P415" i="17"/>
  <c r="N415" i="17"/>
  <c r="K423" i="17"/>
  <c r="N428" i="17"/>
  <c r="P428" i="17"/>
  <c r="K428" i="17"/>
  <c r="K429" i="17"/>
  <c r="P429" i="17"/>
  <c r="N437" i="17"/>
  <c r="P447" i="17"/>
  <c r="N447" i="17"/>
  <c r="K455" i="17"/>
  <c r="N460" i="17"/>
  <c r="P460" i="17"/>
  <c r="K460" i="17"/>
  <c r="K461" i="17"/>
  <c r="P461" i="17"/>
  <c r="N469" i="17"/>
  <c r="P479" i="17"/>
  <c r="N479" i="17"/>
  <c r="K487" i="17"/>
  <c r="N492" i="17"/>
  <c r="P492" i="17"/>
  <c r="K492" i="17"/>
  <c r="K493" i="17"/>
  <c r="P493" i="17"/>
  <c r="K7" i="17"/>
  <c r="K8" i="17"/>
  <c r="N25" i="17"/>
  <c r="K27" i="17"/>
  <c r="P28" i="17"/>
  <c r="N33" i="17"/>
  <c r="K35" i="17"/>
  <c r="P36" i="17"/>
  <c r="N41" i="17"/>
  <c r="K43" i="17"/>
  <c r="P44" i="17"/>
  <c r="N49" i="17"/>
  <c r="K51" i="17"/>
  <c r="P52" i="17"/>
  <c r="N57" i="17"/>
  <c r="K59" i="17"/>
  <c r="P60" i="17"/>
  <c r="N65" i="17"/>
  <c r="N67" i="17"/>
  <c r="K69" i="17"/>
  <c r="P70" i="17"/>
  <c r="N75" i="17"/>
  <c r="K77" i="17"/>
  <c r="P78" i="17"/>
  <c r="N83" i="17"/>
  <c r="K85" i="17"/>
  <c r="P86" i="17"/>
  <c r="N91" i="17"/>
  <c r="K93" i="17"/>
  <c r="P94" i="17"/>
  <c r="N99" i="17"/>
  <c r="K101" i="17"/>
  <c r="P102" i="17"/>
  <c r="N107" i="17"/>
  <c r="K109" i="17"/>
  <c r="P110" i="17"/>
  <c r="N115" i="17"/>
  <c r="K117" i="17"/>
  <c r="P118" i="17"/>
  <c r="N123" i="17"/>
  <c r="K125" i="17"/>
  <c r="P126" i="17"/>
  <c r="N131" i="17"/>
  <c r="K133" i="17"/>
  <c r="P134" i="17"/>
  <c r="N139" i="17"/>
  <c r="K141" i="17"/>
  <c r="P142" i="17"/>
  <c r="N147" i="17"/>
  <c r="K149" i="17"/>
  <c r="P150" i="17"/>
  <c r="N155" i="17"/>
  <c r="K157" i="17"/>
  <c r="P158" i="17"/>
  <c r="N163" i="17"/>
  <c r="K165" i="17"/>
  <c r="P166" i="17"/>
  <c r="N171" i="17"/>
  <c r="K173" i="17"/>
  <c r="P174" i="17"/>
  <c r="N179" i="17"/>
  <c r="K181" i="17"/>
  <c r="P182" i="17"/>
  <c r="N187" i="17"/>
  <c r="K189" i="17"/>
  <c r="P190" i="17"/>
  <c r="N195" i="17"/>
  <c r="K197" i="17"/>
  <c r="P198" i="17"/>
  <c r="N203" i="17"/>
  <c r="K205" i="17"/>
  <c r="P206" i="17"/>
  <c r="N211" i="17"/>
  <c r="K213" i="17"/>
  <c r="P214" i="17"/>
  <c r="N219" i="17"/>
  <c r="K221" i="17"/>
  <c r="P222" i="17"/>
  <c r="N227" i="17"/>
  <c r="K229" i="17"/>
  <c r="P230" i="17"/>
  <c r="N235" i="17"/>
  <c r="K237" i="17"/>
  <c r="P238" i="17"/>
  <c r="N243" i="17"/>
  <c r="K245" i="17"/>
  <c r="P246" i="17"/>
  <c r="N251" i="17"/>
  <c r="K253" i="17"/>
  <c r="P254" i="17"/>
  <c r="N259" i="17"/>
  <c r="K261" i="17"/>
  <c r="P262" i="17"/>
  <c r="N267" i="17"/>
  <c r="K269" i="17"/>
  <c r="P270" i="17"/>
  <c r="N275" i="17"/>
  <c r="K277" i="17"/>
  <c r="P278" i="17"/>
  <c r="N283" i="17"/>
  <c r="K285" i="17"/>
  <c r="P286" i="17"/>
  <c r="N291" i="17"/>
  <c r="K293" i="17"/>
  <c r="P294" i="17"/>
  <c r="N299" i="17"/>
  <c r="K301" i="17"/>
  <c r="P302" i="17"/>
  <c r="N307" i="17"/>
  <c r="K309" i="17"/>
  <c r="P310" i="17"/>
  <c r="N315" i="17"/>
  <c r="K317" i="17"/>
  <c r="P318" i="17"/>
  <c r="N323" i="17"/>
  <c r="K325" i="17"/>
  <c r="P326" i="17"/>
  <c r="N331" i="17"/>
  <c r="K333" i="17"/>
  <c r="P334" i="17"/>
  <c r="N339" i="17"/>
  <c r="K341" i="17"/>
  <c r="P342" i="17"/>
  <c r="N347" i="17"/>
  <c r="K349" i="17"/>
  <c r="P350" i="17"/>
  <c r="N355" i="17"/>
  <c r="K357" i="17"/>
  <c r="P358" i="17"/>
  <c r="N363" i="17"/>
  <c r="K365" i="17"/>
  <c r="P366" i="17"/>
  <c r="N371" i="17"/>
  <c r="K373" i="17"/>
  <c r="P374" i="17"/>
  <c r="N379" i="17"/>
  <c r="K381" i="17"/>
  <c r="P382" i="17"/>
  <c r="N387" i="17"/>
  <c r="N389" i="17"/>
  <c r="K391" i="17"/>
  <c r="K396" i="17"/>
  <c r="P401" i="17"/>
  <c r="P403" i="17"/>
  <c r="K403" i="17"/>
  <c r="N405" i="17"/>
  <c r="K407" i="17"/>
  <c r="K415" i="17"/>
  <c r="N420" i="17"/>
  <c r="P420" i="17"/>
  <c r="K420" i="17"/>
  <c r="K421" i="17"/>
  <c r="P421" i="17"/>
  <c r="N429" i="17"/>
  <c r="P439" i="17"/>
  <c r="N439" i="17"/>
  <c r="K447" i="17"/>
  <c r="N452" i="17"/>
  <c r="P452" i="17"/>
  <c r="K452" i="17"/>
  <c r="K453" i="17"/>
  <c r="P453" i="17"/>
  <c r="N461" i="17"/>
  <c r="P471" i="17"/>
  <c r="N471" i="17"/>
  <c r="K479" i="17"/>
  <c r="N484" i="17"/>
  <c r="P484" i="17"/>
  <c r="K484" i="17"/>
  <c r="K485" i="17"/>
  <c r="P485" i="17"/>
  <c r="N493" i="17"/>
  <c r="N7" i="17"/>
  <c r="P8" i="17"/>
  <c r="K10" i="17"/>
  <c r="K24" i="17"/>
  <c r="P25" i="17"/>
  <c r="N27" i="17"/>
  <c r="K32" i="17"/>
  <c r="P33" i="17"/>
  <c r="N35" i="17"/>
  <c r="K40" i="17"/>
  <c r="P41" i="17"/>
  <c r="N43" i="17"/>
  <c r="K48" i="17"/>
  <c r="P49" i="17"/>
  <c r="N51" i="17"/>
  <c r="K56" i="17"/>
  <c r="P57" i="17"/>
  <c r="N59" i="17"/>
  <c r="K64" i="17"/>
  <c r="P65" i="17"/>
  <c r="P67" i="17"/>
  <c r="N69" i="17"/>
  <c r="K74" i="17"/>
  <c r="P75" i="17"/>
  <c r="N77" i="17"/>
  <c r="K82" i="17"/>
  <c r="P83" i="17"/>
  <c r="N85" i="17"/>
  <c r="K90" i="17"/>
  <c r="P91" i="17"/>
  <c r="N93" i="17"/>
  <c r="K98" i="17"/>
  <c r="P99" i="17"/>
  <c r="N101" i="17"/>
  <c r="K106" i="17"/>
  <c r="P107" i="17"/>
  <c r="N109" i="17"/>
  <c r="K114" i="17"/>
  <c r="P115" i="17"/>
  <c r="N117" i="17"/>
  <c r="K122" i="17"/>
  <c r="P123" i="17"/>
  <c r="N125" i="17"/>
  <c r="K130" i="17"/>
  <c r="P131" i="17"/>
  <c r="N133" i="17"/>
  <c r="K138" i="17"/>
  <c r="P139" i="17"/>
  <c r="N141" i="17"/>
  <c r="K146" i="17"/>
  <c r="P147" i="17"/>
  <c r="N149" i="17"/>
  <c r="K154" i="17"/>
  <c r="P155" i="17"/>
  <c r="N157" i="17"/>
  <c r="K162" i="17"/>
  <c r="P163" i="17"/>
  <c r="N165" i="17"/>
  <c r="K170" i="17"/>
  <c r="P171" i="17"/>
  <c r="N173" i="17"/>
  <c r="K178" i="17"/>
  <c r="P179" i="17"/>
  <c r="N181" i="17"/>
  <c r="K186" i="17"/>
  <c r="P187" i="17"/>
  <c r="N189" i="17"/>
  <c r="K194" i="17"/>
  <c r="P195" i="17"/>
  <c r="N197" i="17"/>
  <c r="K202" i="17"/>
  <c r="P203" i="17"/>
  <c r="N205" i="17"/>
  <c r="K210" i="17"/>
  <c r="P211" i="17"/>
  <c r="N213" i="17"/>
  <c r="K218" i="17"/>
  <c r="P219" i="17"/>
  <c r="N221" i="17"/>
  <c r="K226" i="17"/>
  <c r="P227" i="17"/>
  <c r="N229" i="17"/>
  <c r="K234" i="17"/>
  <c r="P235" i="17"/>
  <c r="N237" i="17"/>
  <c r="K242" i="17"/>
  <c r="P243" i="17"/>
  <c r="N245" i="17"/>
  <c r="K250" i="17"/>
  <c r="P251" i="17"/>
  <c r="N253" i="17"/>
  <c r="K258" i="17"/>
  <c r="P259" i="17"/>
  <c r="N261" i="17"/>
  <c r="K266" i="17"/>
  <c r="P267" i="17"/>
  <c r="N269" i="17"/>
  <c r="K274" i="17"/>
  <c r="P275" i="17"/>
  <c r="N277" i="17"/>
  <c r="K282" i="17"/>
  <c r="P283" i="17"/>
  <c r="N285" i="17"/>
  <c r="K290" i="17"/>
  <c r="P291" i="17"/>
  <c r="N293" i="17"/>
  <c r="K298" i="17"/>
  <c r="P299" i="17"/>
  <c r="N301" i="17"/>
  <c r="K306" i="17"/>
  <c r="P307" i="17"/>
  <c r="N309" i="17"/>
  <c r="K314" i="17"/>
  <c r="P315" i="17"/>
  <c r="N317" i="17"/>
  <c r="K322" i="17"/>
  <c r="P323" i="17"/>
  <c r="N325" i="17"/>
  <c r="K330" i="17"/>
  <c r="P331" i="17"/>
  <c r="N333" i="17"/>
  <c r="K338" i="17"/>
  <c r="P339" i="17"/>
  <c r="N341" i="17"/>
  <c r="K346" i="17"/>
  <c r="P347" i="17"/>
  <c r="N349" i="17"/>
  <c r="K354" i="17"/>
  <c r="P355" i="17"/>
  <c r="N357" i="17"/>
  <c r="K362" i="17"/>
  <c r="P363" i="17"/>
  <c r="N365" i="17"/>
  <c r="K370" i="17"/>
  <c r="P371" i="17"/>
  <c r="N373" i="17"/>
  <c r="K378" i="17"/>
  <c r="P379" i="17"/>
  <c r="N381" i="17"/>
  <c r="K386" i="17"/>
  <c r="P387" i="17"/>
  <c r="P389" i="17"/>
  <c r="N391" i="17"/>
  <c r="K393" i="17"/>
  <c r="N393" i="17"/>
  <c r="N403" i="17"/>
  <c r="N404" i="17"/>
  <c r="P404" i="17"/>
  <c r="P405" i="17"/>
  <c r="N407" i="17"/>
  <c r="K409" i="17"/>
  <c r="N409" i="17"/>
  <c r="N412" i="17"/>
  <c r="P412" i="17"/>
  <c r="K412" i="17"/>
  <c r="K413" i="17"/>
  <c r="P413" i="17"/>
  <c r="N421" i="17"/>
  <c r="P431" i="17"/>
  <c r="N431" i="17"/>
  <c r="K439" i="17"/>
  <c r="N444" i="17"/>
  <c r="P444" i="17"/>
  <c r="K444" i="17"/>
  <c r="K445" i="17"/>
  <c r="P445" i="17"/>
  <c r="N453" i="17"/>
  <c r="P463" i="17"/>
  <c r="N463" i="17"/>
  <c r="K471" i="17"/>
  <c r="N476" i="17"/>
  <c r="P476" i="17"/>
  <c r="K476" i="17"/>
  <c r="K477" i="17"/>
  <c r="P477" i="17"/>
  <c r="N485" i="17"/>
  <c r="P495" i="17"/>
  <c r="N495" i="17"/>
  <c r="K411" i="17"/>
  <c r="N417" i="17"/>
  <c r="K419" i="17"/>
  <c r="N425" i="17"/>
  <c r="K427" i="17"/>
  <c r="N433" i="17"/>
  <c r="K435" i="17"/>
  <c r="N441" i="17"/>
  <c r="K443" i="17"/>
  <c r="N449" i="17"/>
  <c r="K451" i="17"/>
  <c r="N457" i="17"/>
  <c r="K459" i="17"/>
  <c r="N465" i="17"/>
  <c r="K467" i="17"/>
  <c r="N473" i="17"/>
  <c r="K475" i="17"/>
  <c r="N481" i="17"/>
  <c r="K483" i="17"/>
  <c r="N489" i="17"/>
  <c r="K491" i="17"/>
  <c r="N497" i="17"/>
  <c r="K499" i="17"/>
  <c r="P17" i="16"/>
  <c r="P25" i="16"/>
  <c r="P33" i="16"/>
  <c r="P41" i="16"/>
  <c r="P57" i="16"/>
  <c r="P65" i="16"/>
  <c r="P75" i="16"/>
  <c r="P107" i="16"/>
  <c r="P139" i="16"/>
  <c r="P147" i="16"/>
  <c r="K209" i="16"/>
  <c r="P209" i="16"/>
  <c r="K273" i="16"/>
  <c r="P273" i="16"/>
  <c r="P336" i="16"/>
  <c r="K336" i="16"/>
  <c r="P355" i="16"/>
  <c r="K369" i="16"/>
  <c r="P369" i="16"/>
  <c r="K474" i="16"/>
  <c r="P474" i="16"/>
  <c r="K498" i="16"/>
  <c r="P498" i="16"/>
  <c r="P15" i="16"/>
  <c r="K22" i="16"/>
  <c r="K30" i="16"/>
  <c r="K38" i="16"/>
  <c r="K46" i="16"/>
  <c r="K54" i="16"/>
  <c r="K62" i="16"/>
  <c r="K72" i="16"/>
  <c r="K80" i="16"/>
  <c r="K88" i="16"/>
  <c r="K96" i="16"/>
  <c r="K104" i="16"/>
  <c r="K112" i="16"/>
  <c r="K120" i="16"/>
  <c r="K128" i="16"/>
  <c r="K136" i="16"/>
  <c r="K144" i="16"/>
  <c r="P152" i="16"/>
  <c r="K152" i="16"/>
  <c r="K153" i="16"/>
  <c r="P153" i="16"/>
  <c r="P171" i="16"/>
  <c r="P184" i="16"/>
  <c r="K184" i="16"/>
  <c r="K185" i="16"/>
  <c r="P185" i="16"/>
  <c r="P203" i="16"/>
  <c r="P216" i="16"/>
  <c r="K216" i="16"/>
  <c r="K217" i="16"/>
  <c r="P217" i="16"/>
  <c r="P235" i="16"/>
  <c r="P248" i="16"/>
  <c r="K248" i="16"/>
  <c r="K249" i="16"/>
  <c r="P249" i="16"/>
  <c r="P267" i="16"/>
  <c r="P280" i="16"/>
  <c r="K280" i="16"/>
  <c r="K281" i="16"/>
  <c r="P281" i="16"/>
  <c r="P299" i="16"/>
  <c r="P312" i="16"/>
  <c r="K312" i="16"/>
  <c r="K313" i="16"/>
  <c r="P313" i="16"/>
  <c r="P331" i="16"/>
  <c r="P344" i="16"/>
  <c r="K344" i="16"/>
  <c r="K345" i="16"/>
  <c r="P345" i="16"/>
  <c r="P363" i="16"/>
  <c r="P376" i="16"/>
  <c r="K376" i="16"/>
  <c r="K377" i="16"/>
  <c r="P377" i="16"/>
  <c r="P395" i="16"/>
  <c r="P408" i="16"/>
  <c r="K408" i="16"/>
  <c r="K409" i="16"/>
  <c r="P409" i="16"/>
  <c r="P49" i="16"/>
  <c r="P67" i="16"/>
  <c r="P115" i="16"/>
  <c r="P123" i="16"/>
  <c r="P131" i="16"/>
  <c r="P163" i="16"/>
  <c r="K177" i="16"/>
  <c r="P177" i="16"/>
  <c r="P208" i="16"/>
  <c r="K208" i="16"/>
  <c r="P240" i="16"/>
  <c r="K240" i="16"/>
  <c r="P272" i="16"/>
  <c r="K272" i="16"/>
  <c r="P304" i="16"/>
  <c r="K304" i="16"/>
  <c r="K305" i="16"/>
  <c r="P305" i="16"/>
  <c r="P400" i="16"/>
  <c r="K400" i="16"/>
  <c r="K11" i="16"/>
  <c r="K17" i="16"/>
  <c r="P19" i="16"/>
  <c r="K25" i="16"/>
  <c r="K26" i="16"/>
  <c r="K33" i="16"/>
  <c r="K34" i="16"/>
  <c r="K41" i="16"/>
  <c r="K42" i="16"/>
  <c r="K49" i="16"/>
  <c r="K50" i="16"/>
  <c r="K57" i="16"/>
  <c r="K58" i="16"/>
  <c r="K65" i="16"/>
  <c r="K67" i="16"/>
  <c r="K68" i="16"/>
  <c r="K75" i="16"/>
  <c r="K76" i="16"/>
  <c r="K84" i="16"/>
  <c r="K92" i="16"/>
  <c r="K100" i="16"/>
  <c r="K107" i="16"/>
  <c r="K108" i="16"/>
  <c r="K115" i="16"/>
  <c r="K116" i="16"/>
  <c r="K123" i="16"/>
  <c r="K124" i="16"/>
  <c r="K131" i="16"/>
  <c r="K132" i="16"/>
  <c r="K139" i="16"/>
  <c r="K140" i="16"/>
  <c r="K147" i="16"/>
  <c r="K148" i="16"/>
  <c r="P155" i="16"/>
  <c r="K163" i="16"/>
  <c r="P168" i="16"/>
  <c r="K168" i="16"/>
  <c r="K169" i="16"/>
  <c r="P169" i="16"/>
  <c r="P187" i="16"/>
  <c r="P200" i="16"/>
  <c r="K200" i="16"/>
  <c r="K201" i="16"/>
  <c r="P201" i="16"/>
  <c r="P219" i="16"/>
  <c r="P232" i="16"/>
  <c r="K232" i="16"/>
  <c r="K233" i="16"/>
  <c r="P233" i="16"/>
  <c r="P251" i="16"/>
  <c r="P264" i="16"/>
  <c r="K264" i="16"/>
  <c r="K265" i="16"/>
  <c r="P265" i="16"/>
  <c r="P283" i="16"/>
  <c r="P296" i="16"/>
  <c r="K296" i="16"/>
  <c r="K297" i="16"/>
  <c r="P297" i="16"/>
  <c r="P315" i="16"/>
  <c r="P328" i="16"/>
  <c r="K328" i="16"/>
  <c r="K329" i="16"/>
  <c r="P329" i="16"/>
  <c r="P347" i="16"/>
  <c r="K355" i="16"/>
  <c r="P360" i="16"/>
  <c r="K360" i="16"/>
  <c r="K361" i="16"/>
  <c r="P361" i="16"/>
  <c r="P379" i="16"/>
  <c r="P392" i="16"/>
  <c r="K392" i="16"/>
  <c r="K393" i="16"/>
  <c r="P393" i="16"/>
  <c r="P411" i="16"/>
  <c r="P83" i="16"/>
  <c r="P91" i="16"/>
  <c r="P99" i="16"/>
  <c r="P176" i="16"/>
  <c r="K176" i="16"/>
  <c r="P195" i="16"/>
  <c r="P227" i="16"/>
  <c r="K241" i="16"/>
  <c r="P241" i="16"/>
  <c r="P259" i="16"/>
  <c r="P291" i="16"/>
  <c r="P323" i="16"/>
  <c r="K337" i="16"/>
  <c r="P337" i="16"/>
  <c r="P368" i="16"/>
  <c r="K368" i="16"/>
  <c r="P387" i="16"/>
  <c r="K401" i="16"/>
  <c r="P401" i="16"/>
  <c r="K482" i="16"/>
  <c r="P482" i="16"/>
  <c r="K490" i="16"/>
  <c r="P490" i="16"/>
  <c r="K9" i="16"/>
  <c r="P11" i="16"/>
  <c r="K19" i="16"/>
  <c r="P21" i="16"/>
  <c r="P26" i="16"/>
  <c r="P29" i="16"/>
  <c r="P34" i="16"/>
  <c r="P37" i="16"/>
  <c r="P42" i="16"/>
  <c r="P45" i="16"/>
  <c r="P50" i="16"/>
  <c r="P53" i="16"/>
  <c r="P58" i="16"/>
  <c r="P61" i="16"/>
  <c r="P66" i="16"/>
  <c r="P68" i="16"/>
  <c r="P71" i="16"/>
  <c r="P76" i="16"/>
  <c r="P79" i="16"/>
  <c r="P84" i="16"/>
  <c r="P87" i="16"/>
  <c r="P92" i="16"/>
  <c r="P95" i="16"/>
  <c r="P100" i="16"/>
  <c r="P103" i="16"/>
  <c r="P108" i="16"/>
  <c r="P111" i="16"/>
  <c r="P116" i="16"/>
  <c r="P119" i="16"/>
  <c r="P124" i="16"/>
  <c r="P127" i="16"/>
  <c r="P132" i="16"/>
  <c r="P135" i="16"/>
  <c r="P140" i="16"/>
  <c r="P143" i="16"/>
  <c r="P148" i="16"/>
  <c r="P151" i="16"/>
  <c r="K155" i="16"/>
  <c r="P160" i="16"/>
  <c r="K160" i="16"/>
  <c r="K161" i="16"/>
  <c r="P161" i="16"/>
  <c r="P179" i="16"/>
  <c r="K187" i="16"/>
  <c r="P192" i="16"/>
  <c r="K192" i="16"/>
  <c r="K193" i="16"/>
  <c r="P193" i="16"/>
  <c r="P211" i="16"/>
  <c r="K219" i="16"/>
  <c r="P224" i="16"/>
  <c r="K224" i="16"/>
  <c r="K225" i="16"/>
  <c r="P225" i="16"/>
  <c r="P243" i="16"/>
  <c r="K251" i="16"/>
  <c r="P256" i="16"/>
  <c r="K256" i="16"/>
  <c r="K257" i="16"/>
  <c r="P257" i="16"/>
  <c r="P275" i="16"/>
  <c r="K283" i="16"/>
  <c r="P288" i="16"/>
  <c r="K288" i="16"/>
  <c r="K289" i="16"/>
  <c r="P289" i="16"/>
  <c r="P307" i="16"/>
  <c r="K315" i="16"/>
  <c r="P320" i="16"/>
  <c r="K320" i="16"/>
  <c r="K321" i="16"/>
  <c r="P321" i="16"/>
  <c r="P339" i="16"/>
  <c r="K347" i="16"/>
  <c r="P352" i="16"/>
  <c r="K352" i="16"/>
  <c r="K353" i="16"/>
  <c r="P353" i="16"/>
  <c r="P371" i="16"/>
  <c r="K379" i="16"/>
  <c r="P384" i="16"/>
  <c r="K384" i="16"/>
  <c r="K385" i="16"/>
  <c r="P385" i="16"/>
  <c r="P403" i="16"/>
  <c r="K411" i="16"/>
  <c r="P416" i="16"/>
  <c r="K416" i="16"/>
  <c r="K417" i="16"/>
  <c r="P417" i="16"/>
  <c r="P424" i="16"/>
  <c r="K424" i="16"/>
  <c r="P432" i="16"/>
  <c r="K432" i="16"/>
  <c r="P440" i="16"/>
  <c r="K440" i="16"/>
  <c r="P448" i="16"/>
  <c r="K448" i="16"/>
  <c r="P456" i="16"/>
  <c r="K456" i="16"/>
  <c r="P464" i="16"/>
  <c r="K464" i="16"/>
  <c r="P477" i="16"/>
  <c r="P485" i="16"/>
  <c r="P493" i="16"/>
  <c r="P425" i="16"/>
  <c r="P433" i="16"/>
  <c r="P441" i="16"/>
  <c r="P449" i="16"/>
  <c r="P457" i="16"/>
  <c r="P465" i="16"/>
  <c r="K475" i="16"/>
  <c r="P475" i="16"/>
  <c r="K483" i="16"/>
  <c r="P483" i="16"/>
  <c r="K491" i="16"/>
  <c r="P491" i="16"/>
  <c r="K499" i="16"/>
  <c r="P499" i="16"/>
  <c r="K159" i="16"/>
  <c r="K167" i="16"/>
  <c r="K175" i="16"/>
  <c r="K183" i="16"/>
  <c r="K191" i="16"/>
  <c r="K199" i="16"/>
  <c r="K207" i="16"/>
  <c r="K215" i="16"/>
  <c r="K223" i="16"/>
  <c r="K231" i="16"/>
  <c r="K239" i="16"/>
  <c r="K247" i="16"/>
  <c r="K255" i="16"/>
  <c r="K263" i="16"/>
  <c r="K271" i="16"/>
  <c r="K279" i="16"/>
  <c r="K287" i="16"/>
  <c r="K295" i="16"/>
  <c r="K303" i="16"/>
  <c r="K311" i="16"/>
  <c r="K319" i="16"/>
  <c r="K327" i="16"/>
  <c r="K335" i="16"/>
  <c r="K343" i="16"/>
  <c r="K351" i="16"/>
  <c r="K359" i="16"/>
  <c r="K367" i="16"/>
  <c r="K375" i="16"/>
  <c r="K383" i="16"/>
  <c r="K391" i="16"/>
  <c r="K399" i="16"/>
  <c r="K407" i="16"/>
  <c r="K415" i="16"/>
  <c r="K423" i="16"/>
  <c r="K431" i="16"/>
  <c r="K439" i="16"/>
  <c r="K447" i="16"/>
  <c r="K455" i="16"/>
  <c r="K463" i="16"/>
  <c r="K478" i="16"/>
  <c r="K486" i="16"/>
  <c r="K494" i="16"/>
  <c r="P16" i="15"/>
  <c r="K24" i="15"/>
  <c r="K48" i="15"/>
  <c r="P89" i="15"/>
  <c r="K89" i="15"/>
  <c r="P105" i="15"/>
  <c r="K105" i="15"/>
  <c r="P137" i="15"/>
  <c r="K137" i="15"/>
  <c r="P153" i="15"/>
  <c r="K153" i="15"/>
  <c r="P214" i="15"/>
  <c r="K214" i="15"/>
  <c r="K8" i="15"/>
  <c r="P14" i="15"/>
  <c r="P23" i="15"/>
  <c r="P31" i="15"/>
  <c r="P39" i="15"/>
  <c r="P47" i="15"/>
  <c r="P55" i="15"/>
  <c r="P63" i="15"/>
  <c r="P77" i="15"/>
  <c r="K77" i="15"/>
  <c r="P93" i="15"/>
  <c r="K93" i="15"/>
  <c r="P109" i="15"/>
  <c r="K109" i="15"/>
  <c r="P125" i="15"/>
  <c r="K125" i="15"/>
  <c r="P141" i="15"/>
  <c r="K141" i="15"/>
  <c r="P157" i="15"/>
  <c r="K157" i="15"/>
  <c r="P198" i="15"/>
  <c r="K198" i="15"/>
  <c r="K212" i="15"/>
  <c r="P212" i="15"/>
  <c r="K273" i="15"/>
  <c r="P273" i="15"/>
  <c r="P294" i="15"/>
  <c r="K294" i="15"/>
  <c r="K32" i="15"/>
  <c r="K40" i="15"/>
  <c r="K56" i="15"/>
  <c r="K64" i="15"/>
  <c r="P73" i="15"/>
  <c r="K73" i="15"/>
  <c r="P121" i="15"/>
  <c r="K121" i="15"/>
  <c r="K228" i="15"/>
  <c r="P228" i="15"/>
  <c r="P246" i="15"/>
  <c r="K246" i="15"/>
  <c r="P7" i="15"/>
  <c r="N7" i="15"/>
  <c r="K12" i="15"/>
  <c r="K16" i="15"/>
  <c r="P18" i="15"/>
  <c r="P24" i="15"/>
  <c r="P27" i="15"/>
  <c r="P32" i="15"/>
  <c r="P35" i="15"/>
  <c r="P40" i="15"/>
  <c r="P43" i="15"/>
  <c r="P48" i="15"/>
  <c r="P51" i="15"/>
  <c r="P56" i="15"/>
  <c r="P59" i="15"/>
  <c r="P64" i="15"/>
  <c r="P69" i="15"/>
  <c r="K69" i="15"/>
  <c r="P85" i="15"/>
  <c r="K85" i="15"/>
  <c r="P101" i="15"/>
  <c r="K101" i="15"/>
  <c r="P117" i="15"/>
  <c r="K117" i="15"/>
  <c r="P133" i="15"/>
  <c r="K133" i="15"/>
  <c r="P149" i="15"/>
  <c r="K149" i="15"/>
  <c r="P165" i="15"/>
  <c r="K165" i="15"/>
  <c r="K174" i="15"/>
  <c r="P174" i="15"/>
  <c r="K180" i="15"/>
  <c r="P180" i="15"/>
  <c r="P230" i="15"/>
  <c r="K230" i="15"/>
  <c r="K248" i="15"/>
  <c r="P248" i="15"/>
  <c r="P262" i="15"/>
  <c r="K262" i="15"/>
  <c r="K7" i="15"/>
  <c r="K10" i="15"/>
  <c r="P12" i="15"/>
  <c r="K18" i="15"/>
  <c r="P20" i="15"/>
  <c r="K27" i="15"/>
  <c r="K28" i="15"/>
  <c r="K35" i="15"/>
  <c r="K36" i="15"/>
  <c r="K43" i="15"/>
  <c r="K44" i="15"/>
  <c r="K51" i="15"/>
  <c r="K52" i="15"/>
  <c r="K59" i="15"/>
  <c r="K60" i="15"/>
  <c r="P81" i="15"/>
  <c r="K81" i="15"/>
  <c r="P97" i="15"/>
  <c r="K97" i="15"/>
  <c r="P113" i="15"/>
  <c r="K113" i="15"/>
  <c r="P129" i="15"/>
  <c r="K129" i="15"/>
  <c r="P145" i="15"/>
  <c r="K145" i="15"/>
  <c r="P161" i="15"/>
  <c r="K161" i="15"/>
  <c r="K166" i="15"/>
  <c r="P166" i="15"/>
  <c r="P168" i="15"/>
  <c r="K168" i="15"/>
  <c r="P182" i="15"/>
  <c r="K182" i="15"/>
  <c r="K196" i="15"/>
  <c r="P196" i="15"/>
  <c r="K264" i="15"/>
  <c r="P264" i="15"/>
  <c r="K232" i="15"/>
  <c r="P232" i="15"/>
  <c r="P234" i="15"/>
  <c r="K234" i="15"/>
  <c r="K252" i="15"/>
  <c r="P252" i="15"/>
  <c r="P266" i="15"/>
  <c r="K266" i="15"/>
  <c r="K268" i="15"/>
  <c r="P268" i="15"/>
  <c r="K277" i="15"/>
  <c r="K362" i="15"/>
  <c r="P362" i="15"/>
  <c r="K426" i="15"/>
  <c r="P426" i="15"/>
  <c r="K458" i="15"/>
  <c r="P458" i="15"/>
  <c r="K490" i="15"/>
  <c r="P490" i="15"/>
  <c r="K70" i="15"/>
  <c r="K74" i="15"/>
  <c r="K78" i="15"/>
  <c r="K82" i="15"/>
  <c r="K86" i="15"/>
  <c r="K90" i="15"/>
  <c r="K94" i="15"/>
  <c r="K98" i="15"/>
  <c r="K102" i="15"/>
  <c r="K106" i="15"/>
  <c r="K110" i="15"/>
  <c r="K114" i="15"/>
  <c r="K118" i="15"/>
  <c r="K122" i="15"/>
  <c r="K130" i="15"/>
  <c r="K134" i="15"/>
  <c r="K138" i="15"/>
  <c r="K142" i="15"/>
  <c r="K146" i="15"/>
  <c r="K150" i="15"/>
  <c r="K154" i="15"/>
  <c r="K158" i="15"/>
  <c r="K162" i="15"/>
  <c r="K173" i="15"/>
  <c r="K188" i="15"/>
  <c r="P188" i="15"/>
  <c r="P190" i="15"/>
  <c r="K190" i="15"/>
  <c r="K204" i="15"/>
  <c r="P204" i="15"/>
  <c r="P206" i="15"/>
  <c r="K206" i="15"/>
  <c r="K220" i="15"/>
  <c r="P220" i="15"/>
  <c r="P222" i="15"/>
  <c r="K222" i="15"/>
  <c r="K236" i="15"/>
  <c r="P236" i="15"/>
  <c r="P238" i="15"/>
  <c r="K238" i="15"/>
  <c r="P254" i="15"/>
  <c r="K254" i="15"/>
  <c r="K256" i="15"/>
  <c r="P256" i="15"/>
  <c r="P270" i="15"/>
  <c r="K270" i="15"/>
  <c r="P277" i="15"/>
  <c r="K184" i="15"/>
  <c r="P184" i="15"/>
  <c r="P186" i="15"/>
  <c r="K186" i="15"/>
  <c r="K200" i="15"/>
  <c r="P200" i="15"/>
  <c r="P202" i="15"/>
  <c r="K202" i="15"/>
  <c r="K216" i="15"/>
  <c r="P216" i="15"/>
  <c r="P218" i="15"/>
  <c r="K218" i="15"/>
  <c r="P250" i="15"/>
  <c r="K250" i="15"/>
  <c r="P290" i="15"/>
  <c r="K290" i="15"/>
  <c r="K296" i="15"/>
  <c r="K318" i="15"/>
  <c r="P318" i="15"/>
  <c r="K330" i="15"/>
  <c r="P330" i="15"/>
  <c r="K394" i="15"/>
  <c r="P394" i="15"/>
  <c r="K126" i="15"/>
  <c r="K172" i="15"/>
  <c r="P173" i="15"/>
  <c r="K176" i="15"/>
  <c r="P176" i="15"/>
  <c r="P178" i="15"/>
  <c r="K178" i="15"/>
  <c r="K192" i="15"/>
  <c r="P192" i="15"/>
  <c r="P194" i="15"/>
  <c r="K194" i="15"/>
  <c r="K208" i="15"/>
  <c r="P208" i="15"/>
  <c r="P210" i="15"/>
  <c r="K210" i="15"/>
  <c r="K224" i="15"/>
  <c r="P224" i="15"/>
  <c r="P226" i="15"/>
  <c r="K226" i="15"/>
  <c r="K240" i="15"/>
  <c r="P240" i="15"/>
  <c r="P242" i="15"/>
  <c r="K242" i="15"/>
  <c r="K244" i="15"/>
  <c r="P244" i="15"/>
  <c r="P258" i="15"/>
  <c r="K258" i="15"/>
  <c r="K260" i="15"/>
  <c r="P260" i="15"/>
  <c r="P282" i="15"/>
  <c r="K282" i="15"/>
  <c r="P298" i="15"/>
  <c r="K298" i="15"/>
  <c r="K300" i="15"/>
  <c r="P300" i="15"/>
  <c r="K304" i="15"/>
  <c r="P304" i="15"/>
  <c r="K310" i="15"/>
  <c r="P310" i="15"/>
  <c r="K314" i="15"/>
  <c r="P314" i="15"/>
  <c r="K346" i="15"/>
  <c r="P346" i="15"/>
  <c r="K378" i="15"/>
  <c r="P378" i="15"/>
  <c r="K410" i="15"/>
  <c r="P410" i="15"/>
  <c r="K442" i="15"/>
  <c r="P442" i="15"/>
  <c r="K474" i="15"/>
  <c r="P474" i="15"/>
  <c r="P283" i="15"/>
  <c r="K288" i="15"/>
  <c r="K292" i="15"/>
  <c r="P295" i="15"/>
  <c r="K295" i="15"/>
  <c r="P332" i="15"/>
  <c r="K332" i="15"/>
  <c r="P364" i="15"/>
  <c r="K364" i="15"/>
  <c r="P396" i="15"/>
  <c r="K396" i="15"/>
  <c r="P428" i="15"/>
  <c r="K428" i="15"/>
  <c r="P460" i="15"/>
  <c r="K460" i="15"/>
  <c r="P492" i="15"/>
  <c r="K492" i="15"/>
  <c r="P278" i="15"/>
  <c r="K280" i="15"/>
  <c r="P291" i="15"/>
  <c r="P303" i="15"/>
  <c r="K303" i="15"/>
  <c r="P348" i="15"/>
  <c r="K348" i="15"/>
  <c r="P380" i="15"/>
  <c r="K380" i="15"/>
  <c r="P412" i="15"/>
  <c r="K412" i="15"/>
  <c r="P444" i="15"/>
  <c r="K444" i="15"/>
  <c r="P476" i="15"/>
  <c r="K476" i="15"/>
  <c r="P302" i="15"/>
  <c r="K302" i="15"/>
  <c r="P316" i="15"/>
  <c r="K316" i="15"/>
  <c r="P320" i="15"/>
  <c r="K320" i="15"/>
  <c r="K334" i="15"/>
  <c r="P334" i="15"/>
  <c r="P352" i="15"/>
  <c r="K352" i="15"/>
  <c r="K366" i="15"/>
  <c r="P366" i="15"/>
  <c r="P384" i="15"/>
  <c r="K384" i="15"/>
  <c r="K398" i="15"/>
  <c r="P398" i="15"/>
  <c r="P416" i="15"/>
  <c r="K416" i="15"/>
  <c r="K430" i="15"/>
  <c r="P430" i="15"/>
  <c r="P448" i="15"/>
  <c r="K448" i="15"/>
  <c r="K462" i="15"/>
  <c r="P462" i="15"/>
  <c r="P480" i="15"/>
  <c r="K480" i="15"/>
  <c r="K494" i="15"/>
  <c r="P494" i="15"/>
  <c r="P312" i="15"/>
  <c r="K312" i="15"/>
  <c r="P336" i="15"/>
  <c r="K336" i="15"/>
  <c r="K350" i="15"/>
  <c r="P350" i="15"/>
  <c r="P368" i="15"/>
  <c r="K368" i="15"/>
  <c r="K382" i="15"/>
  <c r="P382" i="15"/>
  <c r="P400" i="15"/>
  <c r="K400" i="15"/>
  <c r="K414" i="15"/>
  <c r="P414" i="15"/>
  <c r="P432" i="15"/>
  <c r="K432" i="15"/>
  <c r="K446" i="15"/>
  <c r="P446" i="15"/>
  <c r="P464" i="15"/>
  <c r="K464" i="15"/>
  <c r="K478" i="15"/>
  <c r="P478" i="15"/>
  <c r="P496" i="15"/>
  <c r="K496" i="15"/>
  <c r="K326" i="15"/>
  <c r="P326" i="15"/>
  <c r="P328" i="15"/>
  <c r="K328" i="15"/>
  <c r="K342" i="15"/>
  <c r="P342" i="15"/>
  <c r="P344" i="15"/>
  <c r="K344" i="15"/>
  <c r="K358" i="15"/>
  <c r="P358" i="15"/>
  <c r="P360" i="15"/>
  <c r="K360" i="15"/>
  <c r="K374" i="15"/>
  <c r="P374" i="15"/>
  <c r="P376" i="15"/>
  <c r="K376" i="15"/>
  <c r="K390" i="15"/>
  <c r="P390" i="15"/>
  <c r="P392" i="15"/>
  <c r="K392" i="15"/>
  <c r="K406" i="15"/>
  <c r="P406" i="15"/>
  <c r="P408" i="15"/>
  <c r="K408" i="15"/>
  <c r="K422" i="15"/>
  <c r="P422" i="15"/>
  <c r="P424" i="15"/>
  <c r="K424" i="15"/>
  <c r="K438" i="15"/>
  <c r="P438" i="15"/>
  <c r="P440" i="15"/>
  <c r="K440" i="15"/>
  <c r="K454" i="15"/>
  <c r="P454" i="15"/>
  <c r="P456" i="15"/>
  <c r="K456" i="15"/>
  <c r="K470" i="15"/>
  <c r="P470" i="15"/>
  <c r="P472" i="15"/>
  <c r="K472" i="15"/>
  <c r="K486" i="15"/>
  <c r="P486" i="15"/>
  <c r="P488" i="15"/>
  <c r="K488" i="15"/>
  <c r="K306" i="15"/>
  <c r="P306" i="15"/>
  <c r="P308" i="15"/>
  <c r="K308" i="15"/>
  <c r="K322" i="15"/>
  <c r="P322" i="15"/>
  <c r="P324" i="15"/>
  <c r="K324" i="15"/>
  <c r="K338" i="15"/>
  <c r="P338" i="15"/>
  <c r="P340" i="15"/>
  <c r="K340" i="15"/>
  <c r="K354" i="15"/>
  <c r="P354" i="15"/>
  <c r="P356" i="15"/>
  <c r="K356" i="15"/>
  <c r="K370" i="15"/>
  <c r="P370" i="15"/>
  <c r="P372" i="15"/>
  <c r="K372" i="15"/>
  <c r="K386" i="15"/>
  <c r="P386" i="15"/>
  <c r="P388" i="15"/>
  <c r="K388" i="15"/>
  <c r="K402" i="15"/>
  <c r="P402" i="15"/>
  <c r="P404" i="15"/>
  <c r="K404" i="15"/>
  <c r="K418" i="15"/>
  <c r="P418" i="15"/>
  <c r="P420" i="15"/>
  <c r="K420" i="15"/>
  <c r="K434" i="15"/>
  <c r="P434" i="15"/>
  <c r="P436" i="15"/>
  <c r="K436" i="15"/>
  <c r="K450" i="15"/>
  <c r="P450" i="15"/>
  <c r="P452" i="15"/>
  <c r="K452" i="15"/>
  <c r="K466" i="15"/>
  <c r="P466" i="15"/>
  <c r="P468" i="15"/>
  <c r="K468" i="15"/>
  <c r="K482" i="15"/>
  <c r="P482" i="15"/>
  <c r="P484" i="15"/>
  <c r="K484" i="15"/>
  <c r="K498" i="15"/>
  <c r="P498" i="15"/>
  <c r="P500" i="15"/>
  <c r="K500" i="15"/>
  <c r="N197" i="14"/>
  <c r="N201" i="14"/>
  <c r="N205" i="14"/>
  <c r="N209" i="14"/>
  <c r="P210" i="14"/>
  <c r="N212" i="14"/>
  <c r="P218" i="14"/>
  <c r="N220" i="14"/>
  <c r="P226" i="14"/>
  <c r="N228" i="14"/>
  <c r="P234" i="14"/>
  <c r="N236" i="14"/>
  <c r="P242" i="14"/>
  <c r="N244" i="14"/>
  <c r="P250" i="14"/>
  <c r="N252" i="14"/>
  <c r="P258" i="14"/>
  <c r="N260" i="14"/>
  <c r="P266" i="14"/>
  <c r="N268" i="14"/>
  <c r="P274" i="14"/>
  <c r="N276" i="14"/>
  <c r="P282" i="14"/>
  <c r="N284" i="14"/>
  <c r="K294" i="14"/>
  <c r="N294" i="14"/>
  <c r="N297" i="14"/>
  <c r="P297" i="14"/>
  <c r="K310" i="14"/>
  <c r="N310" i="14"/>
  <c r="N313" i="14"/>
  <c r="P313" i="14"/>
  <c r="K326" i="14"/>
  <c r="N326" i="14"/>
  <c r="N329" i="14"/>
  <c r="P329" i="14"/>
  <c r="K342" i="14"/>
  <c r="N342" i="14"/>
  <c r="N345" i="14"/>
  <c r="P345" i="14"/>
  <c r="K358" i="14"/>
  <c r="N358" i="14"/>
  <c r="N365" i="14"/>
  <c r="K365" i="14"/>
  <c r="P365" i="14"/>
  <c r="K366" i="14"/>
  <c r="P366" i="14"/>
  <c r="N373" i="14"/>
  <c r="K373" i="14"/>
  <c r="P373" i="14"/>
  <c r="K374" i="14"/>
  <c r="P374" i="14"/>
  <c r="N381" i="14"/>
  <c r="K381" i="14"/>
  <c r="P381" i="14"/>
  <c r="K382" i="14"/>
  <c r="P382" i="14"/>
  <c r="N389" i="14"/>
  <c r="K389" i="14"/>
  <c r="P389" i="14"/>
  <c r="P390" i="14"/>
  <c r="K390" i="14"/>
  <c r="K404" i="14"/>
  <c r="P404" i="14"/>
  <c r="P422" i="14"/>
  <c r="K422" i="14"/>
  <c r="K436" i="14"/>
  <c r="P436" i="14"/>
  <c r="P454" i="14"/>
  <c r="K454" i="14"/>
  <c r="K468" i="14"/>
  <c r="P468" i="14"/>
  <c r="P486" i="14"/>
  <c r="K486" i="14"/>
  <c r="K500" i="14"/>
  <c r="P500" i="14"/>
  <c r="P7" i="14"/>
  <c r="P14" i="14"/>
  <c r="K15" i="14"/>
  <c r="P16" i="14"/>
  <c r="K17" i="14"/>
  <c r="P18" i="14"/>
  <c r="K19" i="14"/>
  <c r="P20" i="14"/>
  <c r="K21" i="14"/>
  <c r="P23" i="14"/>
  <c r="K25" i="14"/>
  <c r="P27" i="14"/>
  <c r="K29" i="14"/>
  <c r="P31" i="14"/>
  <c r="K33" i="14"/>
  <c r="P35" i="14"/>
  <c r="K37" i="14"/>
  <c r="P39" i="14"/>
  <c r="K41" i="14"/>
  <c r="P43" i="14"/>
  <c r="K45" i="14"/>
  <c r="P47" i="14"/>
  <c r="K49" i="14"/>
  <c r="P51" i="14"/>
  <c r="K53" i="14"/>
  <c r="P55" i="14"/>
  <c r="K57" i="14"/>
  <c r="P59" i="14"/>
  <c r="K61" i="14"/>
  <c r="P63" i="14"/>
  <c r="K65" i="14"/>
  <c r="K66" i="14"/>
  <c r="K67" i="14"/>
  <c r="P69" i="14"/>
  <c r="K71" i="14"/>
  <c r="P73" i="14"/>
  <c r="K75" i="14"/>
  <c r="P77" i="14"/>
  <c r="K79" i="14"/>
  <c r="P81" i="14"/>
  <c r="K83" i="14"/>
  <c r="P85" i="14"/>
  <c r="K87" i="14"/>
  <c r="P89" i="14"/>
  <c r="K91" i="14"/>
  <c r="P93" i="14"/>
  <c r="K95" i="14"/>
  <c r="P97" i="14"/>
  <c r="K99" i="14"/>
  <c r="P101" i="14"/>
  <c r="K103" i="14"/>
  <c r="P105" i="14"/>
  <c r="K107" i="14"/>
  <c r="P109" i="14"/>
  <c r="K111" i="14"/>
  <c r="P113" i="14"/>
  <c r="K115" i="14"/>
  <c r="P117" i="14"/>
  <c r="K119" i="14"/>
  <c r="P121" i="14"/>
  <c r="K123" i="14"/>
  <c r="P125" i="14"/>
  <c r="K127" i="14"/>
  <c r="P129" i="14"/>
  <c r="K131" i="14"/>
  <c r="P133" i="14"/>
  <c r="K135" i="14"/>
  <c r="P137" i="14"/>
  <c r="K139" i="14"/>
  <c r="P141" i="14"/>
  <c r="K143" i="14"/>
  <c r="P145" i="14"/>
  <c r="K147" i="14"/>
  <c r="P149" i="14"/>
  <c r="K151" i="14"/>
  <c r="P153" i="14"/>
  <c r="K155" i="14"/>
  <c r="P157" i="14"/>
  <c r="K159" i="14"/>
  <c r="P161" i="14"/>
  <c r="K163" i="14"/>
  <c r="P165" i="14"/>
  <c r="K167" i="14"/>
  <c r="P169" i="14"/>
  <c r="K171" i="14"/>
  <c r="P173" i="14"/>
  <c r="K175" i="14"/>
  <c r="P177" i="14"/>
  <c r="K179" i="14"/>
  <c r="P181" i="14"/>
  <c r="K183" i="14"/>
  <c r="P185" i="14"/>
  <c r="K187" i="14"/>
  <c r="P189" i="14"/>
  <c r="K191" i="14"/>
  <c r="P193" i="14"/>
  <c r="K195" i="14"/>
  <c r="P197" i="14"/>
  <c r="K199" i="14"/>
  <c r="P201" i="14"/>
  <c r="K203" i="14"/>
  <c r="P205" i="14"/>
  <c r="K207" i="14"/>
  <c r="P209" i="14"/>
  <c r="N214" i="14"/>
  <c r="K216" i="14"/>
  <c r="P217" i="14"/>
  <c r="N222" i="14"/>
  <c r="K224" i="14"/>
  <c r="P225" i="14"/>
  <c r="N230" i="14"/>
  <c r="K232" i="14"/>
  <c r="P233" i="14"/>
  <c r="N238" i="14"/>
  <c r="K240" i="14"/>
  <c r="P241" i="14"/>
  <c r="N246" i="14"/>
  <c r="K248" i="14"/>
  <c r="P249" i="14"/>
  <c r="N254" i="14"/>
  <c r="K256" i="14"/>
  <c r="P257" i="14"/>
  <c r="N262" i="14"/>
  <c r="K264" i="14"/>
  <c r="P265" i="14"/>
  <c r="N270" i="14"/>
  <c r="K272" i="14"/>
  <c r="P273" i="14"/>
  <c r="N278" i="14"/>
  <c r="K280" i="14"/>
  <c r="P281" i="14"/>
  <c r="N286" i="14"/>
  <c r="P294" i="14"/>
  <c r="K297" i="14"/>
  <c r="K298" i="14"/>
  <c r="N298" i="14"/>
  <c r="N301" i="14"/>
  <c r="P301" i="14"/>
  <c r="P310" i="14"/>
  <c r="K313" i="14"/>
  <c r="K314" i="14"/>
  <c r="N314" i="14"/>
  <c r="N317" i="14"/>
  <c r="P317" i="14"/>
  <c r="P326" i="14"/>
  <c r="K329" i="14"/>
  <c r="K330" i="14"/>
  <c r="N330" i="14"/>
  <c r="N333" i="14"/>
  <c r="P333" i="14"/>
  <c r="P342" i="14"/>
  <c r="K345" i="14"/>
  <c r="K346" i="14"/>
  <c r="N346" i="14"/>
  <c r="N349" i="14"/>
  <c r="P349" i="14"/>
  <c r="P358" i="14"/>
  <c r="N366" i="14"/>
  <c r="N374" i="14"/>
  <c r="N382" i="14"/>
  <c r="N390" i="14"/>
  <c r="P394" i="14"/>
  <c r="K394" i="14"/>
  <c r="N394" i="14"/>
  <c r="N404" i="14"/>
  <c r="K408" i="14"/>
  <c r="P408" i="14"/>
  <c r="N408" i="14"/>
  <c r="N422" i="14"/>
  <c r="P426" i="14"/>
  <c r="K426" i="14"/>
  <c r="N426" i="14"/>
  <c r="N436" i="14"/>
  <c r="K440" i="14"/>
  <c r="P440" i="14"/>
  <c r="N440" i="14"/>
  <c r="N454" i="14"/>
  <c r="P458" i="14"/>
  <c r="K458" i="14"/>
  <c r="N458" i="14"/>
  <c r="N468" i="14"/>
  <c r="K472" i="14"/>
  <c r="P472" i="14"/>
  <c r="N472" i="14"/>
  <c r="N486" i="14"/>
  <c r="P490" i="14"/>
  <c r="K490" i="14"/>
  <c r="N490" i="14"/>
  <c r="N500" i="14"/>
  <c r="N15" i="14"/>
  <c r="N17" i="14"/>
  <c r="N19" i="14"/>
  <c r="N21" i="14"/>
  <c r="N25" i="14"/>
  <c r="N29" i="14"/>
  <c r="N33" i="14"/>
  <c r="N37" i="14"/>
  <c r="N41" i="14"/>
  <c r="N45" i="14"/>
  <c r="N49" i="14"/>
  <c r="N53" i="14"/>
  <c r="N57" i="14"/>
  <c r="N61" i="14"/>
  <c r="N65" i="14"/>
  <c r="N66" i="14"/>
  <c r="N67" i="14"/>
  <c r="N71" i="14"/>
  <c r="N75" i="14"/>
  <c r="N79" i="14"/>
  <c r="N83" i="14"/>
  <c r="N87" i="14"/>
  <c r="N91" i="14"/>
  <c r="N95" i="14"/>
  <c r="N99" i="14"/>
  <c r="N103" i="14"/>
  <c r="N107" i="14"/>
  <c r="N111" i="14"/>
  <c r="N115" i="14"/>
  <c r="N119" i="14"/>
  <c r="N123" i="14"/>
  <c r="N127" i="14"/>
  <c r="N131" i="14"/>
  <c r="N135" i="14"/>
  <c r="N139" i="14"/>
  <c r="N143" i="14"/>
  <c r="N147" i="14"/>
  <c r="N151" i="14"/>
  <c r="N155" i="14"/>
  <c r="N159" i="14"/>
  <c r="N163" i="14"/>
  <c r="N167" i="14"/>
  <c r="N171" i="14"/>
  <c r="N175" i="14"/>
  <c r="N179" i="14"/>
  <c r="N183" i="14"/>
  <c r="N187" i="14"/>
  <c r="N191" i="14"/>
  <c r="N195" i="14"/>
  <c r="N289" i="14"/>
  <c r="P289" i="14"/>
  <c r="K302" i="14"/>
  <c r="N302" i="14"/>
  <c r="N305" i="14"/>
  <c r="P305" i="14"/>
  <c r="K318" i="14"/>
  <c r="N318" i="14"/>
  <c r="N321" i="14"/>
  <c r="P321" i="14"/>
  <c r="K334" i="14"/>
  <c r="N334" i="14"/>
  <c r="N337" i="14"/>
  <c r="P337" i="14"/>
  <c r="K350" i="14"/>
  <c r="N350" i="14"/>
  <c r="N353" i="14"/>
  <c r="P353" i="14"/>
  <c r="P368" i="14"/>
  <c r="N368" i="14"/>
  <c r="P376" i="14"/>
  <c r="N376" i="14"/>
  <c r="P384" i="14"/>
  <c r="N384" i="14"/>
  <c r="P406" i="14"/>
  <c r="K406" i="14"/>
  <c r="K420" i="14"/>
  <c r="P420" i="14"/>
  <c r="P438" i="14"/>
  <c r="K438" i="14"/>
  <c r="K452" i="14"/>
  <c r="P452" i="14"/>
  <c r="P470" i="14"/>
  <c r="K470" i="14"/>
  <c r="K484" i="14"/>
  <c r="P484" i="14"/>
  <c r="N210" i="14"/>
  <c r="K212" i="14"/>
  <c r="N218" i="14"/>
  <c r="K220" i="14"/>
  <c r="N226" i="14"/>
  <c r="K228" i="14"/>
  <c r="N234" i="14"/>
  <c r="K236" i="14"/>
  <c r="N242" i="14"/>
  <c r="K244" i="14"/>
  <c r="N250" i="14"/>
  <c r="K252" i="14"/>
  <c r="N258" i="14"/>
  <c r="K260" i="14"/>
  <c r="N266" i="14"/>
  <c r="K268" i="14"/>
  <c r="N274" i="14"/>
  <c r="K276" i="14"/>
  <c r="N282" i="14"/>
  <c r="K284" i="14"/>
  <c r="K289" i="14"/>
  <c r="K290" i="14"/>
  <c r="N290" i="14"/>
  <c r="N293" i="14"/>
  <c r="P293" i="14"/>
  <c r="P302" i="14"/>
  <c r="K305" i="14"/>
  <c r="K306" i="14"/>
  <c r="N306" i="14"/>
  <c r="N309" i="14"/>
  <c r="P309" i="14"/>
  <c r="P318" i="14"/>
  <c r="K321" i="14"/>
  <c r="K322" i="14"/>
  <c r="N322" i="14"/>
  <c r="N325" i="14"/>
  <c r="P325" i="14"/>
  <c r="P334" i="14"/>
  <c r="K337" i="14"/>
  <c r="K338" i="14"/>
  <c r="N338" i="14"/>
  <c r="N341" i="14"/>
  <c r="P341" i="14"/>
  <c r="P350" i="14"/>
  <c r="K353" i="14"/>
  <c r="K354" i="14"/>
  <c r="N354" i="14"/>
  <c r="N357" i="14"/>
  <c r="P357" i="14"/>
  <c r="K368" i="14"/>
  <c r="K376" i="14"/>
  <c r="K384" i="14"/>
  <c r="K392" i="14"/>
  <c r="P392" i="14"/>
  <c r="N392" i="14"/>
  <c r="N406" i="14"/>
  <c r="P410" i="14"/>
  <c r="K410" i="14"/>
  <c r="N410" i="14"/>
  <c r="N420" i="14"/>
  <c r="K424" i="14"/>
  <c r="P424" i="14"/>
  <c r="N424" i="14"/>
  <c r="N438" i="14"/>
  <c r="P442" i="14"/>
  <c r="K442" i="14"/>
  <c r="N442" i="14"/>
  <c r="N452" i="14"/>
  <c r="K456" i="14"/>
  <c r="P456" i="14"/>
  <c r="N456" i="14"/>
  <c r="N470" i="14"/>
  <c r="P474" i="14"/>
  <c r="K474" i="14"/>
  <c r="N474" i="14"/>
  <c r="N484" i="14"/>
  <c r="K488" i="14"/>
  <c r="P488" i="14"/>
  <c r="N488" i="14"/>
  <c r="K400" i="14"/>
  <c r="P400" i="14"/>
  <c r="P402" i="14"/>
  <c r="K402" i="14"/>
  <c r="K416" i="14"/>
  <c r="P416" i="14"/>
  <c r="P418" i="14"/>
  <c r="K418" i="14"/>
  <c r="K432" i="14"/>
  <c r="P432" i="14"/>
  <c r="P434" i="14"/>
  <c r="K434" i="14"/>
  <c r="K448" i="14"/>
  <c r="P448" i="14"/>
  <c r="P450" i="14"/>
  <c r="K450" i="14"/>
  <c r="K464" i="14"/>
  <c r="P464" i="14"/>
  <c r="P466" i="14"/>
  <c r="K466" i="14"/>
  <c r="K480" i="14"/>
  <c r="P480" i="14"/>
  <c r="P482" i="14"/>
  <c r="K482" i="14"/>
  <c r="K496" i="14"/>
  <c r="P496" i="14"/>
  <c r="P498" i="14"/>
  <c r="K498" i="14"/>
  <c r="K396" i="14"/>
  <c r="P396" i="14"/>
  <c r="P398" i="14"/>
  <c r="K398" i="14"/>
  <c r="K412" i="14"/>
  <c r="P412" i="14"/>
  <c r="P414" i="14"/>
  <c r="K414" i="14"/>
  <c r="K428" i="14"/>
  <c r="P428" i="14"/>
  <c r="P430" i="14"/>
  <c r="K430" i="14"/>
  <c r="K444" i="14"/>
  <c r="P444" i="14"/>
  <c r="P446" i="14"/>
  <c r="K446" i="14"/>
  <c r="K460" i="14"/>
  <c r="P460" i="14"/>
  <c r="P462" i="14"/>
  <c r="K462" i="14"/>
  <c r="K476" i="14"/>
  <c r="P476" i="14"/>
  <c r="P478" i="14"/>
  <c r="K478" i="14"/>
  <c r="K492" i="14"/>
  <c r="P492" i="14"/>
  <c r="P494" i="14"/>
  <c r="K494" i="14"/>
  <c r="N107" i="13"/>
  <c r="P107" i="13"/>
  <c r="N115" i="13"/>
  <c r="P115" i="13"/>
  <c r="N123" i="13"/>
  <c r="P123" i="13"/>
  <c r="N139" i="13"/>
  <c r="P139" i="13"/>
  <c r="N147" i="13"/>
  <c r="P147" i="13"/>
  <c r="N155" i="13"/>
  <c r="P155" i="13"/>
  <c r="N171" i="13"/>
  <c r="P171" i="13"/>
  <c r="N187" i="13"/>
  <c r="P187" i="13"/>
  <c r="N195" i="13"/>
  <c r="P195" i="13"/>
  <c r="N203" i="13"/>
  <c r="P203" i="13"/>
  <c r="N211" i="13"/>
  <c r="P211" i="13"/>
  <c r="N219" i="13"/>
  <c r="P219" i="13"/>
  <c r="N227" i="13"/>
  <c r="P227" i="13"/>
  <c r="N235" i="13"/>
  <c r="P235" i="13"/>
  <c r="N243" i="13"/>
  <c r="P243" i="13"/>
  <c r="K264" i="13"/>
  <c r="N264" i="13"/>
  <c r="N267" i="13"/>
  <c r="P267" i="13"/>
  <c r="N283" i="13"/>
  <c r="P283" i="13"/>
  <c r="K296" i="13"/>
  <c r="N296" i="13"/>
  <c r="K312" i="13"/>
  <c r="N312" i="13"/>
  <c r="N315" i="13"/>
  <c r="P315" i="13"/>
  <c r="K328" i="13"/>
  <c r="N328" i="13"/>
  <c r="N331" i="13"/>
  <c r="P331" i="13"/>
  <c r="N363" i="13"/>
  <c r="P363" i="13"/>
  <c r="K392" i="13"/>
  <c r="N392" i="13"/>
  <c r="N395" i="13"/>
  <c r="P395" i="13"/>
  <c r="K408" i="13"/>
  <c r="N408" i="13"/>
  <c r="P431" i="13"/>
  <c r="K431" i="13"/>
  <c r="N431" i="13"/>
  <c r="K437" i="13"/>
  <c r="N437" i="13"/>
  <c r="P437" i="13"/>
  <c r="N464" i="13"/>
  <c r="P464" i="13"/>
  <c r="K476" i="13"/>
  <c r="N476" i="13"/>
  <c r="K492" i="13"/>
  <c r="N492" i="13"/>
  <c r="N14" i="13"/>
  <c r="K15" i="13"/>
  <c r="N16" i="13"/>
  <c r="K17" i="13"/>
  <c r="N18" i="13"/>
  <c r="K19" i="13"/>
  <c r="N20" i="13"/>
  <c r="K21" i="13"/>
  <c r="N27" i="13"/>
  <c r="N35" i="13"/>
  <c r="K37" i="13"/>
  <c r="N43" i="13"/>
  <c r="N51" i="13"/>
  <c r="N59" i="13"/>
  <c r="K67" i="13"/>
  <c r="N81" i="13"/>
  <c r="K83" i="13"/>
  <c r="N89" i="13"/>
  <c r="K91" i="13"/>
  <c r="N97" i="13"/>
  <c r="K99" i="13"/>
  <c r="K107" i="13"/>
  <c r="K108" i="13"/>
  <c r="N108" i="13"/>
  <c r="K123" i="13"/>
  <c r="K124" i="13"/>
  <c r="N124" i="13"/>
  <c r="K140" i="13"/>
  <c r="N140" i="13"/>
  <c r="K147" i="13"/>
  <c r="K155" i="13"/>
  <c r="K171" i="13"/>
  <c r="K172" i="13"/>
  <c r="N172" i="13"/>
  <c r="K180" i="13"/>
  <c r="N180" i="13"/>
  <c r="K187" i="13"/>
  <c r="K195" i="13"/>
  <c r="K211" i="13"/>
  <c r="K212" i="13"/>
  <c r="N212" i="13"/>
  <c r="K219" i="13"/>
  <c r="K220" i="13"/>
  <c r="N220" i="13"/>
  <c r="K227" i="13"/>
  <c r="K228" i="13"/>
  <c r="N228" i="13"/>
  <c r="K235" i="13"/>
  <c r="K236" i="13"/>
  <c r="N236" i="13"/>
  <c r="K243" i="13"/>
  <c r="K244" i="13"/>
  <c r="N244" i="13"/>
  <c r="K252" i="13"/>
  <c r="N252" i="13"/>
  <c r="N255" i="13"/>
  <c r="P255" i="13"/>
  <c r="P264" i="13"/>
  <c r="K268" i="13"/>
  <c r="N268" i="13"/>
  <c r="K283" i="13"/>
  <c r="N287" i="13"/>
  <c r="P287" i="13"/>
  <c r="P296" i="13"/>
  <c r="K300" i="13"/>
  <c r="N300" i="13"/>
  <c r="P312" i="13"/>
  <c r="N319" i="13"/>
  <c r="P319" i="13"/>
  <c r="K332" i="13"/>
  <c r="N332" i="13"/>
  <c r="N335" i="13"/>
  <c r="P335" i="13"/>
  <c r="K364" i="13"/>
  <c r="N364" i="13"/>
  <c r="N367" i="13"/>
  <c r="P367" i="13"/>
  <c r="K380" i="13"/>
  <c r="N380" i="13"/>
  <c r="N383" i="13"/>
  <c r="P383" i="13"/>
  <c r="K395" i="13"/>
  <c r="N399" i="13"/>
  <c r="P399" i="13"/>
  <c r="P408" i="13"/>
  <c r="K412" i="13"/>
  <c r="N412" i="13"/>
  <c r="K429" i="13"/>
  <c r="N429" i="13"/>
  <c r="P429" i="13"/>
  <c r="N9" i="13"/>
  <c r="N11" i="13"/>
  <c r="P26" i="13"/>
  <c r="P34" i="13"/>
  <c r="P42" i="13"/>
  <c r="P50" i="13"/>
  <c r="P58" i="13"/>
  <c r="N66" i="13"/>
  <c r="P72" i="13"/>
  <c r="P80" i="13"/>
  <c r="P88" i="13"/>
  <c r="P96" i="13"/>
  <c r="K104" i="13"/>
  <c r="N104" i="13"/>
  <c r="K112" i="13"/>
  <c r="N112" i="13"/>
  <c r="K120" i="13"/>
  <c r="N120" i="13"/>
  <c r="K128" i="13"/>
  <c r="N128" i="13"/>
  <c r="K136" i="13"/>
  <c r="N136" i="13"/>
  <c r="K144" i="13"/>
  <c r="N144" i="13"/>
  <c r="K152" i="13"/>
  <c r="N152" i="13"/>
  <c r="K160" i="13"/>
  <c r="N160" i="13"/>
  <c r="K168" i="13"/>
  <c r="N168" i="13"/>
  <c r="K176" i="13"/>
  <c r="N176" i="13"/>
  <c r="K184" i="13"/>
  <c r="N184" i="13"/>
  <c r="K192" i="13"/>
  <c r="N192" i="13"/>
  <c r="K200" i="13"/>
  <c r="N200" i="13"/>
  <c r="K208" i="13"/>
  <c r="N208" i="13"/>
  <c r="K216" i="13"/>
  <c r="N216" i="13"/>
  <c r="K224" i="13"/>
  <c r="N224" i="13"/>
  <c r="K232" i="13"/>
  <c r="N232" i="13"/>
  <c r="K240" i="13"/>
  <c r="N240" i="13"/>
  <c r="K248" i="13"/>
  <c r="N248" i="13"/>
  <c r="K260" i="13"/>
  <c r="N260" i="13"/>
  <c r="N263" i="13"/>
  <c r="P263" i="13"/>
  <c r="K276" i="13"/>
  <c r="N276" i="13"/>
  <c r="N279" i="13"/>
  <c r="P279" i="13"/>
  <c r="K292" i="13"/>
  <c r="N292" i="13"/>
  <c r="N295" i="13"/>
  <c r="P295" i="13"/>
  <c r="K308" i="13"/>
  <c r="N308" i="13"/>
  <c r="N311" i="13"/>
  <c r="P311" i="13"/>
  <c r="K324" i="13"/>
  <c r="N324" i="13"/>
  <c r="N327" i="13"/>
  <c r="P327" i="13"/>
  <c r="K340" i="13"/>
  <c r="N340" i="13"/>
  <c r="N343" i="13"/>
  <c r="P343" i="13"/>
  <c r="K356" i="13"/>
  <c r="N356" i="13"/>
  <c r="N359" i="13"/>
  <c r="P359" i="13"/>
  <c r="K372" i="13"/>
  <c r="N372" i="13"/>
  <c r="N375" i="13"/>
  <c r="P375" i="13"/>
  <c r="K388" i="13"/>
  <c r="N388" i="13"/>
  <c r="N391" i="13"/>
  <c r="P391" i="13"/>
  <c r="K404" i="13"/>
  <c r="N404" i="13"/>
  <c r="N407" i="13"/>
  <c r="P407" i="13"/>
  <c r="P439" i="13"/>
  <c r="K439" i="13"/>
  <c r="N439" i="13"/>
  <c r="N440" i="13"/>
  <c r="P440" i="13"/>
  <c r="K445" i="13"/>
  <c r="N445" i="13"/>
  <c r="P445" i="13"/>
  <c r="N471" i="13"/>
  <c r="P471" i="13"/>
  <c r="K471" i="13"/>
  <c r="N487" i="13"/>
  <c r="P487" i="13"/>
  <c r="K487" i="13"/>
  <c r="N131" i="13"/>
  <c r="P131" i="13"/>
  <c r="N163" i="13"/>
  <c r="P163" i="13"/>
  <c r="N179" i="13"/>
  <c r="P179" i="13"/>
  <c r="N251" i="13"/>
  <c r="P251" i="13"/>
  <c r="K280" i="13"/>
  <c r="N280" i="13"/>
  <c r="N299" i="13"/>
  <c r="P299" i="13"/>
  <c r="K344" i="13"/>
  <c r="N344" i="13"/>
  <c r="N347" i="13"/>
  <c r="P347" i="13"/>
  <c r="K360" i="13"/>
  <c r="N360" i="13"/>
  <c r="K376" i="13"/>
  <c r="N376" i="13"/>
  <c r="N379" i="13"/>
  <c r="P379" i="13"/>
  <c r="N411" i="13"/>
  <c r="P411" i="13"/>
  <c r="N432" i="13"/>
  <c r="P432" i="13"/>
  <c r="P463" i="13"/>
  <c r="K463" i="13"/>
  <c r="N463" i="13"/>
  <c r="K469" i="13"/>
  <c r="N469" i="13"/>
  <c r="P469" i="13"/>
  <c r="K29" i="13"/>
  <c r="K45" i="13"/>
  <c r="K53" i="13"/>
  <c r="K61" i="13"/>
  <c r="N73" i="13"/>
  <c r="K75" i="13"/>
  <c r="K115" i="13"/>
  <c r="K116" i="13"/>
  <c r="N116" i="13"/>
  <c r="K131" i="13"/>
  <c r="K132" i="13"/>
  <c r="N132" i="13"/>
  <c r="K139" i="13"/>
  <c r="K148" i="13"/>
  <c r="N148" i="13"/>
  <c r="K156" i="13"/>
  <c r="N156" i="13"/>
  <c r="K163" i="13"/>
  <c r="K164" i="13"/>
  <c r="N164" i="13"/>
  <c r="K179" i="13"/>
  <c r="K188" i="13"/>
  <c r="N188" i="13"/>
  <c r="K196" i="13"/>
  <c r="N196" i="13"/>
  <c r="K203" i="13"/>
  <c r="K204" i="13"/>
  <c r="N204" i="13"/>
  <c r="K251" i="13"/>
  <c r="K267" i="13"/>
  <c r="N271" i="13"/>
  <c r="P271" i="13"/>
  <c r="K284" i="13"/>
  <c r="N284" i="13"/>
  <c r="K299" i="13"/>
  <c r="N303" i="13"/>
  <c r="P303" i="13"/>
  <c r="K315" i="13"/>
  <c r="K316" i="13"/>
  <c r="N316" i="13"/>
  <c r="P328" i="13"/>
  <c r="K331" i="13"/>
  <c r="K348" i="13"/>
  <c r="N348" i="13"/>
  <c r="N351" i="13"/>
  <c r="P351" i="13"/>
  <c r="P360" i="13"/>
  <c r="K363" i="13"/>
  <c r="K379" i="13"/>
  <c r="P392" i="13"/>
  <c r="K396" i="13"/>
  <c r="N396" i="13"/>
  <c r="K411" i="13"/>
  <c r="N415" i="13"/>
  <c r="P415" i="13"/>
  <c r="P423" i="13"/>
  <c r="K423" i="13"/>
  <c r="N423" i="13"/>
  <c r="N424" i="13"/>
  <c r="P424" i="13"/>
  <c r="K432" i="13"/>
  <c r="P455" i="13"/>
  <c r="K455" i="13"/>
  <c r="N455" i="13"/>
  <c r="N456" i="13"/>
  <c r="P456" i="13"/>
  <c r="K461" i="13"/>
  <c r="N461" i="13"/>
  <c r="P461" i="13"/>
  <c r="K464" i="13"/>
  <c r="P476" i="13"/>
  <c r="N479" i="13"/>
  <c r="P479" i="13"/>
  <c r="K479" i="13"/>
  <c r="P492" i="13"/>
  <c r="N495" i="13"/>
  <c r="P495" i="13"/>
  <c r="K495" i="13"/>
  <c r="P14" i="13"/>
  <c r="N15" i="13"/>
  <c r="P16" i="13"/>
  <c r="N17" i="13"/>
  <c r="P18" i="13"/>
  <c r="N19" i="13"/>
  <c r="P20" i="13"/>
  <c r="N21" i="13"/>
  <c r="K26" i="13"/>
  <c r="P27" i="13"/>
  <c r="N29" i="13"/>
  <c r="K34" i="13"/>
  <c r="P35" i="13"/>
  <c r="N37" i="13"/>
  <c r="K42" i="13"/>
  <c r="P43" i="13"/>
  <c r="N45" i="13"/>
  <c r="K50" i="13"/>
  <c r="P51" i="13"/>
  <c r="N53" i="13"/>
  <c r="K58" i="13"/>
  <c r="P59" i="13"/>
  <c r="N61" i="13"/>
  <c r="K66" i="13"/>
  <c r="N67" i="13"/>
  <c r="K72" i="13"/>
  <c r="P73" i="13"/>
  <c r="N75" i="13"/>
  <c r="K80" i="13"/>
  <c r="P81" i="13"/>
  <c r="N83" i="13"/>
  <c r="K88" i="13"/>
  <c r="P89" i="13"/>
  <c r="N91" i="13"/>
  <c r="K96" i="13"/>
  <c r="P97" i="13"/>
  <c r="N99" i="13"/>
  <c r="N103" i="13"/>
  <c r="P103" i="13"/>
  <c r="P108" i="13"/>
  <c r="N111" i="13"/>
  <c r="P111" i="13"/>
  <c r="P116" i="13"/>
  <c r="N119" i="13"/>
  <c r="P119" i="13"/>
  <c r="P124" i="13"/>
  <c r="N127" i="13"/>
  <c r="P127" i="13"/>
  <c r="P132" i="13"/>
  <c r="N135" i="13"/>
  <c r="P135" i="13"/>
  <c r="P140" i="13"/>
  <c r="N143" i="13"/>
  <c r="P143" i="13"/>
  <c r="P148" i="13"/>
  <c r="N151" i="13"/>
  <c r="P151" i="13"/>
  <c r="P156" i="13"/>
  <c r="N159" i="13"/>
  <c r="P159" i="13"/>
  <c r="P164" i="13"/>
  <c r="N167" i="13"/>
  <c r="P167" i="13"/>
  <c r="P172" i="13"/>
  <c r="N175" i="13"/>
  <c r="P175" i="13"/>
  <c r="P180" i="13"/>
  <c r="N183" i="13"/>
  <c r="P183" i="13"/>
  <c r="P188" i="13"/>
  <c r="N191" i="13"/>
  <c r="P191" i="13"/>
  <c r="P196" i="13"/>
  <c r="N199" i="13"/>
  <c r="P199" i="13"/>
  <c r="P204" i="13"/>
  <c r="N207" i="13"/>
  <c r="P207" i="13"/>
  <c r="P212" i="13"/>
  <c r="N215" i="13"/>
  <c r="P215" i="13"/>
  <c r="P220" i="13"/>
  <c r="N223" i="13"/>
  <c r="P223" i="13"/>
  <c r="P228" i="13"/>
  <c r="N231" i="13"/>
  <c r="P231" i="13"/>
  <c r="P236" i="13"/>
  <c r="N239" i="13"/>
  <c r="P239" i="13"/>
  <c r="P244" i="13"/>
  <c r="N247" i="13"/>
  <c r="P247" i="13"/>
  <c r="P252" i="13"/>
  <c r="K255" i="13"/>
  <c r="K256" i="13"/>
  <c r="N256" i="13"/>
  <c r="N259" i="13"/>
  <c r="P259" i="13"/>
  <c r="P268" i="13"/>
  <c r="K271" i="13"/>
  <c r="K272" i="13"/>
  <c r="N272" i="13"/>
  <c r="N275" i="13"/>
  <c r="P275" i="13"/>
  <c r="P284" i="13"/>
  <c r="K287" i="13"/>
  <c r="K288" i="13"/>
  <c r="N288" i="13"/>
  <c r="N291" i="13"/>
  <c r="P291" i="13"/>
  <c r="P300" i="13"/>
  <c r="K303" i="13"/>
  <c r="K304" i="13"/>
  <c r="N304" i="13"/>
  <c r="N307" i="13"/>
  <c r="P307" i="13"/>
  <c r="P316" i="13"/>
  <c r="K319" i="13"/>
  <c r="K320" i="13"/>
  <c r="N320" i="13"/>
  <c r="N323" i="13"/>
  <c r="P323" i="13"/>
  <c r="P332" i="13"/>
  <c r="K335" i="13"/>
  <c r="K336" i="13"/>
  <c r="N336" i="13"/>
  <c r="N339" i="13"/>
  <c r="P339" i="13"/>
  <c r="P348" i="13"/>
  <c r="K351" i="13"/>
  <c r="K352" i="13"/>
  <c r="N352" i="13"/>
  <c r="N355" i="13"/>
  <c r="P355" i="13"/>
  <c r="P364" i="13"/>
  <c r="K367" i="13"/>
  <c r="K368" i="13"/>
  <c r="N368" i="13"/>
  <c r="N371" i="13"/>
  <c r="P371" i="13"/>
  <c r="P380" i="13"/>
  <c r="K383" i="13"/>
  <c r="K384" i="13"/>
  <c r="N384" i="13"/>
  <c r="N387" i="13"/>
  <c r="P387" i="13"/>
  <c r="P396" i="13"/>
  <c r="K399" i="13"/>
  <c r="K400" i="13"/>
  <c r="N400" i="13"/>
  <c r="N403" i="13"/>
  <c r="P403" i="13"/>
  <c r="P412" i="13"/>
  <c r="K415" i="13"/>
  <c r="K416" i="13"/>
  <c r="N416" i="13"/>
  <c r="K421" i="13"/>
  <c r="N421" i="13"/>
  <c r="P421" i="13"/>
  <c r="K424" i="13"/>
  <c r="P447" i="13"/>
  <c r="K447" i="13"/>
  <c r="N447" i="13"/>
  <c r="N448" i="13"/>
  <c r="P448" i="13"/>
  <c r="K453" i="13"/>
  <c r="N453" i="13"/>
  <c r="P453" i="13"/>
  <c r="K456" i="13"/>
  <c r="K484" i="13"/>
  <c r="N484" i="13"/>
  <c r="K500" i="13"/>
  <c r="N500" i="13"/>
  <c r="N475" i="13"/>
  <c r="P475" i="13"/>
  <c r="N483" i="13"/>
  <c r="P483" i="13"/>
  <c r="N491" i="13"/>
  <c r="P491" i="13"/>
  <c r="N499" i="13"/>
  <c r="P499" i="13"/>
  <c r="K472" i="13"/>
  <c r="N472" i="13"/>
  <c r="K480" i="13"/>
  <c r="N480" i="13"/>
  <c r="K488" i="13"/>
  <c r="N488" i="13"/>
  <c r="K496" i="13"/>
  <c r="N496" i="13"/>
  <c r="P363" i="12"/>
  <c r="N363" i="12"/>
  <c r="K363" i="12"/>
  <c r="N364" i="12"/>
  <c r="P364" i="12"/>
  <c r="P379" i="12"/>
  <c r="N379" i="12"/>
  <c r="K379" i="12"/>
  <c r="N380" i="12"/>
  <c r="P380" i="12"/>
  <c r="P395" i="12"/>
  <c r="N395" i="12"/>
  <c r="K395" i="12"/>
  <c r="N396" i="12"/>
  <c r="P396" i="12"/>
  <c r="P411" i="12"/>
  <c r="N411" i="12"/>
  <c r="K411" i="12"/>
  <c r="N412" i="12"/>
  <c r="P412" i="12"/>
  <c r="P427" i="12"/>
  <c r="N427" i="12"/>
  <c r="K427" i="12"/>
  <c r="N428" i="12"/>
  <c r="P428" i="12"/>
  <c r="P443" i="12"/>
  <c r="N443" i="12"/>
  <c r="K443" i="12"/>
  <c r="N444" i="12"/>
  <c r="P444" i="12"/>
  <c r="P459" i="12"/>
  <c r="N459" i="12"/>
  <c r="K459" i="12"/>
  <c r="N460" i="12"/>
  <c r="P460" i="12"/>
  <c r="P475" i="12"/>
  <c r="N475" i="12"/>
  <c r="K475" i="12"/>
  <c r="N476" i="12"/>
  <c r="P476" i="12"/>
  <c r="P491" i="12"/>
  <c r="N491" i="12"/>
  <c r="K491" i="12"/>
  <c r="N492" i="12"/>
  <c r="P492" i="12"/>
  <c r="N8" i="12"/>
  <c r="K11" i="12"/>
  <c r="K30" i="12"/>
  <c r="N36" i="12"/>
  <c r="K46" i="12"/>
  <c r="K54" i="12"/>
  <c r="N60" i="12"/>
  <c r="K62" i="12"/>
  <c r="N86" i="12"/>
  <c r="K96" i="12"/>
  <c r="N102" i="12"/>
  <c r="K104" i="12"/>
  <c r="N118" i="12"/>
  <c r="K120" i="12"/>
  <c r="N126" i="12"/>
  <c r="K128" i="12"/>
  <c r="N134" i="12"/>
  <c r="K136" i="12"/>
  <c r="K144" i="12"/>
  <c r="N150" i="12"/>
  <c r="K152" i="12"/>
  <c r="K160" i="12"/>
  <c r="N166" i="12"/>
  <c r="K168" i="12"/>
  <c r="N174" i="12"/>
  <c r="K176" i="12"/>
  <c r="N182" i="12"/>
  <c r="K184" i="12"/>
  <c r="N206" i="12"/>
  <c r="K208" i="12"/>
  <c r="N214" i="12"/>
  <c r="N222" i="12"/>
  <c r="K224" i="12"/>
  <c r="N238" i="12"/>
  <c r="K240" i="12"/>
  <c r="N246" i="12"/>
  <c r="K256" i="12"/>
  <c r="N262" i="12"/>
  <c r="N278" i="12"/>
  <c r="K296" i="12"/>
  <c r="N302" i="12"/>
  <c r="K304" i="12"/>
  <c r="K9" i="12"/>
  <c r="N10" i="12"/>
  <c r="N12" i="12"/>
  <c r="K14" i="12"/>
  <c r="K22" i="12"/>
  <c r="N28" i="12"/>
  <c r="K38" i="12"/>
  <c r="N44" i="12"/>
  <c r="N52" i="12"/>
  <c r="N70" i="12"/>
  <c r="K72" i="12"/>
  <c r="N78" i="12"/>
  <c r="K80" i="12"/>
  <c r="K88" i="12"/>
  <c r="N94" i="12"/>
  <c r="N110" i="12"/>
  <c r="K112" i="12"/>
  <c r="N142" i="12"/>
  <c r="N158" i="12"/>
  <c r="N190" i="12"/>
  <c r="K192" i="12"/>
  <c r="N198" i="12"/>
  <c r="K200" i="12"/>
  <c r="K216" i="12"/>
  <c r="N230" i="12"/>
  <c r="K232" i="12"/>
  <c r="K248" i="12"/>
  <c r="N254" i="12"/>
  <c r="K264" i="12"/>
  <c r="N270" i="12"/>
  <c r="K272" i="12"/>
  <c r="K280" i="12"/>
  <c r="N286" i="12"/>
  <c r="K288" i="12"/>
  <c r="N294" i="12"/>
  <c r="N310" i="12"/>
  <c r="K312" i="12"/>
  <c r="N318" i="12"/>
  <c r="K320" i="12"/>
  <c r="N326" i="12"/>
  <c r="K328" i="12"/>
  <c r="N334" i="12"/>
  <c r="K336" i="12"/>
  <c r="N342" i="12"/>
  <c r="K344" i="12"/>
  <c r="N350" i="12"/>
  <c r="K352" i="12"/>
  <c r="K361" i="12"/>
  <c r="P361" i="12"/>
  <c r="N361" i="12"/>
  <c r="K364" i="12"/>
  <c r="K377" i="12"/>
  <c r="P377" i="12"/>
  <c r="N377" i="12"/>
  <c r="K380" i="12"/>
  <c r="K393" i="12"/>
  <c r="P393" i="12"/>
  <c r="N393" i="12"/>
  <c r="K396" i="12"/>
  <c r="K409" i="12"/>
  <c r="P409" i="12"/>
  <c r="N409" i="12"/>
  <c r="K412" i="12"/>
  <c r="K425" i="12"/>
  <c r="P425" i="12"/>
  <c r="N425" i="12"/>
  <c r="K428" i="12"/>
  <c r="K441" i="12"/>
  <c r="P441" i="12"/>
  <c r="N441" i="12"/>
  <c r="K444" i="12"/>
  <c r="K457" i="12"/>
  <c r="P457" i="12"/>
  <c r="N457" i="12"/>
  <c r="K460" i="12"/>
  <c r="K473" i="12"/>
  <c r="P473" i="12"/>
  <c r="N473" i="12"/>
  <c r="K476" i="12"/>
  <c r="K489" i="12"/>
  <c r="P489" i="12"/>
  <c r="N489" i="12"/>
  <c r="K492" i="12"/>
  <c r="K7" i="12"/>
  <c r="P8" i="12"/>
  <c r="N9" i="12"/>
  <c r="P10" i="12"/>
  <c r="N11" i="12"/>
  <c r="P12" i="12"/>
  <c r="P14" i="12"/>
  <c r="K16" i="12"/>
  <c r="N22" i="12"/>
  <c r="K27" i="12"/>
  <c r="P28" i="12"/>
  <c r="N30" i="12"/>
  <c r="K35" i="12"/>
  <c r="P36" i="12"/>
  <c r="N38" i="12"/>
  <c r="K43" i="12"/>
  <c r="P44" i="12"/>
  <c r="N46" i="12"/>
  <c r="K51" i="12"/>
  <c r="P52" i="12"/>
  <c r="N54" i="12"/>
  <c r="K59" i="12"/>
  <c r="P60" i="12"/>
  <c r="N62" i="12"/>
  <c r="K69" i="12"/>
  <c r="P70" i="12"/>
  <c r="N72" i="12"/>
  <c r="K77" i="12"/>
  <c r="P78" i="12"/>
  <c r="N80" i="12"/>
  <c r="K85" i="12"/>
  <c r="P86" i="12"/>
  <c r="N88" i="12"/>
  <c r="K93" i="12"/>
  <c r="P94" i="12"/>
  <c r="N96" i="12"/>
  <c r="K101" i="12"/>
  <c r="P102" i="12"/>
  <c r="N104" i="12"/>
  <c r="K109" i="12"/>
  <c r="P110" i="12"/>
  <c r="N112" i="12"/>
  <c r="K117" i="12"/>
  <c r="P118" i="12"/>
  <c r="N120" i="12"/>
  <c r="K125" i="12"/>
  <c r="P126" i="12"/>
  <c r="N128" i="12"/>
  <c r="K133" i="12"/>
  <c r="P134" i="12"/>
  <c r="N136" i="12"/>
  <c r="K141" i="12"/>
  <c r="P142" i="12"/>
  <c r="N144" i="12"/>
  <c r="K149" i="12"/>
  <c r="P150" i="12"/>
  <c r="N152" i="12"/>
  <c r="K157" i="12"/>
  <c r="P158" i="12"/>
  <c r="N160" i="12"/>
  <c r="K165" i="12"/>
  <c r="P166" i="12"/>
  <c r="N168" i="12"/>
  <c r="K173" i="12"/>
  <c r="P174" i="12"/>
  <c r="N176" i="12"/>
  <c r="K181" i="12"/>
  <c r="P182" i="12"/>
  <c r="N184" i="12"/>
  <c r="K189" i="12"/>
  <c r="P190" i="12"/>
  <c r="N192" i="12"/>
  <c r="K197" i="12"/>
  <c r="P198" i="12"/>
  <c r="N200" i="12"/>
  <c r="K205" i="12"/>
  <c r="P206" i="12"/>
  <c r="N208" i="12"/>
  <c r="K213" i="12"/>
  <c r="P214" i="12"/>
  <c r="N216" i="12"/>
  <c r="K221" i="12"/>
  <c r="P222" i="12"/>
  <c r="N224" i="12"/>
  <c r="K229" i="12"/>
  <c r="P230" i="12"/>
  <c r="N232" i="12"/>
  <c r="K237" i="12"/>
  <c r="P238" i="12"/>
  <c r="N240" i="12"/>
  <c r="K245" i="12"/>
  <c r="P246" i="12"/>
  <c r="N248" i="12"/>
  <c r="K253" i="12"/>
  <c r="P254" i="12"/>
  <c r="N256" i="12"/>
  <c r="K261" i="12"/>
  <c r="P262" i="12"/>
  <c r="N264" i="12"/>
  <c r="K269" i="12"/>
  <c r="P270" i="12"/>
  <c r="N272" i="12"/>
  <c r="K277" i="12"/>
  <c r="P278" i="12"/>
  <c r="N280" i="12"/>
  <c r="K285" i="12"/>
  <c r="P286" i="12"/>
  <c r="N288" i="12"/>
  <c r="K293" i="12"/>
  <c r="P294" i="12"/>
  <c r="N296" i="12"/>
  <c r="K301" i="12"/>
  <c r="P302" i="12"/>
  <c r="N304" i="12"/>
  <c r="K309" i="12"/>
  <c r="P310" i="12"/>
  <c r="N312" i="12"/>
  <c r="K317" i="12"/>
  <c r="P318" i="12"/>
  <c r="N320" i="12"/>
  <c r="K325" i="12"/>
  <c r="P326" i="12"/>
  <c r="N328" i="12"/>
  <c r="K333" i="12"/>
  <c r="P334" i="12"/>
  <c r="N336" i="12"/>
  <c r="K341" i="12"/>
  <c r="P342" i="12"/>
  <c r="N344" i="12"/>
  <c r="K349" i="12"/>
  <c r="P350" i="12"/>
  <c r="N352" i="12"/>
  <c r="P355" i="12"/>
  <c r="N355" i="12"/>
  <c r="K355" i="12"/>
  <c r="N356" i="12"/>
  <c r="P356" i="12"/>
  <c r="P371" i="12"/>
  <c r="N371" i="12"/>
  <c r="K371" i="12"/>
  <c r="N372" i="12"/>
  <c r="P372" i="12"/>
  <c r="P387" i="12"/>
  <c r="N387" i="12"/>
  <c r="K387" i="12"/>
  <c r="N388" i="12"/>
  <c r="P388" i="12"/>
  <c r="P403" i="12"/>
  <c r="N403" i="12"/>
  <c r="K403" i="12"/>
  <c r="N404" i="12"/>
  <c r="P404" i="12"/>
  <c r="P419" i="12"/>
  <c r="N419" i="12"/>
  <c r="K419" i="12"/>
  <c r="N420" i="12"/>
  <c r="P420" i="12"/>
  <c r="P435" i="12"/>
  <c r="N435" i="12"/>
  <c r="K435" i="12"/>
  <c r="N436" i="12"/>
  <c r="P436" i="12"/>
  <c r="P451" i="12"/>
  <c r="N451" i="12"/>
  <c r="K451" i="12"/>
  <c r="N452" i="12"/>
  <c r="P452" i="12"/>
  <c r="P467" i="12"/>
  <c r="N467" i="12"/>
  <c r="K467" i="12"/>
  <c r="N468" i="12"/>
  <c r="P468" i="12"/>
  <c r="P483" i="12"/>
  <c r="N483" i="12"/>
  <c r="K483" i="12"/>
  <c r="N484" i="12"/>
  <c r="P484" i="12"/>
  <c r="P499" i="12"/>
  <c r="N499" i="12"/>
  <c r="K499" i="12"/>
  <c r="N500" i="12"/>
  <c r="P500" i="12"/>
  <c r="P7" i="12"/>
  <c r="P16" i="12"/>
  <c r="K18" i="12"/>
  <c r="N24" i="12"/>
  <c r="K26" i="12"/>
  <c r="P27" i="12"/>
  <c r="N32" i="12"/>
  <c r="K34" i="12"/>
  <c r="P35" i="12"/>
  <c r="N40" i="12"/>
  <c r="K42" i="12"/>
  <c r="P43" i="12"/>
  <c r="N48" i="12"/>
  <c r="K50" i="12"/>
  <c r="P51" i="12"/>
  <c r="N56" i="12"/>
  <c r="K58" i="12"/>
  <c r="P59" i="12"/>
  <c r="N64" i="12"/>
  <c r="K68" i="12"/>
  <c r="P69" i="12"/>
  <c r="N74" i="12"/>
  <c r="K76" i="12"/>
  <c r="P77" i="12"/>
  <c r="N82" i="12"/>
  <c r="K84" i="12"/>
  <c r="P85" i="12"/>
  <c r="N90" i="12"/>
  <c r="K92" i="12"/>
  <c r="P93" i="12"/>
  <c r="N98" i="12"/>
  <c r="K100" i="12"/>
  <c r="P101" i="12"/>
  <c r="N106" i="12"/>
  <c r="K108" i="12"/>
  <c r="P109" i="12"/>
  <c r="N114" i="12"/>
  <c r="K116" i="12"/>
  <c r="P117" i="12"/>
  <c r="N122" i="12"/>
  <c r="K124" i="12"/>
  <c r="P125" i="12"/>
  <c r="N130" i="12"/>
  <c r="K132" i="12"/>
  <c r="P133" i="12"/>
  <c r="N138" i="12"/>
  <c r="K140" i="12"/>
  <c r="P141" i="12"/>
  <c r="N146" i="12"/>
  <c r="K148" i="12"/>
  <c r="P149" i="12"/>
  <c r="N154" i="12"/>
  <c r="K156" i="12"/>
  <c r="P157" i="12"/>
  <c r="N162" i="12"/>
  <c r="K164" i="12"/>
  <c r="P165" i="12"/>
  <c r="N170" i="12"/>
  <c r="K172" i="12"/>
  <c r="P173" i="12"/>
  <c r="N178" i="12"/>
  <c r="K180" i="12"/>
  <c r="P181" i="12"/>
  <c r="N186" i="12"/>
  <c r="K188" i="12"/>
  <c r="P189" i="12"/>
  <c r="N194" i="12"/>
  <c r="K196" i="12"/>
  <c r="P197" i="12"/>
  <c r="N202" i="12"/>
  <c r="K204" i="12"/>
  <c r="P205" i="12"/>
  <c r="N210" i="12"/>
  <c r="K212" i="12"/>
  <c r="P213" i="12"/>
  <c r="N218" i="12"/>
  <c r="K220" i="12"/>
  <c r="P221" i="12"/>
  <c r="N226" i="12"/>
  <c r="K228" i="12"/>
  <c r="P229" i="12"/>
  <c r="N234" i="12"/>
  <c r="K236" i="12"/>
  <c r="P237" i="12"/>
  <c r="N242" i="12"/>
  <c r="K244" i="12"/>
  <c r="P245" i="12"/>
  <c r="N250" i="12"/>
  <c r="K252" i="12"/>
  <c r="P253" i="12"/>
  <c r="N258" i="12"/>
  <c r="K260" i="12"/>
  <c r="P261" i="12"/>
  <c r="N266" i="12"/>
  <c r="K268" i="12"/>
  <c r="P269" i="12"/>
  <c r="N274" i="12"/>
  <c r="K276" i="12"/>
  <c r="P277" i="12"/>
  <c r="N282" i="12"/>
  <c r="K284" i="12"/>
  <c r="P285" i="12"/>
  <c r="N290" i="12"/>
  <c r="K292" i="12"/>
  <c r="P293" i="12"/>
  <c r="N298" i="12"/>
  <c r="K300" i="12"/>
  <c r="P301" i="12"/>
  <c r="N306" i="12"/>
  <c r="K308" i="12"/>
  <c r="P309" i="12"/>
  <c r="N314" i="12"/>
  <c r="K316" i="12"/>
  <c r="P317" i="12"/>
  <c r="N322" i="12"/>
  <c r="K324" i="12"/>
  <c r="P325" i="12"/>
  <c r="N330" i="12"/>
  <c r="K332" i="12"/>
  <c r="P333" i="12"/>
  <c r="N338" i="12"/>
  <c r="K340" i="12"/>
  <c r="P341" i="12"/>
  <c r="N346" i="12"/>
  <c r="K348" i="12"/>
  <c r="P349" i="12"/>
  <c r="K353" i="12"/>
  <c r="P353" i="12"/>
  <c r="N353" i="12"/>
  <c r="K356" i="12"/>
  <c r="K369" i="12"/>
  <c r="P369" i="12"/>
  <c r="N369" i="12"/>
  <c r="K372" i="12"/>
  <c r="K385" i="12"/>
  <c r="P385" i="12"/>
  <c r="N385" i="12"/>
  <c r="K388" i="12"/>
  <c r="K401" i="12"/>
  <c r="P401" i="12"/>
  <c r="N401" i="12"/>
  <c r="K404" i="12"/>
  <c r="K417" i="12"/>
  <c r="P417" i="12"/>
  <c r="N417" i="12"/>
  <c r="K420" i="12"/>
  <c r="K433" i="12"/>
  <c r="P433" i="12"/>
  <c r="N433" i="12"/>
  <c r="K436" i="12"/>
  <c r="K449" i="12"/>
  <c r="P449" i="12"/>
  <c r="N449" i="12"/>
  <c r="K452" i="12"/>
  <c r="K465" i="12"/>
  <c r="P465" i="12"/>
  <c r="N465" i="12"/>
  <c r="K468" i="12"/>
  <c r="K481" i="12"/>
  <c r="P481" i="12"/>
  <c r="N481" i="12"/>
  <c r="K484" i="12"/>
  <c r="K497" i="12"/>
  <c r="P497" i="12"/>
  <c r="N497" i="12"/>
  <c r="K500" i="12"/>
  <c r="K360" i="12"/>
  <c r="K368" i="12"/>
  <c r="K376" i="12"/>
  <c r="K384" i="12"/>
  <c r="K392" i="12"/>
  <c r="K400" i="12"/>
  <c r="K408" i="12"/>
  <c r="K416" i="12"/>
  <c r="K424" i="12"/>
  <c r="K432" i="12"/>
  <c r="K440" i="12"/>
  <c r="K448" i="12"/>
  <c r="K456" i="12"/>
  <c r="K464" i="12"/>
  <c r="K472" i="12"/>
  <c r="K480" i="12"/>
  <c r="K488" i="12"/>
  <c r="K496" i="12"/>
  <c r="N7" i="11"/>
  <c r="P7" i="11"/>
  <c r="K12" i="11"/>
  <c r="N12" i="11"/>
  <c r="N18" i="11"/>
  <c r="P18" i="11"/>
  <c r="N27" i="11"/>
  <c r="P27" i="11"/>
  <c r="N35" i="11"/>
  <c r="P35" i="11"/>
  <c r="N43" i="11"/>
  <c r="P43" i="11"/>
  <c r="N51" i="11"/>
  <c r="P51" i="11"/>
  <c r="N59" i="11"/>
  <c r="P59" i="11"/>
  <c r="N69" i="11"/>
  <c r="P69" i="11"/>
  <c r="N77" i="11"/>
  <c r="K77" i="11"/>
  <c r="P77" i="11"/>
  <c r="N93" i="11"/>
  <c r="K93" i="11"/>
  <c r="P93" i="11"/>
  <c r="N109" i="11"/>
  <c r="P109" i="11"/>
  <c r="K109" i="11"/>
  <c r="N125" i="11"/>
  <c r="K125" i="11"/>
  <c r="P125" i="11"/>
  <c r="N141" i="11"/>
  <c r="P141" i="11"/>
  <c r="K141" i="11"/>
  <c r="N157" i="11"/>
  <c r="P157" i="11"/>
  <c r="K157" i="11"/>
  <c r="N173" i="11"/>
  <c r="P173" i="11"/>
  <c r="K173" i="11"/>
  <c r="N189" i="11"/>
  <c r="P189" i="11"/>
  <c r="K189" i="11"/>
  <c r="N205" i="11"/>
  <c r="K205" i="11"/>
  <c r="P205" i="11"/>
  <c r="N221" i="11"/>
  <c r="K221" i="11"/>
  <c r="P221" i="11"/>
  <c r="N237" i="11"/>
  <c r="P237" i="11"/>
  <c r="K237" i="11"/>
  <c r="N253" i="11"/>
  <c r="P253" i="11"/>
  <c r="K253" i="11"/>
  <c r="N269" i="11"/>
  <c r="P269" i="11"/>
  <c r="K269" i="11"/>
  <c r="N285" i="11"/>
  <c r="K285" i="11"/>
  <c r="P285" i="11"/>
  <c r="N301" i="11"/>
  <c r="K301" i="11"/>
  <c r="P301" i="11"/>
  <c r="K319" i="11"/>
  <c r="P319" i="11"/>
  <c r="N319" i="11"/>
  <c r="P321" i="11"/>
  <c r="N321" i="11"/>
  <c r="K321" i="11"/>
  <c r="K330" i="11"/>
  <c r="N330" i="11"/>
  <c r="P330" i="11"/>
  <c r="K338" i="11"/>
  <c r="N338" i="11"/>
  <c r="P338" i="11"/>
  <c r="K346" i="11"/>
  <c r="N346" i="11"/>
  <c r="P346" i="11"/>
  <c r="K354" i="11"/>
  <c r="N354" i="11"/>
  <c r="P354" i="11"/>
  <c r="K362" i="11"/>
  <c r="N362" i="11"/>
  <c r="P362" i="11"/>
  <c r="K370" i="11"/>
  <c r="N370" i="11"/>
  <c r="P370" i="11"/>
  <c r="K378" i="11"/>
  <c r="N378" i="11"/>
  <c r="P378" i="11"/>
  <c r="K386" i="11"/>
  <c r="N386" i="11"/>
  <c r="P386" i="11"/>
  <c r="K394" i="11"/>
  <c r="N394" i="11"/>
  <c r="P394" i="11"/>
  <c r="K402" i="11"/>
  <c r="N402" i="11"/>
  <c r="P402" i="11"/>
  <c r="K410" i="11"/>
  <c r="N410" i="11"/>
  <c r="P410" i="11"/>
  <c r="K418" i="11"/>
  <c r="N418" i="11"/>
  <c r="P418" i="11"/>
  <c r="K426" i="11"/>
  <c r="N426" i="11"/>
  <c r="P426" i="11"/>
  <c r="K434" i="11"/>
  <c r="N434" i="11"/>
  <c r="P434" i="11"/>
  <c r="K442" i="11"/>
  <c r="N442" i="11"/>
  <c r="P442" i="11"/>
  <c r="K450" i="11"/>
  <c r="N450" i="11"/>
  <c r="P450" i="11"/>
  <c r="K466" i="11"/>
  <c r="N466" i="11"/>
  <c r="P466" i="11"/>
  <c r="K7" i="11"/>
  <c r="K10" i="11"/>
  <c r="N10" i="11"/>
  <c r="P12" i="11"/>
  <c r="K18" i="11"/>
  <c r="N20" i="11"/>
  <c r="P20" i="11"/>
  <c r="K27" i="11"/>
  <c r="K28" i="11"/>
  <c r="N28" i="11"/>
  <c r="K35" i="11"/>
  <c r="K36" i="11"/>
  <c r="N36" i="11"/>
  <c r="K43" i="11"/>
  <c r="K44" i="11"/>
  <c r="N44" i="11"/>
  <c r="K51" i="11"/>
  <c r="K52" i="11"/>
  <c r="N52" i="11"/>
  <c r="K59" i="11"/>
  <c r="K60" i="11"/>
  <c r="N60" i="11"/>
  <c r="K69" i="11"/>
  <c r="K70" i="11"/>
  <c r="N70" i="11"/>
  <c r="N73" i="11"/>
  <c r="K73" i="11"/>
  <c r="P73" i="11"/>
  <c r="N89" i="11"/>
  <c r="P89" i="11"/>
  <c r="K89" i="11"/>
  <c r="N105" i="11"/>
  <c r="K105" i="11"/>
  <c r="P105" i="11"/>
  <c r="N121" i="11"/>
  <c r="K121" i="11"/>
  <c r="P121" i="11"/>
  <c r="N137" i="11"/>
  <c r="K137" i="11"/>
  <c r="P137" i="11"/>
  <c r="N153" i="11"/>
  <c r="P153" i="11"/>
  <c r="K153" i="11"/>
  <c r="N169" i="11"/>
  <c r="K169" i="11"/>
  <c r="P169" i="11"/>
  <c r="N185" i="11"/>
  <c r="K185" i="11"/>
  <c r="P185" i="11"/>
  <c r="N201" i="11"/>
  <c r="P201" i="11"/>
  <c r="K201" i="11"/>
  <c r="N217" i="11"/>
  <c r="K217" i="11"/>
  <c r="P217" i="11"/>
  <c r="N233" i="11"/>
  <c r="K233" i="11"/>
  <c r="P233" i="11"/>
  <c r="N249" i="11"/>
  <c r="P249" i="11"/>
  <c r="K249" i="11"/>
  <c r="N265" i="11"/>
  <c r="P265" i="11"/>
  <c r="K265" i="11"/>
  <c r="N281" i="11"/>
  <c r="K281" i="11"/>
  <c r="P281" i="11"/>
  <c r="N297" i="11"/>
  <c r="K297" i="11"/>
  <c r="P297" i="11"/>
  <c r="K311" i="11"/>
  <c r="P311" i="11"/>
  <c r="N311" i="11"/>
  <c r="P313" i="11"/>
  <c r="N313" i="11"/>
  <c r="K313" i="11"/>
  <c r="K8" i="11"/>
  <c r="N8" i="11"/>
  <c r="N14" i="11"/>
  <c r="P14" i="11"/>
  <c r="N23" i="11"/>
  <c r="P23" i="11"/>
  <c r="N31" i="11"/>
  <c r="P31" i="11"/>
  <c r="N39" i="11"/>
  <c r="P39" i="11"/>
  <c r="N47" i="11"/>
  <c r="P47" i="11"/>
  <c r="N55" i="11"/>
  <c r="P55" i="11"/>
  <c r="N63" i="11"/>
  <c r="P63" i="11"/>
  <c r="N85" i="11"/>
  <c r="P85" i="11"/>
  <c r="K85" i="11"/>
  <c r="N101" i="11"/>
  <c r="P101" i="11"/>
  <c r="K101" i="11"/>
  <c r="N117" i="11"/>
  <c r="K117" i="11"/>
  <c r="P117" i="11"/>
  <c r="N133" i="11"/>
  <c r="P133" i="11"/>
  <c r="K133" i="11"/>
  <c r="N149" i="11"/>
  <c r="P149" i="11"/>
  <c r="K149" i="11"/>
  <c r="N165" i="11"/>
  <c r="K165" i="11"/>
  <c r="P165" i="11"/>
  <c r="N181" i="11"/>
  <c r="K181" i="11"/>
  <c r="P181" i="11"/>
  <c r="N197" i="11"/>
  <c r="K197" i="11"/>
  <c r="P197" i="11"/>
  <c r="N213" i="11"/>
  <c r="K213" i="11"/>
  <c r="P213" i="11"/>
  <c r="N229" i="11"/>
  <c r="P229" i="11"/>
  <c r="K229" i="11"/>
  <c r="N245" i="11"/>
  <c r="K245" i="11"/>
  <c r="P245" i="11"/>
  <c r="N261" i="11"/>
  <c r="K261" i="11"/>
  <c r="P261" i="11"/>
  <c r="N277" i="11"/>
  <c r="P277" i="11"/>
  <c r="K277" i="11"/>
  <c r="N293" i="11"/>
  <c r="K293" i="11"/>
  <c r="P293" i="11"/>
  <c r="P8" i="11"/>
  <c r="K14" i="11"/>
  <c r="N16" i="11"/>
  <c r="P16" i="11"/>
  <c r="K23" i="11"/>
  <c r="K24" i="11"/>
  <c r="N24" i="11"/>
  <c r="K31" i="11"/>
  <c r="K32" i="11"/>
  <c r="N32" i="11"/>
  <c r="K39" i="11"/>
  <c r="K40" i="11"/>
  <c r="N40" i="11"/>
  <c r="K47" i="11"/>
  <c r="K48" i="11"/>
  <c r="N48" i="11"/>
  <c r="K55" i="11"/>
  <c r="K56" i="11"/>
  <c r="N56" i="11"/>
  <c r="K63" i="11"/>
  <c r="K64" i="11"/>
  <c r="N64" i="11"/>
  <c r="N81" i="11"/>
  <c r="K81" i="11"/>
  <c r="P81" i="11"/>
  <c r="N97" i="11"/>
  <c r="P97" i="11"/>
  <c r="K97" i="11"/>
  <c r="N113" i="11"/>
  <c r="P113" i="11"/>
  <c r="K113" i="11"/>
  <c r="N129" i="11"/>
  <c r="K129" i="11"/>
  <c r="P129" i="11"/>
  <c r="N145" i="11"/>
  <c r="P145" i="11"/>
  <c r="K145" i="11"/>
  <c r="N161" i="11"/>
  <c r="P161" i="11"/>
  <c r="K161" i="11"/>
  <c r="N177" i="11"/>
  <c r="K177" i="11"/>
  <c r="P177" i="11"/>
  <c r="N193" i="11"/>
  <c r="K193" i="11"/>
  <c r="P193" i="11"/>
  <c r="N209" i="11"/>
  <c r="P209" i="11"/>
  <c r="K209" i="11"/>
  <c r="N225" i="11"/>
  <c r="P225" i="11"/>
  <c r="K225" i="11"/>
  <c r="N241" i="11"/>
  <c r="K241" i="11"/>
  <c r="P241" i="11"/>
  <c r="N257" i="11"/>
  <c r="K257" i="11"/>
  <c r="P257" i="11"/>
  <c r="N273" i="11"/>
  <c r="K273" i="11"/>
  <c r="P273" i="11"/>
  <c r="N289" i="11"/>
  <c r="K289" i="11"/>
  <c r="P289" i="11"/>
  <c r="N305" i="11"/>
  <c r="K305" i="11"/>
  <c r="P305" i="11"/>
  <c r="K327" i="11"/>
  <c r="P327" i="11"/>
  <c r="N327" i="11"/>
  <c r="K470" i="11"/>
  <c r="N470" i="11"/>
  <c r="P470" i="11"/>
  <c r="K490" i="11"/>
  <c r="N490" i="11"/>
  <c r="P490" i="11"/>
  <c r="N493" i="11"/>
  <c r="P493" i="11"/>
  <c r="K493" i="11"/>
  <c r="N333" i="11"/>
  <c r="P333" i="11"/>
  <c r="N349" i="11"/>
  <c r="P349" i="11"/>
  <c r="N365" i="11"/>
  <c r="P365" i="11"/>
  <c r="N397" i="11"/>
  <c r="P397" i="11"/>
  <c r="N405" i="11"/>
  <c r="P405" i="11"/>
  <c r="N413" i="11"/>
  <c r="P413" i="11"/>
  <c r="N429" i="11"/>
  <c r="P429" i="11"/>
  <c r="N445" i="11"/>
  <c r="P445" i="11"/>
  <c r="P460" i="11"/>
  <c r="K460" i="11"/>
  <c r="N460" i="11"/>
  <c r="N74" i="11"/>
  <c r="N78" i="11"/>
  <c r="N82" i="11"/>
  <c r="N86" i="11"/>
  <c r="N90" i="11"/>
  <c r="N94" i="11"/>
  <c r="N98" i="11"/>
  <c r="N102" i="11"/>
  <c r="N106" i="11"/>
  <c r="N110" i="11"/>
  <c r="N114" i="11"/>
  <c r="N118" i="11"/>
  <c r="N122" i="11"/>
  <c r="N126" i="11"/>
  <c r="N130" i="11"/>
  <c r="N134" i="11"/>
  <c r="N138" i="11"/>
  <c r="N142" i="11"/>
  <c r="N146" i="11"/>
  <c r="N150" i="11"/>
  <c r="N154" i="11"/>
  <c r="N158" i="11"/>
  <c r="N162" i="11"/>
  <c r="N166" i="11"/>
  <c r="N170" i="11"/>
  <c r="N174" i="11"/>
  <c r="N178" i="11"/>
  <c r="N182" i="11"/>
  <c r="N186" i="11"/>
  <c r="N190" i="11"/>
  <c r="N194" i="11"/>
  <c r="N198" i="11"/>
  <c r="N202" i="11"/>
  <c r="N206" i="11"/>
  <c r="N210" i="11"/>
  <c r="N214" i="11"/>
  <c r="N218" i="11"/>
  <c r="N222" i="11"/>
  <c r="N226" i="11"/>
  <c r="N230" i="11"/>
  <c r="N234" i="11"/>
  <c r="N238" i="11"/>
  <c r="N242" i="11"/>
  <c r="N246" i="11"/>
  <c r="N250" i="11"/>
  <c r="N254" i="11"/>
  <c r="N258" i="11"/>
  <c r="N262" i="11"/>
  <c r="N266" i="11"/>
  <c r="N270" i="11"/>
  <c r="N274" i="11"/>
  <c r="N278" i="11"/>
  <c r="N282" i="11"/>
  <c r="N286" i="11"/>
  <c r="N290" i="11"/>
  <c r="N294" i="11"/>
  <c r="N298" i="11"/>
  <c r="N302" i="11"/>
  <c r="N306" i="11"/>
  <c r="N307" i="11"/>
  <c r="K309" i="11"/>
  <c r="P310" i="11"/>
  <c r="N315" i="11"/>
  <c r="K317" i="11"/>
  <c r="P318" i="11"/>
  <c r="N323" i="11"/>
  <c r="K325" i="11"/>
  <c r="P326" i="11"/>
  <c r="N329" i="11"/>
  <c r="P329" i="11"/>
  <c r="N337" i="11"/>
  <c r="P337" i="11"/>
  <c r="N345" i="11"/>
  <c r="P345" i="11"/>
  <c r="N353" i="11"/>
  <c r="P353" i="11"/>
  <c r="N361" i="11"/>
  <c r="P361" i="11"/>
  <c r="N369" i="11"/>
  <c r="P369" i="11"/>
  <c r="N377" i="11"/>
  <c r="P377" i="11"/>
  <c r="N385" i="11"/>
  <c r="P385" i="11"/>
  <c r="N393" i="11"/>
  <c r="P393" i="11"/>
  <c r="N401" i="11"/>
  <c r="P401" i="11"/>
  <c r="N409" i="11"/>
  <c r="P409" i="11"/>
  <c r="N417" i="11"/>
  <c r="P417" i="11"/>
  <c r="N425" i="11"/>
  <c r="P425" i="11"/>
  <c r="N433" i="11"/>
  <c r="P433" i="11"/>
  <c r="N441" i="11"/>
  <c r="P441" i="11"/>
  <c r="N449" i="11"/>
  <c r="P449" i="11"/>
  <c r="P452" i="11"/>
  <c r="K452" i="11"/>
  <c r="N452" i="11"/>
  <c r="N453" i="11"/>
  <c r="P453" i="11"/>
  <c r="K474" i="11"/>
  <c r="N474" i="11"/>
  <c r="P474" i="11"/>
  <c r="N477" i="11"/>
  <c r="P477" i="11"/>
  <c r="K477" i="11"/>
  <c r="N489" i="11"/>
  <c r="P489" i="11"/>
  <c r="N341" i="11"/>
  <c r="P341" i="11"/>
  <c r="N357" i="11"/>
  <c r="P357" i="11"/>
  <c r="N373" i="11"/>
  <c r="P373" i="11"/>
  <c r="N381" i="11"/>
  <c r="P381" i="11"/>
  <c r="N389" i="11"/>
  <c r="P389" i="11"/>
  <c r="N421" i="11"/>
  <c r="P421" i="11"/>
  <c r="N437" i="11"/>
  <c r="P437" i="11"/>
  <c r="N461" i="11"/>
  <c r="P461" i="11"/>
  <c r="K486" i="11"/>
  <c r="N486" i="11"/>
  <c r="K310" i="11"/>
  <c r="K318" i="11"/>
  <c r="K326" i="11"/>
  <c r="K333" i="11"/>
  <c r="K334" i="11"/>
  <c r="N334" i="11"/>
  <c r="K341" i="11"/>
  <c r="K342" i="11"/>
  <c r="N342" i="11"/>
  <c r="K349" i="11"/>
  <c r="K350" i="11"/>
  <c r="N350" i="11"/>
  <c r="K357" i="11"/>
  <c r="K358" i="11"/>
  <c r="N358" i="11"/>
  <c r="K365" i="11"/>
  <c r="K366" i="11"/>
  <c r="N366" i="11"/>
  <c r="K373" i="11"/>
  <c r="K374" i="11"/>
  <c r="N374" i="11"/>
  <c r="K381" i="11"/>
  <c r="K382" i="11"/>
  <c r="N382" i="11"/>
  <c r="K389" i="11"/>
  <c r="K390" i="11"/>
  <c r="N390" i="11"/>
  <c r="K397" i="11"/>
  <c r="K398" i="11"/>
  <c r="N398" i="11"/>
  <c r="K405" i="11"/>
  <c r="K406" i="11"/>
  <c r="N406" i="11"/>
  <c r="K413" i="11"/>
  <c r="K414" i="11"/>
  <c r="N414" i="11"/>
  <c r="K421" i="11"/>
  <c r="K422" i="11"/>
  <c r="N422" i="11"/>
  <c r="K429" i="11"/>
  <c r="K430" i="11"/>
  <c r="N430" i="11"/>
  <c r="K437" i="11"/>
  <c r="K438" i="11"/>
  <c r="N438" i="11"/>
  <c r="K445" i="11"/>
  <c r="K446" i="11"/>
  <c r="N446" i="11"/>
  <c r="K458" i="11"/>
  <c r="N458" i="11"/>
  <c r="P458" i="11"/>
  <c r="K461" i="11"/>
  <c r="N473" i="11"/>
  <c r="P473" i="11"/>
  <c r="P486" i="11"/>
  <c r="K457" i="11"/>
  <c r="K465" i="11"/>
  <c r="N469" i="11"/>
  <c r="P469" i="11"/>
  <c r="K482" i="11"/>
  <c r="N482" i="11"/>
  <c r="N485" i="11"/>
  <c r="P485" i="11"/>
  <c r="K498" i="11"/>
  <c r="N498" i="11"/>
  <c r="K478" i="11"/>
  <c r="N478" i="11"/>
  <c r="N481" i="11"/>
  <c r="P481" i="11"/>
  <c r="K494" i="11"/>
  <c r="N494" i="11"/>
  <c r="N497" i="11"/>
  <c r="P497" i="11"/>
  <c r="N279" i="7"/>
  <c r="P279" i="7"/>
  <c r="N287" i="7"/>
  <c r="K287" i="7"/>
  <c r="P287" i="7"/>
  <c r="N327" i="7"/>
  <c r="K327" i="7"/>
  <c r="P327" i="7"/>
  <c r="P9" i="7"/>
  <c r="P11" i="7"/>
  <c r="P22" i="7"/>
  <c r="P26" i="7"/>
  <c r="P30" i="7"/>
  <c r="P34" i="7"/>
  <c r="P38" i="7"/>
  <c r="P42" i="7"/>
  <c r="P46" i="7"/>
  <c r="P50" i="7"/>
  <c r="P54" i="7"/>
  <c r="P58" i="7"/>
  <c r="P62" i="7"/>
  <c r="P68" i="7"/>
  <c r="P72" i="7"/>
  <c r="P76" i="7"/>
  <c r="P80" i="7"/>
  <c r="P84" i="7"/>
  <c r="P88" i="7"/>
  <c r="P92" i="7"/>
  <c r="P96" i="7"/>
  <c r="P100" i="7"/>
  <c r="P104" i="7"/>
  <c r="P108" i="7"/>
  <c r="P112" i="7"/>
  <c r="P116" i="7"/>
  <c r="P120" i="7"/>
  <c r="P124" i="7"/>
  <c r="P128" i="7"/>
  <c r="P132" i="7"/>
  <c r="P136" i="7"/>
  <c r="P140" i="7"/>
  <c r="P144" i="7"/>
  <c r="P148" i="7"/>
  <c r="P152" i="7"/>
  <c r="P156" i="7"/>
  <c r="P160" i="7"/>
  <c r="P164" i="7"/>
  <c r="P168" i="7"/>
  <c r="P172" i="7"/>
  <c r="P176" i="7"/>
  <c r="P180" i="7"/>
  <c r="P184" i="7"/>
  <c r="P188" i="7"/>
  <c r="P192" i="7"/>
  <c r="P196" i="7"/>
  <c r="P200" i="7"/>
  <c r="P204" i="7"/>
  <c r="P208" i="7"/>
  <c r="P212" i="7"/>
  <c r="P216" i="7"/>
  <c r="P220" i="7"/>
  <c r="P224" i="7"/>
  <c r="P228" i="7"/>
  <c r="P232" i="7"/>
  <c r="P236" i="7"/>
  <c r="K272" i="7"/>
  <c r="N272" i="7"/>
  <c r="N275" i="7"/>
  <c r="P275" i="7"/>
  <c r="N460" i="7"/>
  <c r="P460" i="7"/>
  <c r="K460" i="7"/>
  <c r="N500" i="7"/>
  <c r="K500" i="7"/>
  <c r="P500" i="7"/>
  <c r="K276" i="7"/>
  <c r="N276" i="7"/>
  <c r="N295" i="7"/>
  <c r="K295" i="7"/>
  <c r="P295" i="7"/>
  <c r="N311" i="7"/>
  <c r="K311" i="7"/>
  <c r="P311" i="7"/>
  <c r="N319" i="7"/>
  <c r="K319" i="7"/>
  <c r="P319" i="7"/>
  <c r="N335" i="7"/>
  <c r="K335" i="7"/>
  <c r="P335" i="7"/>
  <c r="N359" i="7"/>
  <c r="K359" i="7"/>
  <c r="P359" i="7"/>
  <c r="N375" i="7"/>
  <c r="K375" i="7"/>
  <c r="P375" i="7"/>
  <c r="N383" i="7"/>
  <c r="K383" i="7"/>
  <c r="P383" i="7"/>
  <c r="N391" i="7"/>
  <c r="K391" i="7"/>
  <c r="P391" i="7"/>
  <c r="N399" i="7"/>
  <c r="K399" i="7"/>
  <c r="P399" i="7"/>
  <c r="N407" i="7"/>
  <c r="K407" i="7"/>
  <c r="P407" i="7"/>
  <c r="N423" i="7"/>
  <c r="K423" i="7"/>
  <c r="P423" i="7"/>
  <c r="N476" i="7"/>
  <c r="K476" i="7"/>
  <c r="P476" i="7"/>
  <c r="K9" i="7"/>
  <c r="K11" i="7"/>
  <c r="K22" i="7"/>
  <c r="K26" i="7"/>
  <c r="N33" i="7"/>
  <c r="N37" i="7"/>
  <c r="K38" i="7"/>
  <c r="K42" i="7"/>
  <c r="N45" i="7"/>
  <c r="K46" i="7"/>
  <c r="N49" i="7"/>
  <c r="K50" i="7"/>
  <c r="N53" i="7"/>
  <c r="K54" i="7"/>
  <c r="N57" i="7"/>
  <c r="K58" i="7"/>
  <c r="N61" i="7"/>
  <c r="K62" i="7"/>
  <c r="N65" i="7"/>
  <c r="N66" i="7"/>
  <c r="N67" i="7"/>
  <c r="K68" i="7"/>
  <c r="N71" i="7"/>
  <c r="K72" i="7"/>
  <c r="N75" i="7"/>
  <c r="K76" i="7"/>
  <c r="N79" i="7"/>
  <c r="K80" i="7"/>
  <c r="N83" i="7"/>
  <c r="K84" i="7"/>
  <c r="N87" i="7"/>
  <c r="K88" i="7"/>
  <c r="N91" i="7"/>
  <c r="K92" i="7"/>
  <c r="N95" i="7"/>
  <c r="K96" i="7"/>
  <c r="N99" i="7"/>
  <c r="K100" i="7"/>
  <c r="N103" i="7"/>
  <c r="K104" i="7"/>
  <c r="N107" i="7"/>
  <c r="K108" i="7"/>
  <c r="N111" i="7"/>
  <c r="K112" i="7"/>
  <c r="N115" i="7"/>
  <c r="K116" i="7"/>
  <c r="N119" i="7"/>
  <c r="K120" i="7"/>
  <c r="N123" i="7"/>
  <c r="K124" i="7"/>
  <c r="N127" i="7"/>
  <c r="K128" i="7"/>
  <c r="N131" i="7"/>
  <c r="K132" i="7"/>
  <c r="N135" i="7"/>
  <c r="K136" i="7"/>
  <c r="N139" i="7"/>
  <c r="K140" i="7"/>
  <c r="N143" i="7"/>
  <c r="K144" i="7"/>
  <c r="N147" i="7"/>
  <c r="K148" i="7"/>
  <c r="N151" i="7"/>
  <c r="K152" i="7"/>
  <c r="N155" i="7"/>
  <c r="K156" i="7"/>
  <c r="N159" i="7"/>
  <c r="K160" i="7"/>
  <c r="N163" i="7"/>
  <c r="K164" i="7"/>
  <c r="N167" i="7"/>
  <c r="K168" i="7"/>
  <c r="N171" i="7"/>
  <c r="K172" i="7"/>
  <c r="N175" i="7"/>
  <c r="K176" i="7"/>
  <c r="N179" i="7"/>
  <c r="K180" i="7"/>
  <c r="N183" i="7"/>
  <c r="K184" i="7"/>
  <c r="N187" i="7"/>
  <c r="K188" i="7"/>
  <c r="N191" i="7"/>
  <c r="K192" i="7"/>
  <c r="N195" i="7"/>
  <c r="K196" i="7"/>
  <c r="N199" i="7"/>
  <c r="K200" i="7"/>
  <c r="N203" i="7"/>
  <c r="K204" i="7"/>
  <c r="N207" i="7"/>
  <c r="K208" i="7"/>
  <c r="N211" i="7"/>
  <c r="K212" i="7"/>
  <c r="N215" i="7"/>
  <c r="K216" i="7"/>
  <c r="N219" i="7"/>
  <c r="K220" i="7"/>
  <c r="N223" i="7"/>
  <c r="K224" i="7"/>
  <c r="N227" i="7"/>
  <c r="K228" i="7"/>
  <c r="N231" i="7"/>
  <c r="K232" i="7"/>
  <c r="N235" i="7"/>
  <c r="K236" i="7"/>
  <c r="K243" i="7"/>
  <c r="P244" i="7"/>
  <c r="N246" i="7"/>
  <c r="K251" i="7"/>
  <c r="P252" i="7"/>
  <c r="N254" i="7"/>
  <c r="K259" i="7"/>
  <c r="P260" i="7"/>
  <c r="N262" i="7"/>
  <c r="K264" i="7"/>
  <c r="N264" i="7"/>
  <c r="N267" i="7"/>
  <c r="P267" i="7"/>
  <c r="P276" i="7"/>
  <c r="K279" i="7"/>
  <c r="K280" i="7"/>
  <c r="N280" i="7"/>
  <c r="N283" i="7"/>
  <c r="P283" i="7"/>
  <c r="N484" i="7"/>
  <c r="K484" i="7"/>
  <c r="P484" i="7"/>
  <c r="N303" i="7"/>
  <c r="K303" i="7"/>
  <c r="P303" i="7"/>
  <c r="N343" i="7"/>
  <c r="K343" i="7"/>
  <c r="P343" i="7"/>
  <c r="N351" i="7"/>
  <c r="K351" i="7"/>
  <c r="P351" i="7"/>
  <c r="N367" i="7"/>
  <c r="K367" i="7"/>
  <c r="P367" i="7"/>
  <c r="N415" i="7"/>
  <c r="K415" i="7"/>
  <c r="P415" i="7"/>
  <c r="K457" i="7"/>
  <c r="N457" i="7"/>
  <c r="P457" i="7"/>
  <c r="N15" i="7"/>
  <c r="N17" i="7"/>
  <c r="N19" i="7"/>
  <c r="N21" i="7"/>
  <c r="N25" i="7"/>
  <c r="N29" i="7"/>
  <c r="K30" i="7"/>
  <c r="K34" i="7"/>
  <c r="N41" i="7"/>
  <c r="N240" i="7"/>
  <c r="K242" i="7"/>
  <c r="P243" i="7"/>
  <c r="N248" i="7"/>
  <c r="K250" i="7"/>
  <c r="P251" i="7"/>
  <c r="N256" i="7"/>
  <c r="K258" i="7"/>
  <c r="P259" i="7"/>
  <c r="P264" i="7"/>
  <c r="K267" i="7"/>
  <c r="K268" i="7"/>
  <c r="N268" i="7"/>
  <c r="N271" i="7"/>
  <c r="P271" i="7"/>
  <c r="P280" i="7"/>
  <c r="K283" i="7"/>
  <c r="N291" i="7"/>
  <c r="K291" i="7"/>
  <c r="P291" i="7"/>
  <c r="N299" i="7"/>
  <c r="K299" i="7"/>
  <c r="P299" i="7"/>
  <c r="N307" i="7"/>
  <c r="K307" i="7"/>
  <c r="P307" i="7"/>
  <c r="N315" i="7"/>
  <c r="K315" i="7"/>
  <c r="P315" i="7"/>
  <c r="N323" i="7"/>
  <c r="K323" i="7"/>
  <c r="P323" i="7"/>
  <c r="N331" i="7"/>
  <c r="K331" i="7"/>
  <c r="P331" i="7"/>
  <c r="N339" i="7"/>
  <c r="K339" i="7"/>
  <c r="P339" i="7"/>
  <c r="N347" i="7"/>
  <c r="K347" i="7"/>
  <c r="P347" i="7"/>
  <c r="N355" i="7"/>
  <c r="K355" i="7"/>
  <c r="P355" i="7"/>
  <c r="N363" i="7"/>
  <c r="K363" i="7"/>
  <c r="P363" i="7"/>
  <c r="N371" i="7"/>
  <c r="K371" i="7"/>
  <c r="P371" i="7"/>
  <c r="N379" i="7"/>
  <c r="K379" i="7"/>
  <c r="P379" i="7"/>
  <c r="N387" i="7"/>
  <c r="K387" i="7"/>
  <c r="P387" i="7"/>
  <c r="N395" i="7"/>
  <c r="K395" i="7"/>
  <c r="P395" i="7"/>
  <c r="N403" i="7"/>
  <c r="K403" i="7"/>
  <c r="P403" i="7"/>
  <c r="N411" i="7"/>
  <c r="K411" i="7"/>
  <c r="P411" i="7"/>
  <c r="N419" i="7"/>
  <c r="K419" i="7"/>
  <c r="P419" i="7"/>
  <c r="P427" i="7"/>
  <c r="N427" i="7"/>
  <c r="K427" i="7"/>
  <c r="K433" i="7"/>
  <c r="P433" i="7"/>
  <c r="N433" i="7"/>
  <c r="P435" i="7"/>
  <c r="N435" i="7"/>
  <c r="K435" i="7"/>
  <c r="K441" i="7"/>
  <c r="P441" i="7"/>
  <c r="N441" i="7"/>
  <c r="P443" i="7"/>
  <c r="N443" i="7"/>
  <c r="K443" i="7"/>
  <c r="N492" i="7"/>
  <c r="K492" i="7"/>
  <c r="P492" i="7"/>
  <c r="N284" i="7"/>
  <c r="N288" i="7"/>
  <c r="N292" i="7"/>
  <c r="N296" i="7"/>
  <c r="N300" i="7"/>
  <c r="N304" i="7"/>
  <c r="N308" i="7"/>
  <c r="N312" i="7"/>
  <c r="N316" i="7"/>
  <c r="N320" i="7"/>
  <c r="N324" i="7"/>
  <c r="N328" i="7"/>
  <c r="N332" i="7"/>
  <c r="N336" i="7"/>
  <c r="N340" i="7"/>
  <c r="N344" i="7"/>
  <c r="N348" i="7"/>
  <c r="N352" i="7"/>
  <c r="N356" i="7"/>
  <c r="N360" i="7"/>
  <c r="N364" i="7"/>
  <c r="N368" i="7"/>
  <c r="N372" i="7"/>
  <c r="N376" i="7"/>
  <c r="N380" i="7"/>
  <c r="N384" i="7"/>
  <c r="N388" i="7"/>
  <c r="N392" i="7"/>
  <c r="N396" i="7"/>
  <c r="N400" i="7"/>
  <c r="N404" i="7"/>
  <c r="N408" i="7"/>
  <c r="N412" i="7"/>
  <c r="N416" i="7"/>
  <c r="N420" i="7"/>
  <c r="N424" i="7"/>
  <c r="P432" i="7"/>
  <c r="P440" i="7"/>
  <c r="K453" i="7"/>
  <c r="N453" i="7"/>
  <c r="N456" i="7"/>
  <c r="P456" i="7"/>
  <c r="K469" i="7"/>
  <c r="N469" i="7"/>
  <c r="N448" i="7"/>
  <c r="P448" i="7"/>
  <c r="K461" i="7"/>
  <c r="N461" i="7"/>
  <c r="N464" i="7"/>
  <c r="P464" i="7"/>
  <c r="K432" i="7"/>
  <c r="K440" i="7"/>
  <c r="K448" i="7"/>
  <c r="K449" i="7"/>
  <c r="N449" i="7"/>
  <c r="N452" i="7"/>
  <c r="P452" i="7"/>
  <c r="P461" i="7"/>
  <c r="K464" i="7"/>
  <c r="K465" i="7"/>
  <c r="N465" i="7"/>
  <c r="N468" i="7"/>
  <c r="P468" i="7"/>
  <c r="N472" i="7"/>
  <c r="K472" i="7"/>
  <c r="P472" i="7"/>
  <c r="N480" i="7"/>
  <c r="K480" i="7"/>
  <c r="P480" i="7"/>
  <c r="N488" i="7"/>
  <c r="K488" i="7"/>
  <c r="P488" i="7"/>
  <c r="N496" i="7"/>
  <c r="K496" i="7"/>
  <c r="P496" i="7"/>
  <c r="N473" i="7"/>
  <c r="N477" i="7"/>
  <c r="N481" i="7"/>
  <c r="N485" i="7"/>
  <c r="N489" i="7"/>
  <c r="N493" i="7"/>
  <c r="N497" i="7"/>
  <c r="S8" i="2"/>
  <c r="C8" i="2"/>
  <c r="C10" i="3" s="1"/>
  <c r="C9" i="2"/>
  <c r="C9" i="3" s="1"/>
  <c r="C10" i="2"/>
  <c r="C8" i="3" s="1"/>
  <c r="C11" i="2"/>
  <c r="C7" i="3" s="1"/>
  <c r="C12" i="2"/>
  <c r="C12" i="3" s="1"/>
  <c r="C13" i="2"/>
  <c r="C13" i="3" s="1"/>
  <c r="C14" i="2"/>
  <c r="C14" i="3" s="1"/>
  <c r="C15" i="2"/>
  <c r="C15" i="3" s="1"/>
  <c r="C16" i="2"/>
  <c r="C16" i="3" s="1"/>
  <c r="C17" i="2"/>
  <c r="C17" i="3" s="1"/>
  <c r="C18" i="2"/>
  <c r="C18" i="3" s="1"/>
  <c r="C19" i="2"/>
  <c r="C19" i="3" s="1"/>
  <c r="C20" i="2"/>
  <c r="C20" i="3" s="1"/>
  <c r="C21" i="2"/>
  <c r="C21" i="3" s="1"/>
  <c r="C22" i="2"/>
  <c r="C22" i="3" s="1"/>
  <c r="C23" i="2"/>
  <c r="C23" i="3" s="1"/>
  <c r="C24" i="2"/>
  <c r="C24" i="3" s="1"/>
  <c r="C25" i="2"/>
  <c r="C25" i="3" s="1"/>
  <c r="C26" i="2"/>
  <c r="C26" i="3" s="1"/>
  <c r="C27" i="2"/>
  <c r="C27" i="3" s="1"/>
  <c r="C28" i="2"/>
  <c r="C28" i="3" s="1"/>
  <c r="C29" i="2"/>
  <c r="C29" i="3" s="1"/>
  <c r="C30" i="2"/>
  <c r="C30" i="3" s="1"/>
  <c r="C31" i="2"/>
  <c r="C31" i="3" s="1"/>
  <c r="C32" i="2"/>
  <c r="C32" i="3" s="1"/>
  <c r="C33" i="2"/>
  <c r="C33" i="3" s="1"/>
  <c r="C34" i="2"/>
  <c r="C34" i="3" s="1"/>
  <c r="C35" i="2"/>
  <c r="C35" i="3" s="1"/>
  <c r="C36" i="2"/>
  <c r="C36" i="3" s="1"/>
  <c r="C37" i="2"/>
  <c r="C37" i="3" s="1"/>
  <c r="C38" i="2"/>
  <c r="C38" i="3" s="1"/>
  <c r="C39" i="2"/>
  <c r="C39" i="3" s="1"/>
  <c r="C40" i="2"/>
  <c r="C40" i="3" s="1"/>
  <c r="C41" i="2"/>
  <c r="C41" i="3" s="1"/>
  <c r="C42" i="2"/>
  <c r="C42" i="3" s="1"/>
  <c r="C43" i="2"/>
  <c r="C43" i="3" s="1"/>
  <c r="C44" i="2"/>
  <c r="C44" i="3" s="1"/>
  <c r="C45" i="2"/>
  <c r="C45" i="3" s="1"/>
  <c r="C46" i="2"/>
  <c r="C46" i="3" s="1"/>
  <c r="C47" i="2"/>
  <c r="C47" i="3" s="1"/>
  <c r="C48" i="2"/>
  <c r="C48" i="3" s="1"/>
  <c r="C49" i="2"/>
  <c r="C49" i="3" s="1"/>
  <c r="C50" i="2"/>
  <c r="C50" i="3" s="1"/>
  <c r="C51" i="2"/>
  <c r="C51" i="3" s="1"/>
  <c r="C52" i="2"/>
  <c r="C52" i="3" s="1"/>
  <c r="C53" i="2"/>
  <c r="C53" i="3" s="1"/>
  <c r="C54" i="2"/>
  <c r="C54" i="3" s="1"/>
  <c r="C55" i="2"/>
  <c r="C55" i="3" s="1"/>
  <c r="C56" i="2"/>
  <c r="C56" i="3" s="1"/>
  <c r="C57" i="2"/>
  <c r="C57" i="3" s="1"/>
  <c r="C58" i="2"/>
  <c r="C58" i="3" s="1"/>
  <c r="C59" i="2"/>
  <c r="C59" i="3" s="1"/>
  <c r="C60" i="2"/>
  <c r="C60" i="3" s="1"/>
  <c r="C61" i="2"/>
  <c r="C61" i="3" s="1"/>
  <c r="C62" i="2"/>
  <c r="C62" i="3" s="1"/>
  <c r="C63" i="2"/>
  <c r="C63" i="3" s="1"/>
  <c r="C64" i="2"/>
  <c r="C64" i="3" s="1"/>
  <c r="C65" i="2"/>
  <c r="C65" i="3" s="1"/>
  <c r="C66" i="2"/>
  <c r="C66" i="3" s="1"/>
  <c r="C67" i="2"/>
  <c r="C67" i="3" s="1"/>
  <c r="C68" i="2"/>
  <c r="C68" i="3" s="1"/>
  <c r="C69" i="2"/>
  <c r="C69" i="3" s="1"/>
  <c r="C70" i="2"/>
  <c r="C70" i="3" s="1"/>
  <c r="C71" i="2"/>
  <c r="C71" i="3" s="1"/>
  <c r="C72" i="2"/>
  <c r="C72" i="3" s="1"/>
  <c r="C73" i="2"/>
  <c r="C73" i="3" s="1"/>
  <c r="C74" i="2"/>
  <c r="C74" i="3" s="1"/>
  <c r="C75" i="2"/>
  <c r="C75" i="3" s="1"/>
  <c r="C76" i="2"/>
  <c r="C76" i="3" s="1"/>
  <c r="C77" i="2"/>
  <c r="C77" i="3" s="1"/>
  <c r="C78" i="2"/>
  <c r="C78" i="3" s="1"/>
  <c r="C79" i="2"/>
  <c r="C79" i="3" s="1"/>
  <c r="C80" i="2"/>
  <c r="C80" i="3" s="1"/>
  <c r="C81" i="2"/>
  <c r="C81" i="3" s="1"/>
  <c r="C82" i="2"/>
  <c r="C82" i="3" s="1"/>
  <c r="C83" i="2"/>
  <c r="C83" i="3" s="1"/>
  <c r="C84" i="2"/>
  <c r="C84" i="3" s="1"/>
  <c r="C85" i="2"/>
  <c r="C85" i="3" s="1"/>
  <c r="C86" i="2"/>
  <c r="C86" i="3" s="1"/>
  <c r="C87" i="2"/>
  <c r="C87" i="3" s="1"/>
  <c r="C88" i="2"/>
  <c r="C88" i="3" s="1"/>
  <c r="C89" i="2"/>
  <c r="C89" i="3" s="1"/>
  <c r="C90" i="2"/>
  <c r="C90" i="3" s="1"/>
  <c r="C91" i="2"/>
  <c r="C91" i="3" s="1"/>
  <c r="C92" i="2"/>
  <c r="C92" i="3" s="1"/>
  <c r="C93" i="2"/>
  <c r="C93" i="3" s="1"/>
  <c r="C94" i="2"/>
  <c r="C94" i="3" s="1"/>
  <c r="C95" i="2"/>
  <c r="C95" i="3" s="1"/>
  <c r="C96" i="2"/>
  <c r="C96" i="3" s="1"/>
  <c r="C97" i="2"/>
  <c r="C97" i="3" s="1"/>
  <c r="C98" i="2"/>
  <c r="C98" i="3" s="1"/>
  <c r="C99" i="2"/>
  <c r="C99" i="3" s="1"/>
  <c r="C100" i="2"/>
  <c r="C100" i="3" s="1"/>
  <c r="C101" i="2"/>
  <c r="C101" i="3" s="1"/>
  <c r="C102" i="2"/>
  <c r="C102" i="3" s="1"/>
  <c r="C103" i="2"/>
  <c r="C103" i="3" s="1"/>
  <c r="C104" i="2"/>
  <c r="C104" i="3" s="1"/>
  <c r="C105" i="2"/>
  <c r="C105" i="3" s="1"/>
  <c r="C106" i="2"/>
  <c r="C106" i="3" s="1"/>
  <c r="C107" i="2"/>
  <c r="C107" i="3" s="1"/>
  <c r="C108" i="2"/>
  <c r="C108" i="3" s="1"/>
  <c r="C109" i="2"/>
  <c r="C109" i="3" s="1"/>
  <c r="C110" i="2"/>
  <c r="C110" i="3" s="1"/>
  <c r="C111" i="2"/>
  <c r="C111" i="3" s="1"/>
  <c r="C112" i="2"/>
  <c r="C112" i="3" s="1"/>
  <c r="C113" i="2"/>
  <c r="C113" i="3" s="1"/>
  <c r="C114" i="2"/>
  <c r="C114" i="3" s="1"/>
  <c r="C115" i="2"/>
  <c r="C115" i="3" s="1"/>
  <c r="C116" i="2"/>
  <c r="C116" i="3" s="1"/>
  <c r="C117" i="2"/>
  <c r="C117" i="3" s="1"/>
  <c r="C118" i="2"/>
  <c r="C118" i="3" s="1"/>
  <c r="C119" i="2"/>
  <c r="C119" i="3" s="1"/>
  <c r="C120" i="2"/>
  <c r="C120" i="3" s="1"/>
  <c r="C121" i="2"/>
  <c r="C121" i="3" s="1"/>
  <c r="C122" i="2"/>
  <c r="C122" i="3" s="1"/>
  <c r="C123" i="2"/>
  <c r="C123" i="3" s="1"/>
  <c r="C124" i="2"/>
  <c r="C124" i="3" s="1"/>
  <c r="C125" i="2"/>
  <c r="C125" i="3" s="1"/>
  <c r="C126" i="2"/>
  <c r="C126" i="3" s="1"/>
  <c r="C127" i="2"/>
  <c r="C127" i="3" s="1"/>
  <c r="C128" i="2"/>
  <c r="C128" i="3" s="1"/>
  <c r="C129" i="2"/>
  <c r="C129" i="3" s="1"/>
  <c r="C130" i="2"/>
  <c r="C130" i="3" s="1"/>
  <c r="C131" i="2"/>
  <c r="C131" i="3" s="1"/>
  <c r="C132" i="2"/>
  <c r="C132" i="3" s="1"/>
  <c r="C133" i="2"/>
  <c r="C133" i="3" s="1"/>
  <c r="C134" i="2"/>
  <c r="C134" i="3" s="1"/>
  <c r="C135" i="2"/>
  <c r="C135" i="3" s="1"/>
  <c r="C136" i="2"/>
  <c r="C136" i="3" s="1"/>
  <c r="C137" i="2"/>
  <c r="C137" i="3" s="1"/>
  <c r="C138" i="2"/>
  <c r="C138" i="3" s="1"/>
  <c r="C139" i="2"/>
  <c r="C139" i="3" s="1"/>
  <c r="C140" i="2"/>
  <c r="C140" i="3" s="1"/>
  <c r="C141" i="2"/>
  <c r="C141" i="3" s="1"/>
  <c r="C142" i="2"/>
  <c r="C142" i="3" s="1"/>
  <c r="C143" i="2"/>
  <c r="C143" i="3" s="1"/>
  <c r="C144" i="2"/>
  <c r="C144" i="3" s="1"/>
  <c r="C145" i="2"/>
  <c r="C145" i="3" s="1"/>
  <c r="C146" i="2"/>
  <c r="C146" i="3" s="1"/>
  <c r="C147" i="2"/>
  <c r="C147" i="3" s="1"/>
  <c r="C148" i="2"/>
  <c r="C148" i="3" s="1"/>
  <c r="C149" i="2"/>
  <c r="C149" i="3" s="1"/>
  <c r="C150" i="2"/>
  <c r="C150" i="3" s="1"/>
  <c r="C151" i="2"/>
  <c r="C151" i="3" s="1"/>
  <c r="C152" i="2"/>
  <c r="C152" i="3" s="1"/>
  <c r="C153" i="2"/>
  <c r="C153" i="3" s="1"/>
  <c r="C154" i="2"/>
  <c r="C154" i="3" s="1"/>
  <c r="C155" i="2"/>
  <c r="C155" i="3" s="1"/>
  <c r="C156" i="2"/>
  <c r="C156" i="3" s="1"/>
  <c r="C157" i="2"/>
  <c r="C157" i="3" s="1"/>
  <c r="C158" i="2"/>
  <c r="C158" i="3" s="1"/>
  <c r="C159" i="2"/>
  <c r="C159" i="3" s="1"/>
  <c r="C160" i="2"/>
  <c r="C160" i="3" s="1"/>
  <c r="C161" i="2"/>
  <c r="C161" i="3" s="1"/>
  <c r="C162" i="2"/>
  <c r="C162" i="3" s="1"/>
  <c r="C163" i="2"/>
  <c r="C163" i="3" s="1"/>
  <c r="C164" i="2"/>
  <c r="C164" i="3" s="1"/>
  <c r="C165" i="2"/>
  <c r="C165" i="3" s="1"/>
  <c r="C166" i="2"/>
  <c r="C166" i="3" s="1"/>
  <c r="C167" i="2"/>
  <c r="C167" i="3" s="1"/>
  <c r="C168" i="2"/>
  <c r="C168" i="3" s="1"/>
  <c r="C169" i="2"/>
  <c r="C169" i="3" s="1"/>
  <c r="C170" i="2"/>
  <c r="C170" i="3" s="1"/>
  <c r="C171" i="2"/>
  <c r="C171" i="3" s="1"/>
  <c r="C172" i="2"/>
  <c r="C172" i="3" s="1"/>
  <c r="C173" i="2"/>
  <c r="C173" i="3" s="1"/>
  <c r="C174" i="2"/>
  <c r="C174" i="3" s="1"/>
  <c r="C175" i="2"/>
  <c r="C175" i="3" s="1"/>
  <c r="C176" i="2"/>
  <c r="C176" i="3" s="1"/>
  <c r="C177" i="2"/>
  <c r="C177" i="3" s="1"/>
  <c r="C178" i="2"/>
  <c r="C178" i="3" s="1"/>
  <c r="C179" i="2"/>
  <c r="C179" i="3" s="1"/>
  <c r="C180" i="2"/>
  <c r="C180" i="3" s="1"/>
  <c r="C181" i="2"/>
  <c r="C181" i="3" s="1"/>
  <c r="C182" i="2"/>
  <c r="C182" i="3" s="1"/>
  <c r="C183" i="2"/>
  <c r="C183" i="3" s="1"/>
  <c r="C184" i="2"/>
  <c r="C184" i="3" s="1"/>
  <c r="C185" i="2"/>
  <c r="C185" i="3" s="1"/>
  <c r="C186" i="2"/>
  <c r="C186" i="3" s="1"/>
  <c r="C187" i="2"/>
  <c r="C187" i="3" s="1"/>
  <c r="C188" i="2"/>
  <c r="C188" i="3" s="1"/>
  <c r="C189" i="2"/>
  <c r="C189" i="3" s="1"/>
  <c r="C190" i="2"/>
  <c r="C190" i="3" s="1"/>
  <c r="C191" i="2"/>
  <c r="C191" i="3" s="1"/>
  <c r="C192" i="2"/>
  <c r="C192" i="3" s="1"/>
  <c r="C193" i="2"/>
  <c r="C193" i="3" s="1"/>
  <c r="C194" i="2"/>
  <c r="C194" i="3" s="1"/>
  <c r="C195" i="2"/>
  <c r="C195" i="3" s="1"/>
  <c r="C196" i="2"/>
  <c r="C196" i="3" s="1"/>
  <c r="C197" i="2"/>
  <c r="C197" i="3" s="1"/>
  <c r="C198" i="2"/>
  <c r="C198" i="3" s="1"/>
  <c r="C199" i="2"/>
  <c r="C199" i="3" s="1"/>
  <c r="C200" i="2"/>
  <c r="C200" i="3" s="1"/>
  <c r="C201" i="2"/>
  <c r="C201" i="3" s="1"/>
  <c r="C202" i="2"/>
  <c r="C202" i="3" s="1"/>
  <c r="C203" i="2"/>
  <c r="C203" i="3" s="1"/>
  <c r="C204" i="2"/>
  <c r="C204" i="3" s="1"/>
  <c r="C205" i="2"/>
  <c r="C205" i="3" s="1"/>
  <c r="C206" i="2"/>
  <c r="C206" i="3" s="1"/>
  <c r="C207" i="2"/>
  <c r="C207" i="3" s="1"/>
  <c r="C208" i="2"/>
  <c r="C208" i="3" s="1"/>
  <c r="C209" i="2"/>
  <c r="C209" i="3" s="1"/>
  <c r="C210" i="2"/>
  <c r="C210" i="3" s="1"/>
  <c r="C211" i="2"/>
  <c r="C211" i="3" s="1"/>
  <c r="C212" i="2"/>
  <c r="C212" i="3" s="1"/>
  <c r="C213" i="2"/>
  <c r="C213" i="3" s="1"/>
  <c r="C214" i="2"/>
  <c r="C214" i="3" s="1"/>
  <c r="C215" i="2"/>
  <c r="C215" i="3" s="1"/>
  <c r="C216" i="2"/>
  <c r="C216" i="3" s="1"/>
  <c r="C217" i="2"/>
  <c r="C217" i="3" s="1"/>
  <c r="C218" i="2"/>
  <c r="C218" i="3" s="1"/>
  <c r="C219" i="2"/>
  <c r="C219" i="3" s="1"/>
  <c r="C220" i="2"/>
  <c r="C220" i="3" s="1"/>
  <c r="C221" i="2"/>
  <c r="C221" i="3" s="1"/>
  <c r="C222" i="2"/>
  <c r="C222" i="3" s="1"/>
  <c r="C223" i="2"/>
  <c r="C223" i="3" s="1"/>
  <c r="C224" i="2"/>
  <c r="C224" i="3" s="1"/>
  <c r="C225" i="2"/>
  <c r="C225" i="3" s="1"/>
  <c r="C226" i="2"/>
  <c r="C226" i="3" s="1"/>
  <c r="C227" i="2"/>
  <c r="C227" i="3" s="1"/>
  <c r="C228" i="2"/>
  <c r="C228" i="3" s="1"/>
  <c r="C229" i="2"/>
  <c r="C229" i="3" s="1"/>
  <c r="C230" i="2"/>
  <c r="C230" i="3" s="1"/>
  <c r="C231" i="2"/>
  <c r="C231" i="3" s="1"/>
  <c r="C232" i="2"/>
  <c r="C232" i="3" s="1"/>
  <c r="C233" i="2"/>
  <c r="C233" i="3" s="1"/>
  <c r="C234" i="2"/>
  <c r="C234" i="3" s="1"/>
  <c r="C235" i="2"/>
  <c r="C235" i="3" s="1"/>
  <c r="C236" i="2"/>
  <c r="C236" i="3" s="1"/>
  <c r="C237" i="2"/>
  <c r="C237" i="3" s="1"/>
  <c r="C238" i="2"/>
  <c r="C238" i="3" s="1"/>
  <c r="C239" i="2"/>
  <c r="C239" i="3" s="1"/>
  <c r="C240" i="2"/>
  <c r="C240" i="3" s="1"/>
  <c r="C241" i="2"/>
  <c r="C241" i="3" s="1"/>
  <c r="C242" i="2"/>
  <c r="C242" i="3" s="1"/>
  <c r="C243" i="2"/>
  <c r="C243" i="3" s="1"/>
  <c r="C244" i="2"/>
  <c r="C244" i="3" s="1"/>
  <c r="C245" i="2"/>
  <c r="C245" i="3" s="1"/>
  <c r="C246" i="2"/>
  <c r="C246" i="3" s="1"/>
  <c r="C247" i="2"/>
  <c r="C247" i="3" s="1"/>
  <c r="C248" i="2"/>
  <c r="C248" i="3" s="1"/>
  <c r="C249" i="2"/>
  <c r="C249" i="3" s="1"/>
  <c r="C250" i="2"/>
  <c r="C250" i="3" s="1"/>
  <c r="C251" i="2"/>
  <c r="C251" i="3" s="1"/>
  <c r="C252" i="2"/>
  <c r="C252" i="3" s="1"/>
  <c r="C253" i="2"/>
  <c r="C253" i="3" s="1"/>
  <c r="C254" i="2"/>
  <c r="C254" i="3" s="1"/>
  <c r="C255" i="2"/>
  <c r="C255" i="3" s="1"/>
  <c r="C256" i="2"/>
  <c r="C256" i="3" s="1"/>
  <c r="C257" i="2"/>
  <c r="C257" i="3" s="1"/>
  <c r="C258" i="2"/>
  <c r="C258" i="3" s="1"/>
  <c r="C259" i="2"/>
  <c r="C259" i="3" s="1"/>
  <c r="C260" i="2"/>
  <c r="C260" i="3" s="1"/>
  <c r="C261" i="2"/>
  <c r="C261" i="3" s="1"/>
  <c r="C262" i="2"/>
  <c r="C262" i="3" s="1"/>
  <c r="C263" i="2"/>
  <c r="C263" i="3" s="1"/>
  <c r="C264" i="2"/>
  <c r="C264" i="3" s="1"/>
  <c r="C265" i="2"/>
  <c r="C265" i="3" s="1"/>
  <c r="C266" i="2"/>
  <c r="C266" i="3" s="1"/>
  <c r="C267" i="2"/>
  <c r="C267" i="3" s="1"/>
  <c r="C268" i="2"/>
  <c r="C268" i="3" s="1"/>
  <c r="C269" i="2"/>
  <c r="C269" i="3" s="1"/>
  <c r="C270" i="2"/>
  <c r="C270" i="3" s="1"/>
  <c r="C271" i="2"/>
  <c r="C271" i="3" s="1"/>
  <c r="C272" i="2"/>
  <c r="C272" i="3" s="1"/>
  <c r="C273" i="2"/>
  <c r="C273" i="3" s="1"/>
  <c r="C274" i="2"/>
  <c r="C274" i="3" s="1"/>
  <c r="C275" i="2"/>
  <c r="C275" i="3" s="1"/>
  <c r="C276" i="2"/>
  <c r="C276" i="3" s="1"/>
  <c r="C277" i="2"/>
  <c r="C277" i="3" s="1"/>
  <c r="C278" i="2"/>
  <c r="C278" i="3" s="1"/>
  <c r="C279" i="2"/>
  <c r="C279" i="3" s="1"/>
  <c r="C280" i="2"/>
  <c r="C280" i="3" s="1"/>
  <c r="C281" i="2"/>
  <c r="C281" i="3" s="1"/>
  <c r="C282" i="2"/>
  <c r="C282" i="3" s="1"/>
  <c r="C283" i="2"/>
  <c r="C283" i="3" s="1"/>
  <c r="C284" i="2"/>
  <c r="C284" i="3" s="1"/>
  <c r="C285" i="2"/>
  <c r="C285" i="3" s="1"/>
  <c r="C286" i="2"/>
  <c r="C286" i="3" s="1"/>
  <c r="C287" i="2"/>
  <c r="C287" i="3" s="1"/>
  <c r="C288" i="2"/>
  <c r="C288" i="3" s="1"/>
  <c r="C289" i="2"/>
  <c r="C289" i="3" s="1"/>
  <c r="C290" i="2"/>
  <c r="C290" i="3" s="1"/>
  <c r="C291" i="2"/>
  <c r="C291" i="3" s="1"/>
  <c r="C292" i="2"/>
  <c r="C292" i="3" s="1"/>
  <c r="C293" i="2"/>
  <c r="C293" i="3" s="1"/>
  <c r="C294" i="2"/>
  <c r="C294" i="3" s="1"/>
  <c r="C295" i="2"/>
  <c r="C295" i="3" s="1"/>
  <c r="C296" i="2"/>
  <c r="C296" i="3" s="1"/>
  <c r="C297" i="2"/>
  <c r="C297" i="3" s="1"/>
  <c r="C298" i="2"/>
  <c r="C298" i="3" s="1"/>
  <c r="C299" i="2"/>
  <c r="C299" i="3" s="1"/>
  <c r="C300" i="2"/>
  <c r="C300" i="3" s="1"/>
  <c r="C301" i="2"/>
  <c r="C301" i="3" s="1"/>
  <c r="C302" i="2"/>
  <c r="C302" i="3" s="1"/>
  <c r="C303" i="2"/>
  <c r="C303" i="3" s="1"/>
  <c r="C304" i="2"/>
  <c r="C304" i="3" s="1"/>
  <c r="C305" i="2"/>
  <c r="C305" i="3" s="1"/>
  <c r="C306" i="2"/>
  <c r="C306" i="3" s="1"/>
  <c r="C307" i="2"/>
  <c r="C307" i="3" s="1"/>
  <c r="C308" i="2"/>
  <c r="C308" i="3" s="1"/>
  <c r="C309" i="2"/>
  <c r="C309" i="3" s="1"/>
  <c r="C310" i="2"/>
  <c r="C310" i="3" s="1"/>
  <c r="C311" i="2"/>
  <c r="C311" i="3" s="1"/>
  <c r="C312" i="2"/>
  <c r="C312" i="3" s="1"/>
  <c r="C313" i="2"/>
  <c r="C313" i="3" s="1"/>
  <c r="C314" i="2"/>
  <c r="C314" i="3" s="1"/>
  <c r="C315" i="2"/>
  <c r="C315" i="3" s="1"/>
  <c r="C316" i="2"/>
  <c r="C316" i="3" s="1"/>
  <c r="C317" i="2"/>
  <c r="C317" i="3" s="1"/>
  <c r="C318" i="2"/>
  <c r="C318" i="3" s="1"/>
  <c r="C319" i="2"/>
  <c r="C319" i="3" s="1"/>
  <c r="C320" i="2"/>
  <c r="C320" i="3" s="1"/>
  <c r="C321" i="2"/>
  <c r="C321" i="3" s="1"/>
  <c r="C322" i="2"/>
  <c r="C322" i="3" s="1"/>
  <c r="C323" i="2"/>
  <c r="C323" i="3" s="1"/>
  <c r="C324" i="2"/>
  <c r="C324" i="3" s="1"/>
  <c r="C325" i="2"/>
  <c r="C325" i="3" s="1"/>
  <c r="C326" i="2"/>
  <c r="C326" i="3" s="1"/>
  <c r="C327" i="2"/>
  <c r="C327" i="3" s="1"/>
  <c r="C328" i="2"/>
  <c r="C328" i="3" s="1"/>
  <c r="C329" i="2"/>
  <c r="C329" i="3" s="1"/>
  <c r="C330" i="2"/>
  <c r="C330" i="3" s="1"/>
  <c r="C331" i="2"/>
  <c r="C331" i="3" s="1"/>
  <c r="C332" i="2"/>
  <c r="C332" i="3" s="1"/>
  <c r="C333" i="2"/>
  <c r="C333" i="3" s="1"/>
  <c r="C334" i="2"/>
  <c r="C334" i="3" s="1"/>
  <c r="C335" i="2"/>
  <c r="C335" i="3" s="1"/>
  <c r="C336" i="2"/>
  <c r="C336" i="3" s="1"/>
  <c r="C337" i="2"/>
  <c r="C337" i="3" s="1"/>
  <c r="C338" i="2"/>
  <c r="C338" i="3" s="1"/>
  <c r="C339" i="2"/>
  <c r="C339" i="3" s="1"/>
  <c r="C340" i="2"/>
  <c r="C340" i="3" s="1"/>
  <c r="C341" i="2"/>
  <c r="C341" i="3" s="1"/>
  <c r="C342" i="2"/>
  <c r="C342" i="3" s="1"/>
  <c r="C343" i="2"/>
  <c r="C343" i="3" s="1"/>
  <c r="C344" i="2"/>
  <c r="C344" i="3" s="1"/>
  <c r="C345" i="2"/>
  <c r="C345" i="3" s="1"/>
  <c r="C346" i="2"/>
  <c r="C346" i="3" s="1"/>
  <c r="C347" i="2"/>
  <c r="C347" i="3" s="1"/>
  <c r="C348" i="2"/>
  <c r="C348" i="3" s="1"/>
  <c r="C349" i="2"/>
  <c r="C349" i="3" s="1"/>
  <c r="C350" i="2"/>
  <c r="C350" i="3" s="1"/>
  <c r="C351" i="2"/>
  <c r="C351" i="3" s="1"/>
  <c r="C352" i="2"/>
  <c r="C352" i="3" s="1"/>
  <c r="C353" i="2"/>
  <c r="C353" i="3" s="1"/>
  <c r="C354" i="2"/>
  <c r="C354" i="3" s="1"/>
  <c r="C355" i="2"/>
  <c r="C355" i="3" s="1"/>
  <c r="C356" i="2"/>
  <c r="C356" i="3" s="1"/>
  <c r="C357" i="2"/>
  <c r="C357" i="3" s="1"/>
  <c r="C358" i="2"/>
  <c r="C358" i="3" s="1"/>
  <c r="C359" i="2"/>
  <c r="C359" i="3" s="1"/>
  <c r="C360" i="2"/>
  <c r="C360" i="3" s="1"/>
  <c r="C361" i="2"/>
  <c r="C361" i="3" s="1"/>
  <c r="C362" i="2"/>
  <c r="C362" i="3" s="1"/>
  <c r="C363" i="2"/>
  <c r="C363" i="3" s="1"/>
  <c r="C364" i="2"/>
  <c r="C364" i="3" s="1"/>
  <c r="C365" i="2"/>
  <c r="C365" i="3" s="1"/>
  <c r="C366" i="2"/>
  <c r="C366" i="3" s="1"/>
  <c r="C367" i="2"/>
  <c r="C367" i="3" s="1"/>
  <c r="C368" i="2"/>
  <c r="C368" i="3" s="1"/>
  <c r="C369" i="2"/>
  <c r="C369" i="3" s="1"/>
  <c r="C370" i="2"/>
  <c r="C370" i="3" s="1"/>
  <c r="C371" i="2"/>
  <c r="C371" i="3" s="1"/>
  <c r="C372" i="2"/>
  <c r="C372" i="3" s="1"/>
  <c r="C373" i="2"/>
  <c r="C373" i="3" s="1"/>
  <c r="C374" i="2"/>
  <c r="C374" i="3" s="1"/>
  <c r="C375" i="2"/>
  <c r="C375" i="3" s="1"/>
  <c r="C376" i="2"/>
  <c r="C376" i="3" s="1"/>
  <c r="C377" i="2"/>
  <c r="C377" i="3" s="1"/>
  <c r="C378" i="2"/>
  <c r="C378" i="3" s="1"/>
  <c r="C379" i="2"/>
  <c r="C379" i="3" s="1"/>
  <c r="C380" i="2"/>
  <c r="C380" i="3" s="1"/>
  <c r="C381" i="2"/>
  <c r="C381" i="3" s="1"/>
  <c r="C382" i="2"/>
  <c r="C382" i="3" s="1"/>
  <c r="C383" i="2"/>
  <c r="C383" i="3" s="1"/>
  <c r="C384" i="2"/>
  <c r="C384" i="3" s="1"/>
  <c r="C385" i="2"/>
  <c r="C385" i="3" s="1"/>
  <c r="C386" i="2"/>
  <c r="C386" i="3" s="1"/>
  <c r="C387" i="2"/>
  <c r="C387" i="3" s="1"/>
  <c r="C388" i="2"/>
  <c r="C388" i="3" s="1"/>
  <c r="C389" i="2"/>
  <c r="C389" i="3" s="1"/>
  <c r="C390" i="2"/>
  <c r="C390" i="3" s="1"/>
  <c r="C391" i="2"/>
  <c r="C391" i="3" s="1"/>
  <c r="C392" i="2"/>
  <c r="C392" i="3" s="1"/>
  <c r="C393" i="2"/>
  <c r="C393" i="3" s="1"/>
  <c r="C394" i="2"/>
  <c r="C394" i="3" s="1"/>
  <c r="C395" i="2"/>
  <c r="C395" i="3" s="1"/>
  <c r="C396" i="2"/>
  <c r="C396" i="3" s="1"/>
  <c r="C397" i="2"/>
  <c r="C397" i="3" s="1"/>
  <c r="C398" i="2"/>
  <c r="C398" i="3" s="1"/>
  <c r="C399" i="2"/>
  <c r="C399" i="3" s="1"/>
  <c r="C400" i="2"/>
  <c r="C400" i="3" s="1"/>
  <c r="C401" i="2"/>
  <c r="C401" i="3" s="1"/>
  <c r="C402" i="2"/>
  <c r="C402" i="3" s="1"/>
  <c r="C403" i="2"/>
  <c r="C403" i="3" s="1"/>
  <c r="C404" i="2"/>
  <c r="C404" i="3" s="1"/>
  <c r="C405" i="2"/>
  <c r="C405" i="3" s="1"/>
  <c r="C406" i="2"/>
  <c r="C406" i="3" s="1"/>
  <c r="C407" i="2"/>
  <c r="C407" i="3" s="1"/>
  <c r="C408" i="2"/>
  <c r="C408" i="3" s="1"/>
  <c r="C409" i="2"/>
  <c r="C409" i="3" s="1"/>
  <c r="C410" i="2"/>
  <c r="C410" i="3" s="1"/>
  <c r="C411" i="2"/>
  <c r="C411" i="3" s="1"/>
  <c r="C412" i="2"/>
  <c r="C412" i="3" s="1"/>
  <c r="C413" i="2"/>
  <c r="C413" i="3" s="1"/>
  <c r="C414" i="2"/>
  <c r="C414" i="3" s="1"/>
  <c r="C415" i="2"/>
  <c r="C415" i="3" s="1"/>
  <c r="C416" i="2"/>
  <c r="C416" i="3" s="1"/>
  <c r="C417" i="2"/>
  <c r="C417" i="3" s="1"/>
  <c r="C418" i="2"/>
  <c r="C418" i="3" s="1"/>
  <c r="C419" i="2"/>
  <c r="C419" i="3" s="1"/>
  <c r="C420" i="2"/>
  <c r="C420" i="3" s="1"/>
  <c r="C421" i="2"/>
  <c r="C421" i="3" s="1"/>
  <c r="C422" i="2"/>
  <c r="C422" i="3" s="1"/>
  <c r="C423" i="2"/>
  <c r="C423" i="3" s="1"/>
  <c r="C424" i="2"/>
  <c r="C424" i="3" s="1"/>
  <c r="C425" i="2"/>
  <c r="C425" i="3" s="1"/>
  <c r="C426" i="2"/>
  <c r="C426" i="3" s="1"/>
  <c r="C427" i="2"/>
  <c r="C427" i="3" s="1"/>
  <c r="C428" i="2"/>
  <c r="C428" i="3" s="1"/>
  <c r="C429" i="2"/>
  <c r="C429" i="3" s="1"/>
  <c r="C430" i="2"/>
  <c r="C430" i="3" s="1"/>
  <c r="C431" i="2"/>
  <c r="C431" i="3" s="1"/>
  <c r="C432" i="2"/>
  <c r="C432" i="3" s="1"/>
  <c r="C433" i="2"/>
  <c r="C433" i="3" s="1"/>
  <c r="C434" i="2"/>
  <c r="C434" i="3" s="1"/>
  <c r="C435" i="2"/>
  <c r="C435" i="3" s="1"/>
  <c r="C436" i="2"/>
  <c r="C436" i="3" s="1"/>
  <c r="C437" i="2"/>
  <c r="C437" i="3" s="1"/>
  <c r="C438" i="2"/>
  <c r="C438" i="3" s="1"/>
  <c r="C439" i="2"/>
  <c r="C439" i="3" s="1"/>
  <c r="C440" i="2"/>
  <c r="C440" i="3" s="1"/>
  <c r="C441" i="2"/>
  <c r="C441" i="3" s="1"/>
  <c r="C442" i="2"/>
  <c r="C442" i="3" s="1"/>
  <c r="C443" i="2"/>
  <c r="C443" i="3" s="1"/>
  <c r="C444" i="2"/>
  <c r="C444" i="3" s="1"/>
  <c r="C445" i="2"/>
  <c r="C445" i="3" s="1"/>
  <c r="C446" i="2"/>
  <c r="C446" i="3" s="1"/>
  <c r="C447" i="2"/>
  <c r="C447" i="3" s="1"/>
  <c r="C448" i="2"/>
  <c r="C448" i="3" s="1"/>
  <c r="C449" i="2"/>
  <c r="C449" i="3" s="1"/>
  <c r="C450" i="2"/>
  <c r="C450" i="3" s="1"/>
  <c r="C451" i="2"/>
  <c r="C451" i="3" s="1"/>
  <c r="C452" i="2"/>
  <c r="C452" i="3" s="1"/>
  <c r="C453" i="2"/>
  <c r="C453" i="3" s="1"/>
  <c r="C454" i="2"/>
  <c r="C454" i="3" s="1"/>
  <c r="C455" i="2"/>
  <c r="C455" i="3" s="1"/>
  <c r="C456" i="2"/>
  <c r="C456" i="3" s="1"/>
  <c r="C457" i="2"/>
  <c r="C457" i="3" s="1"/>
  <c r="C458" i="2"/>
  <c r="C458" i="3" s="1"/>
  <c r="C459" i="2"/>
  <c r="C459" i="3" s="1"/>
  <c r="C460" i="2"/>
  <c r="C460" i="3" s="1"/>
  <c r="C461" i="2"/>
  <c r="C461" i="3" s="1"/>
  <c r="C462" i="2"/>
  <c r="C462" i="3" s="1"/>
  <c r="C463" i="2"/>
  <c r="C463" i="3" s="1"/>
  <c r="C464" i="2"/>
  <c r="C464" i="3" s="1"/>
  <c r="C465" i="2"/>
  <c r="C465" i="3" s="1"/>
  <c r="C466" i="2"/>
  <c r="C466" i="3" s="1"/>
  <c r="C467" i="2"/>
  <c r="C467" i="3" s="1"/>
  <c r="C468" i="2"/>
  <c r="C468" i="3" s="1"/>
  <c r="C469" i="2"/>
  <c r="C469" i="3" s="1"/>
  <c r="C470" i="2"/>
  <c r="C470" i="3" s="1"/>
  <c r="C471" i="2"/>
  <c r="C471" i="3" s="1"/>
  <c r="C472" i="2"/>
  <c r="C472" i="3" s="1"/>
  <c r="C473" i="2"/>
  <c r="C473" i="3" s="1"/>
  <c r="C474" i="2"/>
  <c r="C474" i="3" s="1"/>
  <c r="C475" i="2"/>
  <c r="C475" i="3" s="1"/>
  <c r="C476" i="2"/>
  <c r="C476" i="3" s="1"/>
  <c r="C477" i="2"/>
  <c r="C477" i="3" s="1"/>
  <c r="C478" i="2"/>
  <c r="C478" i="3" s="1"/>
  <c r="C479" i="2"/>
  <c r="C479" i="3" s="1"/>
  <c r="C480" i="2"/>
  <c r="C480" i="3" s="1"/>
  <c r="C481" i="2"/>
  <c r="C481" i="3" s="1"/>
  <c r="C482" i="2"/>
  <c r="C482" i="3" s="1"/>
  <c r="C483" i="2"/>
  <c r="C483" i="3" s="1"/>
  <c r="C484" i="2"/>
  <c r="C484" i="3" s="1"/>
  <c r="C485" i="2"/>
  <c r="C485" i="3" s="1"/>
  <c r="C486" i="2"/>
  <c r="C486" i="3" s="1"/>
  <c r="C487" i="2"/>
  <c r="C487" i="3" s="1"/>
  <c r="C488" i="2"/>
  <c r="C488" i="3" s="1"/>
  <c r="C489" i="2"/>
  <c r="C489" i="3" s="1"/>
  <c r="C490" i="2"/>
  <c r="C490" i="3" s="1"/>
  <c r="C491" i="2"/>
  <c r="C491" i="3" s="1"/>
  <c r="C492" i="2"/>
  <c r="C492" i="3" s="1"/>
  <c r="C493" i="2"/>
  <c r="C493" i="3" s="1"/>
  <c r="C494" i="2"/>
  <c r="C494" i="3" s="1"/>
  <c r="C495" i="2"/>
  <c r="C495" i="3" s="1"/>
  <c r="C496" i="2"/>
  <c r="C496" i="3" s="1"/>
  <c r="C497" i="2"/>
  <c r="C497" i="3" s="1"/>
  <c r="C498" i="2"/>
  <c r="C498" i="3" s="1"/>
  <c r="C499" i="2"/>
  <c r="C499" i="3" s="1"/>
  <c r="C500" i="2"/>
  <c r="C500" i="3" s="1"/>
  <c r="C7" i="2"/>
  <c r="C11" i="3" s="1"/>
  <c r="D8" i="2"/>
  <c r="D10" i="3" s="1"/>
  <c r="D9" i="2"/>
  <c r="D9" i="3" s="1"/>
  <c r="D10" i="2"/>
  <c r="D8" i="3" s="1"/>
  <c r="D11" i="2"/>
  <c r="D7" i="3" s="1"/>
  <c r="D12" i="2"/>
  <c r="D12" i="3" s="1"/>
  <c r="D13" i="2"/>
  <c r="D13" i="3" s="1"/>
  <c r="D14" i="2"/>
  <c r="D14" i="3" s="1"/>
  <c r="D15" i="2"/>
  <c r="D15" i="3" s="1"/>
  <c r="D16" i="2"/>
  <c r="D16" i="3" s="1"/>
  <c r="D17" i="2"/>
  <c r="D17" i="3" s="1"/>
  <c r="D18" i="2"/>
  <c r="D18" i="3" s="1"/>
  <c r="D19" i="2"/>
  <c r="D19" i="3" s="1"/>
  <c r="D20" i="2"/>
  <c r="D20" i="3" s="1"/>
  <c r="D21" i="2"/>
  <c r="D21" i="3" s="1"/>
  <c r="D22" i="2"/>
  <c r="D22" i="3" s="1"/>
  <c r="D23" i="2"/>
  <c r="D23" i="3" s="1"/>
  <c r="D24" i="2"/>
  <c r="D24" i="3" s="1"/>
  <c r="D25" i="2"/>
  <c r="D25" i="3" s="1"/>
  <c r="D26" i="2"/>
  <c r="D26" i="3" s="1"/>
  <c r="D27" i="2"/>
  <c r="D27" i="3" s="1"/>
  <c r="D28" i="2"/>
  <c r="D28" i="3" s="1"/>
  <c r="D29" i="2"/>
  <c r="D29" i="3" s="1"/>
  <c r="D30" i="2"/>
  <c r="D30" i="3" s="1"/>
  <c r="D31" i="2"/>
  <c r="D31" i="3" s="1"/>
  <c r="D32" i="2"/>
  <c r="D32" i="3" s="1"/>
  <c r="D33" i="2"/>
  <c r="D33" i="3" s="1"/>
  <c r="D34" i="2"/>
  <c r="D34" i="3" s="1"/>
  <c r="D35" i="2"/>
  <c r="D35" i="3" s="1"/>
  <c r="D36" i="2"/>
  <c r="D36" i="3" s="1"/>
  <c r="D37" i="2"/>
  <c r="D37" i="3" s="1"/>
  <c r="D38" i="2"/>
  <c r="D38" i="3" s="1"/>
  <c r="D39" i="2"/>
  <c r="D39" i="3" s="1"/>
  <c r="D40" i="2"/>
  <c r="D40" i="3" s="1"/>
  <c r="D41" i="2"/>
  <c r="D41" i="3" s="1"/>
  <c r="D42" i="2"/>
  <c r="D42" i="3" s="1"/>
  <c r="D43" i="2"/>
  <c r="D43" i="3" s="1"/>
  <c r="D44" i="2"/>
  <c r="D44" i="3" s="1"/>
  <c r="D45" i="2"/>
  <c r="D45" i="3" s="1"/>
  <c r="D46" i="2"/>
  <c r="D46" i="3" s="1"/>
  <c r="D47" i="2"/>
  <c r="D47" i="3" s="1"/>
  <c r="D48" i="2"/>
  <c r="D48" i="3" s="1"/>
  <c r="D49" i="2"/>
  <c r="D49" i="3" s="1"/>
  <c r="D50" i="2"/>
  <c r="D50" i="3" s="1"/>
  <c r="D51" i="2"/>
  <c r="D51" i="3" s="1"/>
  <c r="D52" i="2"/>
  <c r="D52" i="3" s="1"/>
  <c r="D53" i="2"/>
  <c r="D53" i="3" s="1"/>
  <c r="D54" i="2"/>
  <c r="D54" i="3" s="1"/>
  <c r="D55" i="2"/>
  <c r="D55" i="3" s="1"/>
  <c r="D56" i="2"/>
  <c r="D56" i="3" s="1"/>
  <c r="D57" i="2"/>
  <c r="D57" i="3" s="1"/>
  <c r="D58" i="2"/>
  <c r="D58" i="3" s="1"/>
  <c r="D59" i="2"/>
  <c r="D59" i="3" s="1"/>
  <c r="D60" i="2"/>
  <c r="D60" i="3" s="1"/>
  <c r="D61" i="2"/>
  <c r="D61" i="3" s="1"/>
  <c r="D62" i="2"/>
  <c r="D62" i="3" s="1"/>
  <c r="D63" i="2"/>
  <c r="D63" i="3" s="1"/>
  <c r="D64" i="2"/>
  <c r="D64" i="3" s="1"/>
  <c r="D65" i="2"/>
  <c r="D65" i="3" s="1"/>
  <c r="D66" i="2"/>
  <c r="D66" i="3" s="1"/>
  <c r="D67" i="2"/>
  <c r="D67" i="3" s="1"/>
  <c r="D68" i="2"/>
  <c r="D68" i="3" s="1"/>
  <c r="D69" i="2"/>
  <c r="D69" i="3" s="1"/>
  <c r="D70" i="2"/>
  <c r="D70" i="3" s="1"/>
  <c r="D71" i="2"/>
  <c r="D71" i="3" s="1"/>
  <c r="D72" i="2"/>
  <c r="D72" i="3" s="1"/>
  <c r="D73" i="2"/>
  <c r="D73" i="3" s="1"/>
  <c r="D74" i="2"/>
  <c r="D74" i="3" s="1"/>
  <c r="D75" i="2"/>
  <c r="D75" i="3" s="1"/>
  <c r="D76" i="2"/>
  <c r="D76" i="3" s="1"/>
  <c r="D77" i="2"/>
  <c r="D77" i="3" s="1"/>
  <c r="D78" i="2"/>
  <c r="D78" i="3" s="1"/>
  <c r="D79" i="2"/>
  <c r="D79" i="3" s="1"/>
  <c r="D80" i="2"/>
  <c r="D80" i="3" s="1"/>
  <c r="D81" i="2"/>
  <c r="D81" i="3" s="1"/>
  <c r="D82" i="2"/>
  <c r="D82" i="3" s="1"/>
  <c r="D83" i="2"/>
  <c r="D83" i="3" s="1"/>
  <c r="D84" i="2"/>
  <c r="D84" i="3" s="1"/>
  <c r="D85" i="2"/>
  <c r="D85" i="3" s="1"/>
  <c r="D86" i="2"/>
  <c r="D86" i="3" s="1"/>
  <c r="D87" i="2"/>
  <c r="D87" i="3" s="1"/>
  <c r="D88" i="2"/>
  <c r="D88" i="3" s="1"/>
  <c r="D89" i="2"/>
  <c r="D89" i="3" s="1"/>
  <c r="D90" i="2"/>
  <c r="D90" i="3" s="1"/>
  <c r="D91" i="2"/>
  <c r="D91" i="3" s="1"/>
  <c r="D92" i="2"/>
  <c r="D92" i="3" s="1"/>
  <c r="D93" i="2"/>
  <c r="D93" i="3" s="1"/>
  <c r="D94" i="2"/>
  <c r="D94" i="3" s="1"/>
  <c r="D95" i="2"/>
  <c r="D95" i="3" s="1"/>
  <c r="D96" i="2"/>
  <c r="D96" i="3" s="1"/>
  <c r="D97" i="2"/>
  <c r="D97" i="3" s="1"/>
  <c r="D98" i="2"/>
  <c r="D98" i="3" s="1"/>
  <c r="D99" i="2"/>
  <c r="D99" i="3" s="1"/>
  <c r="D100" i="2"/>
  <c r="D100" i="3" s="1"/>
  <c r="D101" i="2"/>
  <c r="D101" i="3" s="1"/>
  <c r="D102" i="2"/>
  <c r="D102" i="3" s="1"/>
  <c r="D103" i="2"/>
  <c r="D103" i="3" s="1"/>
  <c r="D104" i="2"/>
  <c r="D104" i="3" s="1"/>
  <c r="D105" i="2"/>
  <c r="D105" i="3" s="1"/>
  <c r="D106" i="2"/>
  <c r="D106" i="3" s="1"/>
  <c r="D107" i="2"/>
  <c r="D107" i="3" s="1"/>
  <c r="D108" i="2"/>
  <c r="D108" i="3" s="1"/>
  <c r="D109" i="2"/>
  <c r="D109" i="3" s="1"/>
  <c r="D110" i="2"/>
  <c r="D110" i="3" s="1"/>
  <c r="D111" i="2"/>
  <c r="D111" i="3" s="1"/>
  <c r="D112" i="2"/>
  <c r="D112" i="3" s="1"/>
  <c r="D113" i="2"/>
  <c r="D113" i="3" s="1"/>
  <c r="D114" i="2"/>
  <c r="D114" i="3" s="1"/>
  <c r="D115" i="2"/>
  <c r="D115" i="3" s="1"/>
  <c r="D116" i="2"/>
  <c r="D116" i="3" s="1"/>
  <c r="D117" i="2"/>
  <c r="D117" i="3" s="1"/>
  <c r="D118" i="2"/>
  <c r="D118" i="3" s="1"/>
  <c r="D119" i="2"/>
  <c r="D119" i="3" s="1"/>
  <c r="D120" i="2"/>
  <c r="D120" i="3" s="1"/>
  <c r="D121" i="2"/>
  <c r="D121" i="3" s="1"/>
  <c r="D122" i="2"/>
  <c r="D122" i="3" s="1"/>
  <c r="D123" i="2"/>
  <c r="D123" i="3" s="1"/>
  <c r="D124" i="2"/>
  <c r="D124" i="3" s="1"/>
  <c r="D125" i="2"/>
  <c r="D125" i="3" s="1"/>
  <c r="D126" i="2"/>
  <c r="D126" i="3" s="1"/>
  <c r="D127" i="2"/>
  <c r="D127" i="3" s="1"/>
  <c r="D128" i="2"/>
  <c r="D128" i="3" s="1"/>
  <c r="D129" i="2"/>
  <c r="D129" i="3" s="1"/>
  <c r="D130" i="2"/>
  <c r="D130" i="3" s="1"/>
  <c r="D131" i="2"/>
  <c r="D131" i="3" s="1"/>
  <c r="D132" i="2"/>
  <c r="D132" i="3" s="1"/>
  <c r="D133" i="2"/>
  <c r="D133" i="3" s="1"/>
  <c r="D134" i="2"/>
  <c r="D134" i="3" s="1"/>
  <c r="D135" i="2"/>
  <c r="D135" i="3" s="1"/>
  <c r="D136" i="2"/>
  <c r="D136" i="3" s="1"/>
  <c r="D137" i="2"/>
  <c r="D137" i="3" s="1"/>
  <c r="D138" i="2"/>
  <c r="D138" i="3" s="1"/>
  <c r="D139" i="2"/>
  <c r="D139" i="3" s="1"/>
  <c r="D140" i="2"/>
  <c r="D140" i="3" s="1"/>
  <c r="D141" i="2"/>
  <c r="D141" i="3" s="1"/>
  <c r="D142" i="2"/>
  <c r="D142" i="3" s="1"/>
  <c r="D143" i="2"/>
  <c r="D143" i="3" s="1"/>
  <c r="D144" i="2"/>
  <c r="D144" i="3" s="1"/>
  <c r="D145" i="2"/>
  <c r="D145" i="3" s="1"/>
  <c r="D146" i="2"/>
  <c r="D146" i="3" s="1"/>
  <c r="D147" i="2"/>
  <c r="D147" i="3" s="1"/>
  <c r="D148" i="2"/>
  <c r="D148" i="3" s="1"/>
  <c r="D149" i="2"/>
  <c r="D149" i="3" s="1"/>
  <c r="D150" i="2"/>
  <c r="D150" i="3" s="1"/>
  <c r="D151" i="2"/>
  <c r="D151" i="3" s="1"/>
  <c r="D152" i="2"/>
  <c r="D152" i="3" s="1"/>
  <c r="D153" i="2"/>
  <c r="D153" i="3" s="1"/>
  <c r="D154" i="2"/>
  <c r="D154" i="3" s="1"/>
  <c r="D155" i="2"/>
  <c r="D155" i="3" s="1"/>
  <c r="D156" i="2"/>
  <c r="D156" i="3" s="1"/>
  <c r="D157" i="2"/>
  <c r="D157" i="3" s="1"/>
  <c r="D158" i="2"/>
  <c r="D158" i="3" s="1"/>
  <c r="D159" i="2"/>
  <c r="D159" i="3" s="1"/>
  <c r="D160" i="2"/>
  <c r="D160" i="3" s="1"/>
  <c r="D161" i="2"/>
  <c r="D161" i="3" s="1"/>
  <c r="D162" i="2"/>
  <c r="D162" i="3" s="1"/>
  <c r="D163" i="2"/>
  <c r="D163" i="3" s="1"/>
  <c r="D164" i="2"/>
  <c r="D164" i="3" s="1"/>
  <c r="D165" i="2"/>
  <c r="D165" i="3" s="1"/>
  <c r="D166" i="2"/>
  <c r="D166" i="3" s="1"/>
  <c r="D167" i="2"/>
  <c r="D167" i="3" s="1"/>
  <c r="D168" i="2"/>
  <c r="D168" i="3" s="1"/>
  <c r="D169" i="2"/>
  <c r="D169" i="3" s="1"/>
  <c r="D170" i="2"/>
  <c r="D170" i="3" s="1"/>
  <c r="D171" i="2"/>
  <c r="D171" i="3" s="1"/>
  <c r="D172" i="2"/>
  <c r="D172" i="3" s="1"/>
  <c r="D173" i="2"/>
  <c r="D173" i="3" s="1"/>
  <c r="D174" i="2"/>
  <c r="D174" i="3" s="1"/>
  <c r="D175" i="2"/>
  <c r="D175" i="3" s="1"/>
  <c r="D176" i="2"/>
  <c r="D176" i="3" s="1"/>
  <c r="D177" i="2"/>
  <c r="D177" i="3" s="1"/>
  <c r="D178" i="2"/>
  <c r="D178" i="3" s="1"/>
  <c r="D179" i="2"/>
  <c r="D179" i="3" s="1"/>
  <c r="D180" i="2"/>
  <c r="D180" i="3" s="1"/>
  <c r="D181" i="2"/>
  <c r="D181" i="3" s="1"/>
  <c r="D182" i="2"/>
  <c r="D182" i="3" s="1"/>
  <c r="D183" i="2"/>
  <c r="D183" i="3" s="1"/>
  <c r="D184" i="2"/>
  <c r="D184" i="3" s="1"/>
  <c r="D185" i="2"/>
  <c r="D185" i="3" s="1"/>
  <c r="D186" i="2"/>
  <c r="D186" i="3" s="1"/>
  <c r="D187" i="2"/>
  <c r="D187" i="3" s="1"/>
  <c r="D188" i="2"/>
  <c r="D188" i="3" s="1"/>
  <c r="D189" i="2"/>
  <c r="D189" i="3" s="1"/>
  <c r="D190" i="2"/>
  <c r="D190" i="3" s="1"/>
  <c r="D191" i="2"/>
  <c r="D191" i="3" s="1"/>
  <c r="D192" i="2"/>
  <c r="D192" i="3" s="1"/>
  <c r="D193" i="2"/>
  <c r="D193" i="3" s="1"/>
  <c r="D194" i="2"/>
  <c r="D194" i="3" s="1"/>
  <c r="D195" i="2"/>
  <c r="D195" i="3" s="1"/>
  <c r="D196" i="2"/>
  <c r="D196" i="3" s="1"/>
  <c r="D197" i="2"/>
  <c r="D197" i="3" s="1"/>
  <c r="D198" i="2"/>
  <c r="D198" i="3" s="1"/>
  <c r="D199" i="2"/>
  <c r="D199" i="3" s="1"/>
  <c r="D200" i="2"/>
  <c r="D200" i="3" s="1"/>
  <c r="D201" i="2"/>
  <c r="D201" i="3" s="1"/>
  <c r="D202" i="2"/>
  <c r="D202" i="3" s="1"/>
  <c r="D203" i="2"/>
  <c r="D203" i="3" s="1"/>
  <c r="D204" i="2"/>
  <c r="D204" i="3" s="1"/>
  <c r="D205" i="2"/>
  <c r="D205" i="3" s="1"/>
  <c r="D206" i="2"/>
  <c r="D206" i="3" s="1"/>
  <c r="D207" i="2"/>
  <c r="D207" i="3" s="1"/>
  <c r="D208" i="2"/>
  <c r="D208" i="3" s="1"/>
  <c r="D209" i="2"/>
  <c r="D209" i="3" s="1"/>
  <c r="D210" i="2"/>
  <c r="D210" i="3" s="1"/>
  <c r="D211" i="2"/>
  <c r="D211" i="3" s="1"/>
  <c r="D212" i="2"/>
  <c r="D212" i="3" s="1"/>
  <c r="D213" i="2"/>
  <c r="D213" i="3" s="1"/>
  <c r="D214" i="2"/>
  <c r="D214" i="3" s="1"/>
  <c r="D215" i="2"/>
  <c r="D215" i="3" s="1"/>
  <c r="D216" i="2"/>
  <c r="D216" i="3" s="1"/>
  <c r="D217" i="2"/>
  <c r="D217" i="3" s="1"/>
  <c r="D218" i="2"/>
  <c r="D218" i="3" s="1"/>
  <c r="D219" i="2"/>
  <c r="D219" i="3" s="1"/>
  <c r="D220" i="2"/>
  <c r="D220" i="3" s="1"/>
  <c r="D221" i="2"/>
  <c r="D221" i="3" s="1"/>
  <c r="D222" i="2"/>
  <c r="D222" i="3" s="1"/>
  <c r="D223" i="2"/>
  <c r="D223" i="3" s="1"/>
  <c r="D224" i="2"/>
  <c r="D224" i="3" s="1"/>
  <c r="D225" i="2"/>
  <c r="D225" i="3" s="1"/>
  <c r="D226" i="2"/>
  <c r="D226" i="3" s="1"/>
  <c r="D227" i="2"/>
  <c r="D227" i="3" s="1"/>
  <c r="D228" i="2"/>
  <c r="D228" i="3" s="1"/>
  <c r="D229" i="2"/>
  <c r="D229" i="3" s="1"/>
  <c r="D230" i="2"/>
  <c r="D230" i="3" s="1"/>
  <c r="D231" i="2"/>
  <c r="D231" i="3" s="1"/>
  <c r="D232" i="2"/>
  <c r="D232" i="3" s="1"/>
  <c r="D233" i="2"/>
  <c r="D233" i="3" s="1"/>
  <c r="D234" i="2"/>
  <c r="D234" i="3" s="1"/>
  <c r="D235" i="2"/>
  <c r="D235" i="3" s="1"/>
  <c r="D236" i="2"/>
  <c r="D236" i="3" s="1"/>
  <c r="D237" i="2"/>
  <c r="D237" i="3" s="1"/>
  <c r="D238" i="2"/>
  <c r="D238" i="3" s="1"/>
  <c r="D239" i="2"/>
  <c r="D239" i="3" s="1"/>
  <c r="D240" i="2"/>
  <c r="D240" i="3" s="1"/>
  <c r="D241" i="2"/>
  <c r="D241" i="3" s="1"/>
  <c r="D242" i="2"/>
  <c r="D242" i="3" s="1"/>
  <c r="D243" i="2"/>
  <c r="D243" i="3" s="1"/>
  <c r="D244" i="2"/>
  <c r="D244" i="3" s="1"/>
  <c r="D245" i="2"/>
  <c r="D245" i="3" s="1"/>
  <c r="D246" i="2"/>
  <c r="D246" i="3" s="1"/>
  <c r="D247" i="2"/>
  <c r="D247" i="3" s="1"/>
  <c r="D248" i="2"/>
  <c r="D248" i="3" s="1"/>
  <c r="D249" i="2"/>
  <c r="D249" i="3" s="1"/>
  <c r="D250" i="2"/>
  <c r="D250" i="3" s="1"/>
  <c r="D251" i="2"/>
  <c r="D251" i="3" s="1"/>
  <c r="D252" i="2"/>
  <c r="D252" i="3" s="1"/>
  <c r="D253" i="2"/>
  <c r="D253" i="3" s="1"/>
  <c r="D254" i="2"/>
  <c r="D254" i="3" s="1"/>
  <c r="D255" i="2"/>
  <c r="D255" i="3" s="1"/>
  <c r="D256" i="2"/>
  <c r="D256" i="3" s="1"/>
  <c r="D257" i="2"/>
  <c r="D257" i="3" s="1"/>
  <c r="D258" i="2"/>
  <c r="D258" i="3" s="1"/>
  <c r="D259" i="2"/>
  <c r="D259" i="3" s="1"/>
  <c r="D260" i="2"/>
  <c r="D260" i="3" s="1"/>
  <c r="D261" i="2"/>
  <c r="D261" i="3" s="1"/>
  <c r="D262" i="2"/>
  <c r="D262" i="3" s="1"/>
  <c r="D263" i="2"/>
  <c r="D263" i="3" s="1"/>
  <c r="D264" i="2"/>
  <c r="D264" i="3" s="1"/>
  <c r="D265" i="2"/>
  <c r="D265" i="3" s="1"/>
  <c r="D266" i="2"/>
  <c r="D266" i="3" s="1"/>
  <c r="D267" i="2"/>
  <c r="D267" i="3" s="1"/>
  <c r="D268" i="2"/>
  <c r="D268" i="3" s="1"/>
  <c r="D269" i="2"/>
  <c r="D269" i="3" s="1"/>
  <c r="D270" i="2"/>
  <c r="D270" i="3" s="1"/>
  <c r="D271" i="2"/>
  <c r="D271" i="3" s="1"/>
  <c r="D272" i="2"/>
  <c r="D272" i="3" s="1"/>
  <c r="D273" i="2"/>
  <c r="D273" i="3" s="1"/>
  <c r="D274" i="2"/>
  <c r="D274" i="3" s="1"/>
  <c r="D275" i="2"/>
  <c r="D275" i="3" s="1"/>
  <c r="D276" i="2"/>
  <c r="D276" i="3" s="1"/>
  <c r="D277" i="2"/>
  <c r="D277" i="3" s="1"/>
  <c r="D278" i="2"/>
  <c r="D278" i="3" s="1"/>
  <c r="D279" i="2"/>
  <c r="D279" i="3" s="1"/>
  <c r="D280" i="2"/>
  <c r="D280" i="3" s="1"/>
  <c r="D281" i="2"/>
  <c r="D281" i="3" s="1"/>
  <c r="D282" i="2"/>
  <c r="D282" i="3" s="1"/>
  <c r="D283" i="2"/>
  <c r="D283" i="3" s="1"/>
  <c r="D284" i="2"/>
  <c r="D284" i="3" s="1"/>
  <c r="D285" i="2"/>
  <c r="D285" i="3" s="1"/>
  <c r="D286" i="2"/>
  <c r="D286" i="3" s="1"/>
  <c r="D287" i="2"/>
  <c r="D287" i="3" s="1"/>
  <c r="D288" i="2"/>
  <c r="D288" i="3" s="1"/>
  <c r="D289" i="2"/>
  <c r="D289" i="3" s="1"/>
  <c r="D290" i="2"/>
  <c r="D290" i="3" s="1"/>
  <c r="D291" i="2"/>
  <c r="D291" i="3" s="1"/>
  <c r="D292" i="2"/>
  <c r="D292" i="3" s="1"/>
  <c r="D293" i="2"/>
  <c r="D293" i="3" s="1"/>
  <c r="D294" i="2"/>
  <c r="D294" i="3" s="1"/>
  <c r="D295" i="2"/>
  <c r="D295" i="3" s="1"/>
  <c r="D296" i="2"/>
  <c r="D296" i="3" s="1"/>
  <c r="D297" i="2"/>
  <c r="D297" i="3" s="1"/>
  <c r="D298" i="2"/>
  <c r="D298" i="3" s="1"/>
  <c r="D299" i="2"/>
  <c r="D299" i="3" s="1"/>
  <c r="D300" i="2"/>
  <c r="D300" i="3" s="1"/>
  <c r="D301" i="2"/>
  <c r="D301" i="3" s="1"/>
  <c r="D302" i="2"/>
  <c r="D302" i="3" s="1"/>
  <c r="D303" i="2"/>
  <c r="D303" i="3" s="1"/>
  <c r="D304" i="2"/>
  <c r="D304" i="3" s="1"/>
  <c r="D305" i="2"/>
  <c r="D305" i="3" s="1"/>
  <c r="D306" i="2"/>
  <c r="D306" i="3" s="1"/>
  <c r="D307" i="2"/>
  <c r="D307" i="3" s="1"/>
  <c r="D308" i="2"/>
  <c r="D308" i="3" s="1"/>
  <c r="D309" i="2"/>
  <c r="D309" i="3" s="1"/>
  <c r="D310" i="2"/>
  <c r="D310" i="3" s="1"/>
  <c r="D311" i="2"/>
  <c r="D311" i="3" s="1"/>
  <c r="D312" i="2"/>
  <c r="D312" i="3" s="1"/>
  <c r="D313" i="2"/>
  <c r="D313" i="3" s="1"/>
  <c r="D314" i="2"/>
  <c r="D314" i="3" s="1"/>
  <c r="D315" i="2"/>
  <c r="D315" i="3" s="1"/>
  <c r="D316" i="2"/>
  <c r="D316" i="3" s="1"/>
  <c r="D317" i="2"/>
  <c r="D317" i="3" s="1"/>
  <c r="D318" i="2"/>
  <c r="D318" i="3" s="1"/>
  <c r="D319" i="2"/>
  <c r="D319" i="3" s="1"/>
  <c r="D320" i="2"/>
  <c r="D320" i="3" s="1"/>
  <c r="D321" i="2"/>
  <c r="D321" i="3" s="1"/>
  <c r="D322" i="2"/>
  <c r="D322" i="3" s="1"/>
  <c r="D323" i="2"/>
  <c r="D323" i="3" s="1"/>
  <c r="D324" i="2"/>
  <c r="D324" i="3" s="1"/>
  <c r="D325" i="2"/>
  <c r="D325" i="3" s="1"/>
  <c r="D326" i="2"/>
  <c r="D326" i="3" s="1"/>
  <c r="D327" i="2"/>
  <c r="D327" i="3" s="1"/>
  <c r="D328" i="2"/>
  <c r="D328" i="3" s="1"/>
  <c r="D329" i="2"/>
  <c r="D329" i="3" s="1"/>
  <c r="D330" i="2"/>
  <c r="D330" i="3" s="1"/>
  <c r="D331" i="2"/>
  <c r="D331" i="3" s="1"/>
  <c r="D332" i="2"/>
  <c r="D332" i="3" s="1"/>
  <c r="D333" i="2"/>
  <c r="D333" i="3" s="1"/>
  <c r="D334" i="2"/>
  <c r="D334" i="3" s="1"/>
  <c r="D335" i="2"/>
  <c r="D335" i="3" s="1"/>
  <c r="D336" i="2"/>
  <c r="D336" i="3" s="1"/>
  <c r="D337" i="2"/>
  <c r="D337" i="3" s="1"/>
  <c r="D338" i="2"/>
  <c r="D338" i="3" s="1"/>
  <c r="D339" i="2"/>
  <c r="D339" i="3" s="1"/>
  <c r="D340" i="2"/>
  <c r="D340" i="3" s="1"/>
  <c r="D341" i="2"/>
  <c r="D341" i="3" s="1"/>
  <c r="D342" i="2"/>
  <c r="D342" i="3" s="1"/>
  <c r="D343" i="2"/>
  <c r="D343" i="3" s="1"/>
  <c r="D344" i="2"/>
  <c r="D344" i="3" s="1"/>
  <c r="D345" i="2"/>
  <c r="D345" i="3" s="1"/>
  <c r="D346" i="2"/>
  <c r="D346" i="3" s="1"/>
  <c r="D347" i="2"/>
  <c r="D347" i="3" s="1"/>
  <c r="D348" i="2"/>
  <c r="D348" i="3" s="1"/>
  <c r="D349" i="2"/>
  <c r="D349" i="3" s="1"/>
  <c r="D350" i="2"/>
  <c r="D350" i="3" s="1"/>
  <c r="D351" i="2"/>
  <c r="D351" i="3" s="1"/>
  <c r="D352" i="2"/>
  <c r="D352" i="3" s="1"/>
  <c r="D353" i="2"/>
  <c r="D353" i="3" s="1"/>
  <c r="D354" i="2"/>
  <c r="D354" i="3" s="1"/>
  <c r="D355" i="2"/>
  <c r="D355" i="3" s="1"/>
  <c r="D356" i="2"/>
  <c r="D356" i="3" s="1"/>
  <c r="D357" i="2"/>
  <c r="D357" i="3" s="1"/>
  <c r="D358" i="2"/>
  <c r="D358" i="3" s="1"/>
  <c r="D359" i="2"/>
  <c r="D359" i="3" s="1"/>
  <c r="D360" i="2"/>
  <c r="D360" i="3" s="1"/>
  <c r="D361" i="2"/>
  <c r="D361" i="3" s="1"/>
  <c r="D362" i="2"/>
  <c r="D362" i="3" s="1"/>
  <c r="D363" i="2"/>
  <c r="D363" i="3" s="1"/>
  <c r="D364" i="2"/>
  <c r="D364" i="3" s="1"/>
  <c r="D365" i="2"/>
  <c r="D365" i="3" s="1"/>
  <c r="D366" i="2"/>
  <c r="D366" i="3" s="1"/>
  <c r="D367" i="2"/>
  <c r="D367" i="3" s="1"/>
  <c r="D368" i="2"/>
  <c r="D368" i="3" s="1"/>
  <c r="D369" i="2"/>
  <c r="D369" i="3" s="1"/>
  <c r="D370" i="2"/>
  <c r="D370" i="3" s="1"/>
  <c r="D371" i="2"/>
  <c r="D371" i="3" s="1"/>
  <c r="D372" i="2"/>
  <c r="D372" i="3" s="1"/>
  <c r="D373" i="2"/>
  <c r="D373" i="3" s="1"/>
  <c r="D374" i="2"/>
  <c r="D374" i="3" s="1"/>
  <c r="D375" i="2"/>
  <c r="D375" i="3" s="1"/>
  <c r="D376" i="2"/>
  <c r="D376" i="3" s="1"/>
  <c r="D377" i="2"/>
  <c r="D377" i="3" s="1"/>
  <c r="D378" i="2"/>
  <c r="D378" i="3" s="1"/>
  <c r="D379" i="2"/>
  <c r="D379" i="3" s="1"/>
  <c r="D380" i="2"/>
  <c r="D380" i="3" s="1"/>
  <c r="D381" i="2"/>
  <c r="D381" i="3" s="1"/>
  <c r="D382" i="2"/>
  <c r="D382" i="3" s="1"/>
  <c r="D383" i="2"/>
  <c r="D383" i="3" s="1"/>
  <c r="D384" i="2"/>
  <c r="D384" i="3" s="1"/>
  <c r="D385" i="2"/>
  <c r="D385" i="3" s="1"/>
  <c r="D386" i="2"/>
  <c r="D386" i="3" s="1"/>
  <c r="D387" i="2"/>
  <c r="D387" i="3" s="1"/>
  <c r="D388" i="2"/>
  <c r="D388" i="3" s="1"/>
  <c r="D389" i="2"/>
  <c r="D389" i="3" s="1"/>
  <c r="D390" i="2"/>
  <c r="D390" i="3" s="1"/>
  <c r="D391" i="2"/>
  <c r="D391" i="3" s="1"/>
  <c r="D392" i="2"/>
  <c r="D392" i="3" s="1"/>
  <c r="D393" i="2"/>
  <c r="D393" i="3" s="1"/>
  <c r="D394" i="2"/>
  <c r="D394" i="3" s="1"/>
  <c r="D395" i="2"/>
  <c r="D395" i="3" s="1"/>
  <c r="D396" i="2"/>
  <c r="D396" i="3" s="1"/>
  <c r="D397" i="2"/>
  <c r="D397" i="3" s="1"/>
  <c r="D398" i="2"/>
  <c r="D398" i="3" s="1"/>
  <c r="D399" i="2"/>
  <c r="D399" i="3" s="1"/>
  <c r="D400" i="2"/>
  <c r="D400" i="3" s="1"/>
  <c r="D401" i="2"/>
  <c r="D401" i="3" s="1"/>
  <c r="D402" i="2"/>
  <c r="D402" i="3" s="1"/>
  <c r="D403" i="2"/>
  <c r="D403" i="3" s="1"/>
  <c r="D404" i="2"/>
  <c r="D404" i="3" s="1"/>
  <c r="D405" i="2"/>
  <c r="D405" i="3" s="1"/>
  <c r="D406" i="2"/>
  <c r="D406" i="3" s="1"/>
  <c r="D407" i="2"/>
  <c r="D407" i="3" s="1"/>
  <c r="D408" i="2"/>
  <c r="D408" i="3" s="1"/>
  <c r="D409" i="2"/>
  <c r="D409" i="3" s="1"/>
  <c r="D410" i="2"/>
  <c r="D410" i="3" s="1"/>
  <c r="D411" i="2"/>
  <c r="D411" i="3" s="1"/>
  <c r="D412" i="2"/>
  <c r="D412" i="3" s="1"/>
  <c r="D413" i="2"/>
  <c r="D413" i="3" s="1"/>
  <c r="D414" i="2"/>
  <c r="D414" i="3" s="1"/>
  <c r="D415" i="2"/>
  <c r="D415" i="3" s="1"/>
  <c r="D416" i="2"/>
  <c r="D416" i="3" s="1"/>
  <c r="D417" i="2"/>
  <c r="D417" i="3" s="1"/>
  <c r="D418" i="2"/>
  <c r="D418" i="3" s="1"/>
  <c r="D419" i="2"/>
  <c r="D419" i="3" s="1"/>
  <c r="D420" i="2"/>
  <c r="D420" i="3" s="1"/>
  <c r="D421" i="2"/>
  <c r="D421" i="3" s="1"/>
  <c r="D422" i="2"/>
  <c r="D422" i="3" s="1"/>
  <c r="D423" i="2"/>
  <c r="D423" i="3" s="1"/>
  <c r="D424" i="2"/>
  <c r="D424" i="3" s="1"/>
  <c r="D425" i="2"/>
  <c r="D425" i="3" s="1"/>
  <c r="D426" i="2"/>
  <c r="D426" i="3" s="1"/>
  <c r="D427" i="2"/>
  <c r="D427" i="3" s="1"/>
  <c r="D428" i="2"/>
  <c r="D428" i="3" s="1"/>
  <c r="D429" i="2"/>
  <c r="D429" i="3" s="1"/>
  <c r="D430" i="2"/>
  <c r="D430" i="3" s="1"/>
  <c r="D431" i="2"/>
  <c r="D431" i="3" s="1"/>
  <c r="D432" i="2"/>
  <c r="D432" i="3" s="1"/>
  <c r="D433" i="2"/>
  <c r="D433" i="3" s="1"/>
  <c r="D434" i="2"/>
  <c r="D434" i="3" s="1"/>
  <c r="D435" i="2"/>
  <c r="D435" i="3" s="1"/>
  <c r="D436" i="2"/>
  <c r="D436" i="3" s="1"/>
  <c r="D437" i="2"/>
  <c r="D437" i="3" s="1"/>
  <c r="D438" i="2"/>
  <c r="D438" i="3" s="1"/>
  <c r="D439" i="2"/>
  <c r="D439" i="3" s="1"/>
  <c r="D440" i="2"/>
  <c r="D440" i="3" s="1"/>
  <c r="D441" i="2"/>
  <c r="D441" i="3" s="1"/>
  <c r="D442" i="2"/>
  <c r="D442" i="3" s="1"/>
  <c r="D443" i="2"/>
  <c r="D443" i="3" s="1"/>
  <c r="D444" i="2"/>
  <c r="D444" i="3" s="1"/>
  <c r="D445" i="2"/>
  <c r="D445" i="3" s="1"/>
  <c r="D446" i="2"/>
  <c r="D446" i="3" s="1"/>
  <c r="D447" i="2"/>
  <c r="D447" i="3" s="1"/>
  <c r="D448" i="2"/>
  <c r="D448" i="3" s="1"/>
  <c r="D449" i="2"/>
  <c r="D449" i="3" s="1"/>
  <c r="D450" i="2"/>
  <c r="D450" i="3" s="1"/>
  <c r="D451" i="2"/>
  <c r="D451" i="3" s="1"/>
  <c r="D452" i="2"/>
  <c r="D452" i="3" s="1"/>
  <c r="D453" i="2"/>
  <c r="D453" i="3" s="1"/>
  <c r="D454" i="2"/>
  <c r="D454" i="3" s="1"/>
  <c r="D455" i="2"/>
  <c r="D455" i="3" s="1"/>
  <c r="D456" i="2"/>
  <c r="D456" i="3" s="1"/>
  <c r="D457" i="2"/>
  <c r="D457" i="3" s="1"/>
  <c r="D458" i="2"/>
  <c r="D458" i="3" s="1"/>
  <c r="D459" i="2"/>
  <c r="D459" i="3" s="1"/>
  <c r="D460" i="2"/>
  <c r="D460" i="3" s="1"/>
  <c r="D461" i="2"/>
  <c r="D461" i="3" s="1"/>
  <c r="D462" i="2"/>
  <c r="D462" i="3" s="1"/>
  <c r="D463" i="2"/>
  <c r="D463" i="3" s="1"/>
  <c r="D464" i="2"/>
  <c r="D464" i="3" s="1"/>
  <c r="D465" i="2"/>
  <c r="D465" i="3" s="1"/>
  <c r="D466" i="2"/>
  <c r="D466" i="3" s="1"/>
  <c r="D467" i="2"/>
  <c r="D467" i="3" s="1"/>
  <c r="D468" i="2"/>
  <c r="D468" i="3" s="1"/>
  <c r="D469" i="2"/>
  <c r="D469" i="3" s="1"/>
  <c r="D470" i="2"/>
  <c r="D470" i="3" s="1"/>
  <c r="D471" i="2"/>
  <c r="D471" i="3" s="1"/>
  <c r="D472" i="2"/>
  <c r="D472" i="3" s="1"/>
  <c r="D473" i="2"/>
  <c r="D473" i="3" s="1"/>
  <c r="D474" i="2"/>
  <c r="D474" i="3" s="1"/>
  <c r="D475" i="2"/>
  <c r="D475" i="3" s="1"/>
  <c r="D476" i="2"/>
  <c r="D476" i="3" s="1"/>
  <c r="D477" i="2"/>
  <c r="D477" i="3" s="1"/>
  <c r="D478" i="2"/>
  <c r="D478" i="3" s="1"/>
  <c r="D479" i="2"/>
  <c r="D479" i="3" s="1"/>
  <c r="D480" i="2"/>
  <c r="D480" i="3" s="1"/>
  <c r="D481" i="2"/>
  <c r="D481" i="3" s="1"/>
  <c r="D482" i="2"/>
  <c r="D482" i="3" s="1"/>
  <c r="D483" i="2"/>
  <c r="D483" i="3" s="1"/>
  <c r="D484" i="2"/>
  <c r="D484" i="3" s="1"/>
  <c r="D485" i="2"/>
  <c r="D485" i="3" s="1"/>
  <c r="D486" i="2"/>
  <c r="D486" i="3" s="1"/>
  <c r="D487" i="2"/>
  <c r="D487" i="3" s="1"/>
  <c r="D488" i="2"/>
  <c r="D488" i="3" s="1"/>
  <c r="D489" i="2"/>
  <c r="D489" i="3" s="1"/>
  <c r="D490" i="2"/>
  <c r="D490" i="3" s="1"/>
  <c r="D491" i="2"/>
  <c r="D491" i="3" s="1"/>
  <c r="D492" i="2"/>
  <c r="D492" i="3" s="1"/>
  <c r="D493" i="2"/>
  <c r="D493" i="3" s="1"/>
  <c r="D494" i="2"/>
  <c r="D494" i="3" s="1"/>
  <c r="D495" i="2"/>
  <c r="D495" i="3" s="1"/>
  <c r="D496" i="2"/>
  <c r="D496" i="3" s="1"/>
  <c r="D497" i="2"/>
  <c r="D497" i="3" s="1"/>
  <c r="D498" i="2"/>
  <c r="D498" i="3" s="1"/>
  <c r="D499" i="2"/>
  <c r="D499" i="3" s="1"/>
  <c r="D500" i="2"/>
  <c r="D500" i="3" s="1"/>
  <c r="D7" i="2"/>
  <c r="D11" i="3" s="1"/>
  <c r="Q17" i="4" l="1"/>
  <c r="L15" i="4"/>
  <c r="L13" i="4"/>
  <c r="K12" i="4"/>
  <c r="N10" i="4"/>
  <c r="Q9" i="4"/>
  <c r="J7" i="4"/>
  <c r="Q10" i="4"/>
  <c r="Q13" i="4"/>
  <c r="N15" i="4"/>
  <c r="N14" i="4"/>
  <c r="Q8" i="4"/>
  <c r="Q16" i="4"/>
  <c r="Q12" i="4"/>
  <c r="Q7" i="4"/>
  <c r="L9" i="4"/>
  <c r="K10" i="4"/>
  <c r="N13" i="4"/>
  <c r="Q15" i="4"/>
  <c r="Q14" i="4"/>
  <c r="L14" i="4"/>
  <c r="J8" i="4"/>
  <c r="L8" i="4"/>
  <c r="N17" i="4"/>
  <c r="N16" i="4"/>
  <c r="N12" i="4"/>
  <c r="K11" i="4"/>
  <c r="L7" i="4"/>
  <c r="L10" i="4"/>
  <c r="N11" i="4"/>
  <c r="L11" i="4"/>
  <c r="Q11" i="4"/>
  <c r="Q10" i="3"/>
  <c r="O7" i="4"/>
  <c r="P10" i="4"/>
  <c r="P9" i="4"/>
  <c r="P13" i="4"/>
  <c r="O13" i="4"/>
  <c r="P17" i="4"/>
  <c r="O17" i="4"/>
  <c r="P11" i="4"/>
  <c r="O11" i="4"/>
  <c r="O9" i="4"/>
  <c r="O8" i="4"/>
  <c r="P12" i="4"/>
  <c r="O12" i="4"/>
  <c r="S7" i="4"/>
  <c r="R7" i="4"/>
  <c r="S8" i="4"/>
  <c r="R8" i="4"/>
  <c r="S10" i="4"/>
  <c r="R10" i="4"/>
  <c r="S16" i="4"/>
  <c r="S13" i="4"/>
  <c r="R13" i="4"/>
  <c r="S17" i="4"/>
  <c r="R17" i="4"/>
  <c r="S11" i="4"/>
  <c r="R11" i="4"/>
  <c r="P7" i="4"/>
  <c r="O10" i="4"/>
  <c r="P8" i="4"/>
  <c r="R12" i="4"/>
  <c r="S12" i="4"/>
  <c r="P16" i="4"/>
  <c r="O16" i="4"/>
  <c r="R15" i="4"/>
  <c r="R14" i="4"/>
  <c r="S14" i="4"/>
  <c r="V13" i="2"/>
  <c r="S9" i="4"/>
  <c r="R9" i="4"/>
  <c r="S15" i="4"/>
  <c r="R16" i="4"/>
  <c r="P15" i="4"/>
  <c r="O15" i="4"/>
  <c r="P14" i="4"/>
  <c r="O14" i="4"/>
  <c r="B8" i="2"/>
  <c r="B10" i="3" s="1"/>
  <c r="B9" i="2"/>
  <c r="B9" i="3" s="1"/>
  <c r="B10" i="2"/>
  <c r="B8" i="3" s="1"/>
  <c r="B11" i="2"/>
  <c r="B7" i="3" s="1"/>
  <c r="B12" i="2"/>
  <c r="B12" i="3" s="1"/>
  <c r="B13" i="2"/>
  <c r="B13" i="3" s="1"/>
  <c r="B14" i="2"/>
  <c r="B14" i="3" s="1"/>
  <c r="B15" i="2"/>
  <c r="B15" i="3" s="1"/>
  <c r="B16" i="2"/>
  <c r="B16" i="3" s="1"/>
  <c r="B17" i="2"/>
  <c r="B17" i="3" s="1"/>
  <c r="B18" i="2"/>
  <c r="B18" i="3" s="1"/>
  <c r="B19" i="2"/>
  <c r="B19" i="3" s="1"/>
  <c r="B20" i="2"/>
  <c r="B20" i="3" s="1"/>
  <c r="B21" i="2"/>
  <c r="B21" i="3" s="1"/>
  <c r="B22" i="2"/>
  <c r="B22" i="3" s="1"/>
  <c r="B23" i="2"/>
  <c r="B23" i="3" s="1"/>
  <c r="B24" i="2"/>
  <c r="B24" i="3" s="1"/>
  <c r="B25" i="2"/>
  <c r="B25" i="3" s="1"/>
  <c r="B26" i="2"/>
  <c r="B26" i="3" s="1"/>
  <c r="B27" i="2"/>
  <c r="B27" i="3" s="1"/>
  <c r="B28" i="2"/>
  <c r="B28" i="3" s="1"/>
  <c r="B29" i="2"/>
  <c r="B29" i="3" s="1"/>
  <c r="B30" i="2"/>
  <c r="B30" i="3" s="1"/>
  <c r="B31" i="2"/>
  <c r="B31" i="3" s="1"/>
  <c r="B32" i="2"/>
  <c r="B32" i="3" s="1"/>
  <c r="B33" i="2"/>
  <c r="B33" i="3" s="1"/>
  <c r="B34" i="2"/>
  <c r="B34" i="3" s="1"/>
  <c r="B35" i="2"/>
  <c r="B35" i="3" s="1"/>
  <c r="B36" i="2"/>
  <c r="B36" i="3" s="1"/>
  <c r="B37" i="2"/>
  <c r="B37" i="3" s="1"/>
  <c r="B38" i="2"/>
  <c r="B38" i="3" s="1"/>
  <c r="B39" i="2"/>
  <c r="B39" i="3" s="1"/>
  <c r="B40" i="2"/>
  <c r="B40" i="3" s="1"/>
  <c r="B41" i="2"/>
  <c r="B41" i="3" s="1"/>
  <c r="B42" i="2"/>
  <c r="B42" i="3" s="1"/>
  <c r="B43" i="2"/>
  <c r="B43" i="3" s="1"/>
  <c r="B44" i="2"/>
  <c r="B44" i="3" s="1"/>
  <c r="B45" i="2"/>
  <c r="B45" i="3" s="1"/>
  <c r="B46" i="2"/>
  <c r="B46" i="3" s="1"/>
  <c r="B47" i="2"/>
  <c r="B47" i="3" s="1"/>
  <c r="B48" i="2"/>
  <c r="B48" i="3" s="1"/>
  <c r="B49" i="2"/>
  <c r="B49" i="3" s="1"/>
  <c r="B50" i="2"/>
  <c r="B50" i="3" s="1"/>
  <c r="B51" i="2"/>
  <c r="B51" i="3" s="1"/>
  <c r="B52" i="2"/>
  <c r="B52" i="3" s="1"/>
  <c r="B53" i="2"/>
  <c r="B53" i="3" s="1"/>
  <c r="B54" i="2"/>
  <c r="B54" i="3" s="1"/>
  <c r="B55" i="2"/>
  <c r="B55" i="3" s="1"/>
  <c r="B56" i="2"/>
  <c r="B56" i="3" s="1"/>
  <c r="B57" i="2"/>
  <c r="B57" i="3" s="1"/>
  <c r="B58" i="2"/>
  <c r="B58" i="3" s="1"/>
  <c r="B59" i="2"/>
  <c r="B59" i="3" s="1"/>
  <c r="B60" i="2"/>
  <c r="B60" i="3" s="1"/>
  <c r="B61" i="2"/>
  <c r="B61" i="3" s="1"/>
  <c r="B62" i="2"/>
  <c r="B62" i="3" s="1"/>
  <c r="B63" i="2"/>
  <c r="B63" i="3" s="1"/>
  <c r="B64" i="2"/>
  <c r="B64" i="3" s="1"/>
  <c r="B65" i="2"/>
  <c r="B65" i="3" s="1"/>
  <c r="B66" i="2"/>
  <c r="B66" i="3" s="1"/>
  <c r="B67" i="2"/>
  <c r="B67" i="3" s="1"/>
  <c r="B68" i="2"/>
  <c r="B68" i="3" s="1"/>
  <c r="B69" i="2"/>
  <c r="B69" i="3" s="1"/>
  <c r="B70" i="2"/>
  <c r="B70" i="3" s="1"/>
  <c r="B71" i="2"/>
  <c r="B71" i="3" s="1"/>
  <c r="B72" i="2"/>
  <c r="B72" i="3" s="1"/>
  <c r="B73" i="2"/>
  <c r="B73" i="3" s="1"/>
  <c r="B74" i="2"/>
  <c r="B74" i="3" s="1"/>
  <c r="B75" i="2"/>
  <c r="B75" i="3" s="1"/>
  <c r="B76" i="2"/>
  <c r="B76" i="3" s="1"/>
  <c r="B77" i="2"/>
  <c r="B77" i="3" s="1"/>
  <c r="B78" i="2"/>
  <c r="B78" i="3" s="1"/>
  <c r="B79" i="2"/>
  <c r="B79" i="3" s="1"/>
  <c r="B80" i="2"/>
  <c r="B80" i="3" s="1"/>
  <c r="B81" i="2"/>
  <c r="B81" i="3" s="1"/>
  <c r="B82" i="2"/>
  <c r="B82" i="3" s="1"/>
  <c r="B83" i="2"/>
  <c r="B83" i="3" s="1"/>
  <c r="B84" i="2"/>
  <c r="B84" i="3" s="1"/>
  <c r="B85" i="2"/>
  <c r="B85" i="3" s="1"/>
  <c r="B86" i="2"/>
  <c r="B86" i="3" s="1"/>
  <c r="B87" i="2"/>
  <c r="B87" i="3" s="1"/>
  <c r="B88" i="2"/>
  <c r="B88" i="3" s="1"/>
  <c r="B89" i="2"/>
  <c r="B89" i="3" s="1"/>
  <c r="B90" i="2"/>
  <c r="B90" i="3" s="1"/>
  <c r="B91" i="2"/>
  <c r="B91" i="3" s="1"/>
  <c r="B92" i="2"/>
  <c r="B92" i="3" s="1"/>
  <c r="B93" i="2"/>
  <c r="B93" i="3" s="1"/>
  <c r="B94" i="2"/>
  <c r="B94" i="3" s="1"/>
  <c r="B95" i="2"/>
  <c r="B95" i="3" s="1"/>
  <c r="B96" i="2"/>
  <c r="B96" i="3" s="1"/>
  <c r="B97" i="2"/>
  <c r="B97" i="3" s="1"/>
  <c r="B98" i="2"/>
  <c r="B98" i="3" s="1"/>
  <c r="B99" i="2"/>
  <c r="B99" i="3" s="1"/>
  <c r="B100" i="2"/>
  <c r="B100" i="3" s="1"/>
  <c r="B101" i="2"/>
  <c r="B101" i="3" s="1"/>
  <c r="B102" i="2"/>
  <c r="B102" i="3" s="1"/>
  <c r="B103" i="2"/>
  <c r="B103" i="3" s="1"/>
  <c r="B104" i="2"/>
  <c r="B104" i="3" s="1"/>
  <c r="B105" i="2"/>
  <c r="B105" i="3" s="1"/>
  <c r="B106" i="2"/>
  <c r="B106" i="3" s="1"/>
  <c r="B107" i="2"/>
  <c r="B107" i="3" s="1"/>
  <c r="B108" i="2"/>
  <c r="B108" i="3" s="1"/>
  <c r="B109" i="2"/>
  <c r="B109" i="3" s="1"/>
  <c r="B110" i="2"/>
  <c r="B110" i="3" s="1"/>
  <c r="B111" i="2"/>
  <c r="B111" i="3" s="1"/>
  <c r="B112" i="2"/>
  <c r="B112" i="3" s="1"/>
  <c r="B113" i="2"/>
  <c r="B113" i="3" s="1"/>
  <c r="B114" i="2"/>
  <c r="B114" i="3" s="1"/>
  <c r="B115" i="2"/>
  <c r="B115" i="3" s="1"/>
  <c r="B116" i="2"/>
  <c r="B116" i="3" s="1"/>
  <c r="B117" i="2"/>
  <c r="B117" i="3" s="1"/>
  <c r="B118" i="2"/>
  <c r="B118" i="3" s="1"/>
  <c r="B119" i="2"/>
  <c r="B119" i="3" s="1"/>
  <c r="B120" i="2"/>
  <c r="B120" i="3" s="1"/>
  <c r="B121" i="2"/>
  <c r="B121" i="3" s="1"/>
  <c r="B122" i="2"/>
  <c r="B122" i="3" s="1"/>
  <c r="B123" i="2"/>
  <c r="B123" i="3" s="1"/>
  <c r="B124" i="2"/>
  <c r="B124" i="3" s="1"/>
  <c r="B125" i="2"/>
  <c r="B125" i="3" s="1"/>
  <c r="B126" i="2"/>
  <c r="B126" i="3" s="1"/>
  <c r="B127" i="2"/>
  <c r="B127" i="3" s="1"/>
  <c r="B128" i="2"/>
  <c r="B128" i="3" s="1"/>
  <c r="B129" i="2"/>
  <c r="B129" i="3" s="1"/>
  <c r="B130" i="2"/>
  <c r="B130" i="3" s="1"/>
  <c r="B131" i="2"/>
  <c r="B131" i="3" s="1"/>
  <c r="B132" i="2"/>
  <c r="B132" i="3" s="1"/>
  <c r="B133" i="2"/>
  <c r="B133" i="3" s="1"/>
  <c r="B134" i="2"/>
  <c r="B134" i="3" s="1"/>
  <c r="B135" i="2"/>
  <c r="B135" i="3" s="1"/>
  <c r="B136" i="2"/>
  <c r="B136" i="3" s="1"/>
  <c r="B137" i="2"/>
  <c r="B137" i="3" s="1"/>
  <c r="B138" i="2"/>
  <c r="B138" i="3" s="1"/>
  <c r="B139" i="2"/>
  <c r="B139" i="3" s="1"/>
  <c r="B140" i="2"/>
  <c r="B140" i="3" s="1"/>
  <c r="B141" i="2"/>
  <c r="B141" i="3" s="1"/>
  <c r="B142" i="2"/>
  <c r="B142" i="3" s="1"/>
  <c r="B143" i="2"/>
  <c r="B143" i="3" s="1"/>
  <c r="B144" i="2"/>
  <c r="B144" i="3" s="1"/>
  <c r="B145" i="2"/>
  <c r="B145" i="3" s="1"/>
  <c r="B146" i="2"/>
  <c r="B146" i="3" s="1"/>
  <c r="B147" i="2"/>
  <c r="B147" i="3" s="1"/>
  <c r="B148" i="2"/>
  <c r="B148" i="3" s="1"/>
  <c r="B149" i="2"/>
  <c r="B149" i="3" s="1"/>
  <c r="B150" i="2"/>
  <c r="B150" i="3" s="1"/>
  <c r="B151" i="2"/>
  <c r="B151" i="3" s="1"/>
  <c r="B152" i="2"/>
  <c r="B152" i="3" s="1"/>
  <c r="B153" i="2"/>
  <c r="B153" i="3" s="1"/>
  <c r="B154" i="2"/>
  <c r="B154" i="3" s="1"/>
  <c r="B155" i="2"/>
  <c r="B155" i="3" s="1"/>
  <c r="B156" i="2"/>
  <c r="B156" i="3" s="1"/>
  <c r="B157" i="2"/>
  <c r="B157" i="3" s="1"/>
  <c r="B158" i="2"/>
  <c r="B158" i="3" s="1"/>
  <c r="B159" i="2"/>
  <c r="B159" i="3" s="1"/>
  <c r="B160" i="2"/>
  <c r="B160" i="3" s="1"/>
  <c r="B161" i="2"/>
  <c r="B161" i="3" s="1"/>
  <c r="B162" i="2"/>
  <c r="B162" i="3" s="1"/>
  <c r="B163" i="2"/>
  <c r="B163" i="3" s="1"/>
  <c r="B164" i="2"/>
  <c r="B164" i="3" s="1"/>
  <c r="B165" i="2"/>
  <c r="B165" i="3" s="1"/>
  <c r="B166" i="2"/>
  <c r="B166" i="3" s="1"/>
  <c r="B167" i="2"/>
  <c r="B167" i="3" s="1"/>
  <c r="B168" i="2"/>
  <c r="B168" i="3" s="1"/>
  <c r="B169" i="2"/>
  <c r="B169" i="3" s="1"/>
  <c r="B170" i="2"/>
  <c r="B170" i="3" s="1"/>
  <c r="B171" i="2"/>
  <c r="B171" i="3" s="1"/>
  <c r="B172" i="2"/>
  <c r="B172" i="3" s="1"/>
  <c r="B173" i="2"/>
  <c r="B173" i="3" s="1"/>
  <c r="B174" i="2"/>
  <c r="B174" i="3" s="1"/>
  <c r="B175" i="2"/>
  <c r="B175" i="3" s="1"/>
  <c r="B176" i="2"/>
  <c r="B176" i="3" s="1"/>
  <c r="B177" i="2"/>
  <c r="B177" i="3" s="1"/>
  <c r="B178" i="2"/>
  <c r="B178" i="3" s="1"/>
  <c r="B179" i="2"/>
  <c r="B179" i="3" s="1"/>
  <c r="B180" i="2"/>
  <c r="B180" i="3" s="1"/>
  <c r="B181" i="2"/>
  <c r="B181" i="3" s="1"/>
  <c r="B182" i="2"/>
  <c r="B182" i="3" s="1"/>
  <c r="B183" i="2"/>
  <c r="B183" i="3" s="1"/>
  <c r="B184" i="2"/>
  <c r="B184" i="3" s="1"/>
  <c r="B185" i="2"/>
  <c r="B185" i="3" s="1"/>
  <c r="B186" i="2"/>
  <c r="B186" i="3" s="1"/>
  <c r="B187" i="2"/>
  <c r="B187" i="3" s="1"/>
  <c r="B188" i="2"/>
  <c r="B188" i="3" s="1"/>
  <c r="B189" i="2"/>
  <c r="B189" i="3" s="1"/>
  <c r="B190" i="2"/>
  <c r="B190" i="3" s="1"/>
  <c r="B191" i="2"/>
  <c r="B191" i="3" s="1"/>
  <c r="B192" i="2"/>
  <c r="B192" i="3" s="1"/>
  <c r="B193" i="2"/>
  <c r="B193" i="3" s="1"/>
  <c r="B194" i="2"/>
  <c r="B194" i="3" s="1"/>
  <c r="B195" i="2"/>
  <c r="B195" i="3" s="1"/>
  <c r="B196" i="2"/>
  <c r="B196" i="3" s="1"/>
  <c r="B197" i="2"/>
  <c r="B197" i="3" s="1"/>
  <c r="B198" i="2"/>
  <c r="B198" i="3" s="1"/>
  <c r="B199" i="2"/>
  <c r="B199" i="3" s="1"/>
  <c r="B200" i="2"/>
  <c r="B200" i="3" s="1"/>
  <c r="B201" i="2"/>
  <c r="B201" i="3" s="1"/>
  <c r="B202" i="2"/>
  <c r="B202" i="3" s="1"/>
  <c r="B203" i="2"/>
  <c r="B203" i="3" s="1"/>
  <c r="B204" i="2"/>
  <c r="B204" i="3" s="1"/>
  <c r="B205" i="2"/>
  <c r="B205" i="3" s="1"/>
  <c r="B206" i="2"/>
  <c r="B206" i="3" s="1"/>
  <c r="B207" i="2"/>
  <c r="B207" i="3" s="1"/>
  <c r="B208" i="2"/>
  <c r="B208" i="3" s="1"/>
  <c r="B209" i="2"/>
  <c r="B209" i="3" s="1"/>
  <c r="B210" i="2"/>
  <c r="B210" i="3" s="1"/>
  <c r="B211" i="2"/>
  <c r="B211" i="3" s="1"/>
  <c r="B212" i="2"/>
  <c r="B212" i="3" s="1"/>
  <c r="B213" i="2"/>
  <c r="B213" i="3" s="1"/>
  <c r="B214" i="2"/>
  <c r="B214" i="3" s="1"/>
  <c r="B215" i="2"/>
  <c r="B215" i="3" s="1"/>
  <c r="B216" i="2"/>
  <c r="B216" i="3" s="1"/>
  <c r="B217" i="2"/>
  <c r="B217" i="3" s="1"/>
  <c r="B218" i="2"/>
  <c r="B218" i="3" s="1"/>
  <c r="B219" i="2"/>
  <c r="B219" i="3" s="1"/>
  <c r="B220" i="2"/>
  <c r="B220" i="3" s="1"/>
  <c r="B221" i="2"/>
  <c r="B221" i="3" s="1"/>
  <c r="B222" i="2"/>
  <c r="B222" i="3" s="1"/>
  <c r="B223" i="2"/>
  <c r="B223" i="3" s="1"/>
  <c r="B224" i="2"/>
  <c r="B224" i="3" s="1"/>
  <c r="B225" i="2"/>
  <c r="B225" i="3" s="1"/>
  <c r="B226" i="2"/>
  <c r="B226" i="3" s="1"/>
  <c r="B227" i="2"/>
  <c r="B227" i="3" s="1"/>
  <c r="B228" i="2"/>
  <c r="B228" i="3" s="1"/>
  <c r="B229" i="2"/>
  <c r="B229" i="3" s="1"/>
  <c r="B230" i="2"/>
  <c r="B230" i="3" s="1"/>
  <c r="B231" i="2"/>
  <c r="B231" i="3" s="1"/>
  <c r="B232" i="2"/>
  <c r="B232" i="3" s="1"/>
  <c r="B233" i="2"/>
  <c r="B233" i="3" s="1"/>
  <c r="B234" i="2"/>
  <c r="B234" i="3" s="1"/>
  <c r="B235" i="2"/>
  <c r="B235" i="3" s="1"/>
  <c r="B236" i="2"/>
  <c r="B236" i="3" s="1"/>
  <c r="B237" i="2"/>
  <c r="B237" i="3" s="1"/>
  <c r="B238" i="2"/>
  <c r="B238" i="3" s="1"/>
  <c r="B239" i="2"/>
  <c r="B239" i="3" s="1"/>
  <c r="B240" i="2"/>
  <c r="B240" i="3" s="1"/>
  <c r="B241" i="2"/>
  <c r="B241" i="3" s="1"/>
  <c r="B242" i="2"/>
  <c r="B242" i="3" s="1"/>
  <c r="B243" i="2"/>
  <c r="B243" i="3" s="1"/>
  <c r="B244" i="2"/>
  <c r="B244" i="3" s="1"/>
  <c r="B245" i="2"/>
  <c r="B245" i="3" s="1"/>
  <c r="B246" i="2"/>
  <c r="B246" i="3" s="1"/>
  <c r="B247" i="2"/>
  <c r="B247" i="3" s="1"/>
  <c r="B248" i="2"/>
  <c r="B248" i="3" s="1"/>
  <c r="B249" i="2"/>
  <c r="B249" i="3" s="1"/>
  <c r="B250" i="2"/>
  <c r="B250" i="3" s="1"/>
  <c r="B251" i="2"/>
  <c r="B251" i="3" s="1"/>
  <c r="B252" i="2"/>
  <c r="B252" i="3" s="1"/>
  <c r="B253" i="2"/>
  <c r="B253" i="3" s="1"/>
  <c r="B254" i="2"/>
  <c r="B254" i="3" s="1"/>
  <c r="B255" i="2"/>
  <c r="B255" i="3" s="1"/>
  <c r="B256" i="2"/>
  <c r="B256" i="3" s="1"/>
  <c r="B257" i="2"/>
  <c r="B257" i="3" s="1"/>
  <c r="B258" i="2"/>
  <c r="B258" i="3" s="1"/>
  <c r="B259" i="2"/>
  <c r="B259" i="3" s="1"/>
  <c r="B260" i="2"/>
  <c r="B260" i="3" s="1"/>
  <c r="B261" i="2"/>
  <c r="B261" i="3" s="1"/>
  <c r="B262" i="2"/>
  <c r="B262" i="3" s="1"/>
  <c r="B263" i="2"/>
  <c r="B263" i="3" s="1"/>
  <c r="B264" i="2"/>
  <c r="B264" i="3" s="1"/>
  <c r="B265" i="2"/>
  <c r="B265" i="3" s="1"/>
  <c r="B266" i="2"/>
  <c r="B266" i="3" s="1"/>
  <c r="B267" i="2"/>
  <c r="B267" i="3" s="1"/>
  <c r="B268" i="2"/>
  <c r="B268" i="3" s="1"/>
  <c r="B269" i="2"/>
  <c r="B269" i="3" s="1"/>
  <c r="B270" i="2"/>
  <c r="B270" i="3" s="1"/>
  <c r="B271" i="2"/>
  <c r="B271" i="3" s="1"/>
  <c r="B272" i="2"/>
  <c r="B272" i="3" s="1"/>
  <c r="B273" i="2"/>
  <c r="B273" i="3" s="1"/>
  <c r="B274" i="2"/>
  <c r="B274" i="3" s="1"/>
  <c r="B275" i="2"/>
  <c r="B275" i="3" s="1"/>
  <c r="B276" i="2"/>
  <c r="B276" i="3" s="1"/>
  <c r="B277" i="2"/>
  <c r="B277" i="3" s="1"/>
  <c r="B278" i="2"/>
  <c r="B278" i="3" s="1"/>
  <c r="B279" i="2"/>
  <c r="B279" i="3" s="1"/>
  <c r="B280" i="2"/>
  <c r="B280" i="3" s="1"/>
  <c r="B281" i="2"/>
  <c r="B281" i="3" s="1"/>
  <c r="B282" i="2"/>
  <c r="B282" i="3" s="1"/>
  <c r="B283" i="2"/>
  <c r="B283" i="3" s="1"/>
  <c r="B284" i="2"/>
  <c r="B284" i="3" s="1"/>
  <c r="B285" i="2"/>
  <c r="B285" i="3" s="1"/>
  <c r="B286" i="2"/>
  <c r="B286" i="3" s="1"/>
  <c r="B287" i="2"/>
  <c r="B287" i="3" s="1"/>
  <c r="B288" i="2"/>
  <c r="B288" i="3" s="1"/>
  <c r="B289" i="2"/>
  <c r="B289" i="3" s="1"/>
  <c r="B290" i="2"/>
  <c r="B290" i="3" s="1"/>
  <c r="B291" i="2"/>
  <c r="B291" i="3" s="1"/>
  <c r="B292" i="2"/>
  <c r="B292" i="3" s="1"/>
  <c r="B293" i="2"/>
  <c r="B293" i="3" s="1"/>
  <c r="B294" i="2"/>
  <c r="B294" i="3" s="1"/>
  <c r="B295" i="2"/>
  <c r="B295" i="3" s="1"/>
  <c r="B296" i="2"/>
  <c r="B296" i="3" s="1"/>
  <c r="B297" i="2"/>
  <c r="B297" i="3" s="1"/>
  <c r="B298" i="2"/>
  <c r="B298" i="3" s="1"/>
  <c r="B299" i="2"/>
  <c r="B299" i="3" s="1"/>
  <c r="B300" i="2"/>
  <c r="B300" i="3" s="1"/>
  <c r="B301" i="2"/>
  <c r="B301" i="3" s="1"/>
  <c r="B302" i="2"/>
  <c r="B302" i="3" s="1"/>
  <c r="B303" i="2"/>
  <c r="B303" i="3" s="1"/>
  <c r="B304" i="2"/>
  <c r="B304" i="3" s="1"/>
  <c r="B305" i="2"/>
  <c r="B305" i="3" s="1"/>
  <c r="B306" i="2"/>
  <c r="B306" i="3" s="1"/>
  <c r="B307" i="2"/>
  <c r="B307" i="3" s="1"/>
  <c r="B308" i="2"/>
  <c r="B308" i="3" s="1"/>
  <c r="B309" i="2"/>
  <c r="B309" i="3" s="1"/>
  <c r="B310" i="2"/>
  <c r="B310" i="3" s="1"/>
  <c r="B311" i="2"/>
  <c r="B311" i="3" s="1"/>
  <c r="B312" i="2"/>
  <c r="B312" i="3" s="1"/>
  <c r="B313" i="2"/>
  <c r="B313" i="3" s="1"/>
  <c r="B314" i="2"/>
  <c r="B314" i="3" s="1"/>
  <c r="B315" i="2"/>
  <c r="B315" i="3" s="1"/>
  <c r="B316" i="2"/>
  <c r="B316" i="3" s="1"/>
  <c r="B317" i="2"/>
  <c r="B317" i="3" s="1"/>
  <c r="B318" i="2"/>
  <c r="B318" i="3" s="1"/>
  <c r="B319" i="2"/>
  <c r="B319" i="3" s="1"/>
  <c r="B320" i="2"/>
  <c r="B320" i="3" s="1"/>
  <c r="B321" i="2"/>
  <c r="B321" i="3" s="1"/>
  <c r="B322" i="2"/>
  <c r="B322" i="3" s="1"/>
  <c r="B323" i="2"/>
  <c r="B323" i="3" s="1"/>
  <c r="B324" i="2"/>
  <c r="B324" i="3" s="1"/>
  <c r="B325" i="2"/>
  <c r="B325" i="3" s="1"/>
  <c r="B326" i="2"/>
  <c r="B326" i="3" s="1"/>
  <c r="B327" i="2"/>
  <c r="B327" i="3" s="1"/>
  <c r="B328" i="2"/>
  <c r="B328" i="3" s="1"/>
  <c r="B329" i="2"/>
  <c r="B329" i="3" s="1"/>
  <c r="B330" i="2"/>
  <c r="B330" i="3" s="1"/>
  <c r="B331" i="2"/>
  <c r="B331" i="3" s="1"/>
  <c r="B332" i="2"/>
  <c r="B332" i="3" s="1"/>
  <c r="B333" i="2"/>
  <c r="B333" i="3" s="1"/>
  <c r="B334" i="2"/>
  <c r="B334" i="3" s="1"/>
  <c r="B335" i="2"/>
  <c r="B335" i="3" s="1"/>
  <c r="B336" i="2"/>
  <c r="B336" i="3" s="1"/>
  <c r="B337" i="2"/>
  <c r="B337" i="3" s="1"/>
  <c r="B338" i="2"/>
  <c r="B338" i="3" s="1"/>
  <c r="B339" i="2"/>
  <c r="B339" i="3" s="1"/>
  <c r="B340" i="2"/>
  <c r="B340" i="3" s="1"/>
  <c r="B341" i="2"/>
  <c r="B341" i="3" s="1"/>
  <c r="B342" i="2"/>
  <c r="B342" i="3" s="1"/>
  <c r="B343" i="2"/>
  <c r="B343" i="3" s="1"/>
  <c r="B344" i="2"/>
  <c r="B344" i="3" s="1"/>
  <c r="B345" i="2"/>
  <c r="B345" i="3" s="1"/>
  <c r="B346" i="2"/>
  <c r="B346" i="3" s="1"/>
  <c r="B347" i="2"/>
  <c r="B347" i="3" s="1"/>
  <c r="B348" i="2"/>
  <c r="B348" i="3" s="1"/>
  <c r="B349" i="2"/>
  <c r="B349" i="3" s="1"/>
  <c r="B350" i="2"/>
  <c r="B350" i="3" s="1"/>
  <c r="B351" i="2"/>
  <c r="B351" i="3" s="1"/>
  <c r="B352" i="2"/>
  <c r="B352" i="3" s="1"/>
  <c r="B353" i="2"/>
  <c r="B353" i="3" s="1"/>
  <c r="B354" i="2"/>
  <c r="B354" i="3" s="1"/>
  <c r="B355" i="2"/>
  <c r="B355" i="3" s="1"/>
  <c r="B356" i="2"/>
  <c r="B356" i="3" s="1"/>
  <c r="B357" i="2"/>
  <c r="B357" i="3" s="1"/>
  <c r="B358" i="2"/>
  <c r="B358" i="3" s="1"/>
  <c r="B359" i="2"/>
  <c r="B359" i="3" s="1"/>
  <c r="B360" i="2"/>
  <c r="B360" i="3" s="1"/>
  <c r="B361" i="2"/>
  <c r="B361" i="3" s="1"/>
  <c r="B362" i="2"/>
  <c r="B362" i="3" s="1"/>
  <c r="B363" i="2"/>
  <c r="B363" i="3" s="1"/>
  <c r="B364" i="2"/>
  <c r="B364" i="3" s="1"/>
  <c r="B365" i="2"/>
  <c r="B365" i="3" s="1"/>
  <c r="B366" i="2"/>
  <c r="B366" i="3" s="1"/>
  <c r="B367" i="2"/>
  <c r="B367" i="3" s="1"/>
  <c r="B368" i="2"/>
  <c r="B368" i="3" s="1"/>
  <c r="B369" i="2"/>
  <c r="B369" i="3" s="1"/>
  <c r="B370" i="2"/>
  <c r="B370" i="3" s="1"/>
  <c r="B371" i="2"/>
  <c r="B371" i="3" s="1"/>
  <c r="B372" i="2"/>
  <c r="B372" i="3" s="1"/>
  <c r="B373" i="2"/>
  <c r="B373" i="3" s="1"/>
  <c r="B374" i="2"/>
  <c r="B374" i="3" s="1"/>
  <c r="B375" i="2"/>
  <c r="B375" i="3" s="1"/>
  <c r="B376" i="2"/>
  <c r="B376" i="3" s="1"/>
  <c r="B377" i="2"/>
  <c r="B377" i="3" s="1"/>
  <c r="B378" i="2"/>
  <c r="B378" i="3" s="1"/>
  <c r="B379" i="2"/>
  <c r="B379" i="3" s="1"/>
  <c r="B380" i="2"/>
  <c r="B380" i="3" s="1"/>
  <c r="B381" i="2"/>
  <c r="B381" i="3" s="1"/>
  <c r="B382" i="2"/>
  <c r="B382" i="3" s="1"/>
  <c r="B383" i="2"/>
  <c r="B383" i="3" s="1"/>
  <c r="B384" i="2"/>
  <c r="B384" i="3" s="1"/>
  <c r="B385" i="2"/>
  <c r="B385" i="3" s="1"/>
  <c r="B386" i="2"/>
  <c r="B386" i="3" s="1"/>
  <c r="B387" i="2"/>
  <c r="B387" i="3" s="1"/>
  <c r="B388" i="2"/>
  <c r="B388" i="3" s="1"/>
  <c r="B389" i="2"/>
  <c r="B389" i="3" s="1"/>
  <c r="B390" i="2"/>
  <c r="B390" i="3" s="1"/>
  <c r="B391" i="2"/>
  <c r="B391" i="3" s="1"/>
  <c r="B392" i="2"/>
  <c r="B392" i="3" s="1"/>
  <c r="B393" i="2"/>
  <c r="B393" i="3" s="1"/>
  <c r="B394" i="2"/>
  <c r="B394" i="3" s="1"/>
  <c r="B395" i="2"/>
  <c r="B395" i="3" s="1"/>
  <c r="B396" i="2"/>
  <c r="B396" i="3" s="1"/>
  <c r="B397" i="2"/>
  <c r="B397" i="3" s="1"/>
  <c r="B398" i="2"/>
  <c r="B398" i="3" s="1"/>
  <c r="B399" i="2"/>
  <c r="B399" i="3" s="1"/>
  <c r="B400" i="2"/>
  <c r="B400" i="3" s="1"/>
  <c r="B401" i="2"/>
  <c r="B401" i="3" s="1"/>
  <c r="B402" i="2"/>
  <c r="B402" i="3" s="1"/>
  <c r="B403" i="2"/>
  <c r="B403" i="3" s="1"/>
  <c r="B404" i="2"/>
  <c r="B404" i="3" s="1"/>
  <c r="B405" i="2"/>
  <c r="B405" i="3" s="1"/>
  <c r="B406" i="2"/>
  <c r="B406" i="3" s="1"/>
  <c r="B407" i="2"/>
  <c r="B407" i="3" s="1"/>
  <c r="B408" i="2"/>
  <c r="B408" i="3" s="1"/>
  <c r="B409" i="2"/>
  <c r="B409" i="3" s="1"/>
  <c r="B410" i="2"/>
  <c r="B410" i="3" s="1"/>
  <c r="B411" i="2"/>
  <c r="B411" i="3" s="1"/>
  <c r="B412" i="2"/>
  <c r="B412" i="3" s="1"/>
  <c r="B413" i="2"/>
  <c r="B413" i="3" s="1"/>
  <c r="B414" i="2"/>
  <c r="B414" i="3" s="1"/>
  <c r="B415" i="2"/>
  <c r="B415" i="3" s="1"/>
  <c r="B416" i="2"/>
  <c r="B416" i="3" s="1"/>
  <c r="B417" i="2"/>
  <c r="B417" i="3" s="1"/>
  <c r="B418" i="2"/>
  <c r="B418" i="3" s="1"/>
  <c r="B419" i="2"/>
  <c r="B419" i="3" s="1"/>
  <c r="B420" i="2"/>
  <c r="B420" i="3" s="1"/>
  <c r="B421" i="2"/>
  <c r="B421" i="3" s="1"/>
  <c r="B422" i="2"/>
  <c r="B422" i="3" s="1"/>
  <c r="B423" i="2"/>
  <c r="B423" i="3" s="1"/>
  <c r="B424" i="2"/>
  <c r="B424" i="3" s="1"/>
  <c r="B425" i="2"/>
  <c r="B425" i="3" s="1"/>
  <c r="B426" i="2"/>
  <c r="B426" i="3" s="1"/>
  <c r="B427" i="2"/>
  <c r="B427" i="3" s="1"/>
  <c r="B428" i="2"/>
  <c r="B428" i="3" s="1"/>
  <c r="B429" i="2"/>
  <c r="B429" i="3" s="1"/>
  <c r="B430" i="2"/>
  <c r="B430" i="3" s="1"/>
  <c r="B431" i="2"/>
  <c r="B431" i="3" s="1"/>
  <c r="B432" i="2"/>
  <c r="B432" i="3" s="1"/>
  <c r="B433" i="2"/>
  <c r="B433" i="3" s="1"/>
  <c r="B434" i="2"/>
  <c r="B434" i="3" s="1"/>
  <c r="B435" i="2"/>
  <c r="B435" i="3" s="1"/>
  <c r="B436" i="2"/>
  <c r="B436" i="3" s="1"/>
  <c r="B437" i="2"/>
  <c r="B437" i="3" s="1"/>
  <c r="B438" i="2"/>
  <c r="B438" i="3" s="1"/>
  <c r="B439" i="2"/>
  <c r="B439" i="3" s="1"/>
  <c r="B440" i="2"/>
  <c r="B440" i="3" s="1"/>
  <c r="B441" i="2"/>
  <c r="B441" i="3" s="1"/>
  <c r="B442" i="2"/>
  <c r="B442" i="3" s="1"/>
  <c r="B443" i="2"/>
  <c r="B443" i="3" s="1"/>
  <c r="B444" i="2"/>
  <c r="B444" i="3" s="1"/>
  <c r="B445" i="2"/>
  <c r="B445" i="3" s="1"/>
  <c r="B446" i="2"/>
  <c r="B446" i="3" s="1"/>
  <c r="B447" i="2"/>
  <c r="B447" i="3" s="1"/>
  <c r="B448" i="2"/>
  <c r="B448" i="3" s="1"/>
  <c r="B449" i="2"/>
  <c r="B449" i="3" s="1"/>
  <c r="B450" i="2"/>
  <c r="B450" i="3" s="1"/>
  <c r="B451" i="2"/>
  <c r="B451" i="3" s="1"/>
  <c r="B452" i="2"/>
  <c r="B452" i="3" s="1"/>
  <c r="B453" i="2"/>
  <c r="B453" i="3" s="1"/>
  <c r="B454" i="2"/>
  <c r="B454" i="3" s="1"/>
  <c r="B455" i="2"/>
  <c r="B455" i="3" s="1"/>
  <c r="B456" i="2"/>
  <c r="B456" i="3" s="1"/>
  <c r="B457" i="2"/>
  <c r="B457" i="3" s="1"/>
  <c r="B458" i="2"/>
  <c r="B458" i="3" s="1"/>
  <c r="B459" i="2"/>
  <c r="B459" i="3" s="1"/>
  <c r="B460" i="2"/>
  <c r="B460" i="3" s="1"/>
  <c r="B461" i="2"/>
  <c r="B461" i="3" s="1"/>
  <c r="B462" i="2"/>
  <c r="B462" i="3" s="1"/>
  <c r="B463" i="2"/>
  <c r="B463" i="3" s="1"/>
  <c r="B464" i="2"/>
  <c r="B464" i="3" s="1"/>
  <c r="B465" i="2"/>
  <c r="B465" i="3" s="1"/>
  <c r="B466" i="2"/>
  <c r="B466" i="3" s="1"/>
  <c r="B467" i="2"/>
  <c r="B467" i="3" s="1"/>
  <c r="B468" i="2"/>
  <c r="B468" i="3" s="1"/>
  <c r="B469" i="2"/>
  <c r="B469" i="3" s="1"/>
  <c r="B470" i="2"/>
  <c r="B470" i="3" s="1"/>
  <c r="B471" i="2"/>
  <c r="B471" i="3" s="1"/>
  <c r="B472" i="2"/>
  <c r="B472" i="3" s="1"/>
  <c r="B473" i="2"/>
  <c r="B473" i="3" s="1"/>
  <c r="B474" i="2"/>
  <c r="B474" i="3" s="1"/>
  <c r="B475" i="2"/>
  <c r="B475" i="3" s="1"/>
  <c r="B476" i="2"/>
  <c r="B476" i="3" s="1"/>
  <c r="B477" i="2"/>
  <c r="B477" i="3" s="1"/>
  <c r="B478" i="2"/>
  <c r="B478" i="3" s="1"/>
  <c r="B479" i="2"/>
  <c r="B479" i="3" s="1"/>
  <c r="B480" i="2"/>
  <c r="B480" i="3" s="1"/>
  <c r="B481" i="2"/>
  <c r="B481" i="3" s="1"/>
  <c r="B482" i="2"/>
  <c r="B482" i="3" s="1"/>
  <c r="B483" i="2"/>
  <c r="B483" i="3" s="1"/>
  <c r="B484" i="2"/>
  <c r="B484" i="3" s="1"/>
  <c r="B485" i="2"/>
  <c r="B485" i="3" s="1"/>
  <c r="B486" i="2"/>
  <c r="B486" i="3" s="1"/>
  <c r="B487" i="2"/>
  <c r="B487" i="3" s="1"/>
  <c r="B488" i="2"/>
  <c r="B488" i="3" s="1"/>
  <c r="B489" i="2"/>
  <c r="B489" i="3" s="1"/>
  <c r="B490" i="2"/>
  <c r="B490" i="3" s="1"/>
  <c r="B491" i="2"/>
  <c r="B491" i="3" s="1"/>
  <c r="B492" i="2"/>
  <c r="B492" i="3" s="1"/>
  <c r="B493" i="2"/>
  <c r="B493" i="3" s="1"/>
  <c r="B494" i="2"/>
  <c r="B494" i="3" s="1"/>
  <c r="B495" i="2"/>
  <c r="B495" i="3" s="1"/>
  <c r="B496" i="2"/>
  <c r="B496" i="3" s="1"/>
  <c r="B497" i="2"/>
  <c r="B497" i="3" s="1"/>
  <c r="B498" i="2"/>
  <c r="B498" i="3" s="1"/>
  <c r="B499" i="2"/>
  <c r="B499" i="3" s="1"/>
  <c r="B500" i="2"/>
  <c r="B500" i="3" s="1"/>
  <c r="B7" i="2"/>
  <c r="B11" i="3" s="1"/>
  <c r="A8" i="2"/>
  <c r="A10" i="3" s="1"/>
  <c r="A9" i="2"/>
  <c r="A9" i="3" s="1"/>
  <c r="A10" i="2"/>
  <c r="A8" i="3" s="1"/>
  <c r="A11" i="2"/>
  <c r="A7" i="3" s="1"/>
  <c r="A12" i="2"/>
  <c r="A12" i="3" s="1"/>
  <c r="A13" i="2"/>
  <c r="A13" i="3" s="1"/>
  <c r="A14" i="2"/>
  <c r="A14" i="3" s="1"/>
  <c r="A15" i="2"/>
  <c r="A15" i="3" s="1"/>
  <c r="A16" i="2"/>
  <c r="A16" i="3" s="1"/>
  <c r="A17" i="2"/>
  <c r="A17" i="3" s="1"/>
  <c r="A18" i="2"/>
  <c r="A18" i="3" s="1"/>
  <c r="A19" i="2"/>
  <c r="A19" i="3" s="1"/>
  <c r="A20" i="2"/>
  <c r="A20" i="3" s="1"/>
  <c r="A21" i="2"/>
  <c r="A21" i="3" s="1"/>
  <c r="A22" i="2"/>
  <c r="A22" i="3" s="1"/>
  <c r="A23" i="2"/>
  <c r="A23" i="3" s="1"/>
  <c r="A24" i="2"/>
  <c r="A24" i="3" s="1"/>
  <c r="A25" i="2"/>
  <c r="A25" i="3" s="1"/>
  <c r="A26" i="2"/>
  <c r="A26" i="3" s="1"/>
  <c r="A27" i="2"/>
  <c r="A27" i="3" s="1"/>
  <c r="A28" i="2"/>
  <c r="A28" i="3" s="1"/>
  <c r="A29" i="2"/>
  <c r="A29" i="3" s="1"/>
  <c r="A30" i="2"/>
  <c r="A30" i="3" s="1"/>
  <c r="A31" i="2"/>
  <c r="A31" i="3" s="1"/>
  <c r="A32" i="2"/>
  <c r="A32" i="3" s="1"/>
  <c r="A33" i="2"/>
  <c r="A33" i="3" s="1"/>
  <c r="A34" i="2"/>
  <c r="A34" i="3" s="1"/>
  <c r="A35" i="2"/>
  <c r="A35" i="3" s="1"/>
  <c r="A36" i="2"/>
  <c r="A36" i="3" s="1"/>
  <c r="A37" i="2"/>
  <c r="A37" i="3" s="1"/>
  <c r="A38" i="2"/>
  <c r="A38" i="3" s="1"/>
  <c r="A39" i="2"/>
  <c r="A39" i="3" s="1"/>
  <c r="A40" i="2"/>
  <c r="A40" i="3" s="1"/>
  <c r="A41" i="2"/>
  <c r="A41" i="3" s="1"/>
  <c r="A42" i="2"/>
  <c r="A42" i="3" s="1"/>
  <c r="A43" i="2"/>
  <c r="A43" i="3" s="1"/>
  <c r="A44" i="2"/>
  <c r="A44" i="3" s="1"/>
  <c r="A45" i="2"/>
  <c r="A45" i="3" s="1"/>
  <c r="A46" i="2"/>
  <c r="A46" i="3" s="1"/>
  <c r="A47" i="2"/>
  <c r="A47" i="3" s="1"/>
  <c r="A48" i="2"/>
  <c r="A48" i="3" s="1"/>
  <c r="A49" i="2"/>
  <c r="A49" i="3" s="1"/>
  <c r="A50" i="2"/>
  <c r="A50" i="3" s="1"/>
  <c r="A51" i="2"/>
  <c r="A51" i="3" s="1"/>
  <c r="A52" i="2"/>
  <c r="A52" i="3" s="1"/>
  <c r="A53" i="2"/>
  <c r="A53" i="3" s="1"/>
  <c r="A54" i="2"/>
  <c r="A54" i="3" s="1"/>
  <c r="A55" i="2"/>
  <c r="A55" i="3" s="1"/>
  <c r="A56" i="2"/>
  <c r="A56" i="3" s="1"/>
  <c r="A57" i="2"/>
  <c r="A57" i="3" s="1"/>
  <c r="A58" i="2"/>
  <c r="A58" i="3" s="1"/>
  <c r="A59" i="2"/>
  <c r="A59" i="3" s="1"/>
  <c r="A60" i="2"/>
  <c r="A60" i="3" s="1"/>
  <c r="A61" i="2"/>
  <c r="A61" i="3" s="1"/>
  <c r="A62" i="2"/>
  <c r="A62" i="3" s="1"/>
  <c r="A63" i="2"/>
  <c r="A63" i="3" s="1"/>
  <c r="A64" i="2"/>
  <c r="A64" i="3" s="1"/>
  <c r="A65" i="2"/>
  <c r="A65" i="3" s="1"/>
  <c r="A66" i="2"/>
  <c r="A66" i="3" s="1"/>
  <c r="A67" i="2"/>
  <c r="A67" i="3" s="1"/>
  <c r="A68" i="2"/>
  <c r="A68" i="3" s="1"/>
  <c r="A69" i="2"/>
  <c r="A69" i="3" s="1"/>
  <c r="A70" i="2"/>
  <c r="A70" i="3" s="1"/>
  <c r="A71" i="2"/>
  <c r="A71" i="3" s="1"/>
  <c r="A72" i="2"/>
  <c r="A72" i="3" s="1"/>
  <c r="A73" i="2"/>
  <c r="A73" i="3" s="1"/>
  <c r="A74" i="2"/>
  <c r="A74" i="3" s="1"/>
  <c r="A75" i="2"/>
  <c r="A75" i="3" s="1"/>
  <c r="A76" i="2"/>
  <c r="A76" i="3" s="1"/>
  <c r="A77" i="2"/>
  <c r="A77" i="3" s="1"/>
  <c r="A78" i="2"/>
  <c r="A78" i="3" s="1"/>
  <c r="A79" i="2"/>
  <c r="A79" i="3" s="1"/>
  <c r="A80" i="2"/>
  <c r="A80" i="3" s="1"/>
  <c r="A81" i="2"/>
  <c r="A81" i="3" s="1"/>
  <c r="A82" i="2"/>
  <c r="A82" i="3" s="1"/>
  <c r="A83" i="2"/>
  <c r="A83" i="3" s="1"/>
  <c r="A84" i="2"/>
  <c r="A84" i="3" s="1"/>
  <c r="A85" i="2"/>
  <c r="A85" i="3" s="1"/>
  <c r="A86" i="2"/>
  <c r="A86" i="3" s="1"/>
  <c r="A87" i="2"/>
  <c r="A87" i="3" s="1"/>
  <c r="A88" i="2"/>
  <c r="A88" i="3" s="1"/>
  <c r="A89" i="2"/>
  <c r="A89" i="3" s="1"/>
  <c r="A90" i="2"/>
  <c r="A90" i="3" s="1"/>
  <c r="A91" i="2"/>
  <c r="A91" i="3" s="1"/>
  <c r="A92" i="2"/>
  <c r="A92" i="3" s="1"/>
  <c r="A93" i="2"/>
  <c r="A93" i="3" s="1"/>
  <c r="A94" i="2"/>
  <c r="A94" i="3" s="1"/>
  <c r="A95" i="2"/>
  <c r="A95" i="3" s="1"/>
  <c r="A96" i="2"/>
  <c r="A96" i="3" s="1"/>
  <c r="A97" i="2"/>
  <c r="A97" i="3" s="1"/>
  <c r="A98" i="2"/>
  <c r="A98" i="3" s="1"/>
  <c r="A99" i="2"/>
  <c r="A99" i="3" s="1"/>
  <c r="A100" i="2"/>
  <c r="A100" i="3" s="1"/>
  <c r="A101" i="2"/>
  <c r="A101" i="3" s="1"/>
  <c r="A102" i="2"/>
  <c r="A102" i="3" s="1"/>
  <c r="A103" i="2"/>
  <c r="A103" i="3" s="1"/>
  <c r="A104" i="2"/>
  <c r="A104" i="3" s="1"/>
  <c r="A105" i="2"/>
  <c r="A105" i="3" s="1"/>
  <c r="A106" i="2"/>
  <c r="A106" i="3" s="1"/>
  <c r="A107" i="2"/>
  <c r="A107" i="3" s="1"/>
  <c r="A108" i="2"/>
  <c r="A108" i="3" s="1"/>
  <c r="A109" i="2"/>
  <c r="A109" i="3" s="1"/>
  <c r="A110" i="2"/>
  <c r="A110" i="3" s="1"/>
  <c r="A111" i="2"/>
  <c r="A111" i="3" s="1"/>
  <c r="A112" i="2"/>
  <c r="A112" i="3" s="1"/>
  <c r="A113" i="2"/>
  <c r="A113" i="3" s="1"/>
  <c r="A114" i="2"/>
  <c r="A114" i="3" s="1"/>
  <c r="A115" i="2"/>
  <c r="A115" i="3" s="1"/>
  <c r="A116" i="2"/>
  <c r="A116" i="3" s="1"/>
  <c r="A117" i="2"/>
  <c r="A117" i="3" s="1"/>
  <c r="A118" i="2"/>
  <c r="A118" i="3" s="1"/>
  <c r="A119" i="2"/>
  <c r="A119" i="3" s="1"/>
  <c r="A120" i="2"/>
  <c r="A120" i="3" s="1"/>
  <c r="A121" i="2"/>
  <c r="A121" i="3" s="1"/>
  <c r="A122" i="2"/>
  <c r="A122" i="3" s="1"/>
  <c r="A123" i="2"/>
  <c r="A123" i="3" s="1"/>
  <c r="A124" i="2"/>
  <c r="A124" i="3" s="1"/>
  <c r="A125" i="2"/>
  <c r="A125" i="3" s="1"/>
  <c r="A126" i="2"/>
  <c r="A126" i="3" s="1"/>
  <c r="A127" i="2"/>
  <c r="A127" i="3" s="1"/>
  <c r="A128" i="2"/>
  <c r="A128" i="3" s="1"/>
  <c r="A129" i="2"/>
  <c r="A129" i="3" s="1"/>
  <c r="A130" i="2"/>
  <c r="A130" i="3" s="1"/>
  <c r="A131" i="2"/>
  <c r="A131" i="3" s="1"/>
  <c r="A132" i="2"/>
  <c r="A132" i="3" s="1"/>
  <c r="A133" i="2"/>
  <c r="A133" i="3" s="1"/>
  <c r="A134" i="2"/>
  <c r="A134" i="3" s="1"/>
  <c r="A135" i="2"/>
  <c r="A135" i="3" s="1"/>
  <c r="A136" i="2"/>
  <c r="A136" i="3" s="1"/>
  <c r="A137" i="2"/>
  <c r="A137" i="3" s="1"/>
  <c r="A138" i="2"/>
  <c r="A138" i="3" s="1"/>
  <c r="A139" i="2"/>
  <c r="A139" i="3" s="1"/>
  <c r="A140" i="2"/>
  <c r="A140" i="3" s="1"/>
  <c r="A141" i="2"/>
  <c r="A141" i="3" s="1"/>
  <c r="A142" i="2"/>
  <c r="A142" i="3" s="1"/>
  <c r="A143" i="2"/>
  <c r="A143" i="3" s="1"/>
  <c r="A144" i="2"/>
  <c r="A144" i="3" s="1"/>
  <c r="A145" i="2"/>
  <c r="A145" i="3" s="1"/>
  <c r="A146" i="2"/>
  <c r="A146" i="3" s="1"/>
  <c r="A147" i="2"/>
  <c r="A147" i="3" s="1"/>
  <c r="A148" i="2"/>
  <c r="A148" i="3" s="1"/>
  <c r="A149" i="2"/>
  <c r="A149" i="3" s="1"/>
  <c r="A150" i="2"/>
  <c r="A150" i="3" s="1"/>
  <c r="A151" i="2"/>
  <c r="A151" i="3" s="1"/>
  <c r="A152" i="2"/>
  <c r="A152" i="3" s="1"/>
  <c r="A153" i="2"/>
  <c r="A153" i="3" s="1"/>
  <c r="A154" i="2"/>
  <c r="A154" i="3" s="1"/>
  <c r="A155" i="2"/>
  <c r="A155" i="3" s="1"/>
  <c r="A156" i="2"/>
  <c r="A156" i="3" s="1"/>
  <c r="A157" i="2"/>
  <c r="A157" i="3" s="1"/>
  <c r="A158" i="2"/>
  <c r="A158" i="3" s="1"/>
  <c r="A159" i="2"/>
  <c r="A159" i="3" s="1"/>
  <c r="A160" i="2"/>
  <c r="A160" i="3" s="1"/>
  <c r="A161" i="2"/>
  <c r="A161" i="3" s="1"/>
  <c r="A162" i="2"/>
  <c r="A162" i="3" s="1"/>
  <c r="A163" i="2"/>
  <c r="A163" i="3" s="1"/>
  <c r="A164" i="2"/>
  <c r="A164" i="3" s="1"/>
  <c r="A165" i="2"/>
  <c r="A165" i="3" s="1"/>
  <c r="A166" i="2"/>
  <c r="A166" i="3" s="1"/>
  <c r="A167" i="2"/>
  <c r="A167" i="3" s="1"/>
  <c r="A168" i="2"/>
  <c r="A168" i="3" s="1"/>
  <c r="A169" i="2"/>
  <c r="A169" i="3" s="1"/>
  <c r="A170" i="2"/>
  <c r="A170" i="3" s="1"/>
  <c r="A171" i="2"/>
  <c r="A171" i="3" s="1"/>
  <c r="A172" i="2"/>
  <c r="A172" i="3" s="1"/>
  <c r="A173" i="2"/>
  <c r="A173" i="3" s="1"/>
  <c r="A174" i="2"/>
  <c r="A174" i="3" s="1"/>
  <c r="A175" i="2"/>
  <c r="A175" i="3" s="1"/>
  <c r="A176" i="2"/>
  <c r="A176" i="3" s="1"/>
  <c r="A177" i="2"/>
  <c r="A177" i="3" s="1"/>
  <c r="A178" i="2"/>
  <c r="A178" i="3" s="1"/>
  <c r="A179" i="2"/>
  <c r="A179" i="3" s="1"/>
  <c r="A180" i="2"/>
  <c r="A180" i="3" s="1"/>
  <c r="A181" i="2"/>
  <c r="A181" i="3" s="1"/>
  <c r="A182" i="2"/>
  <c r="A182" i="3" s="1"/>
  <c r="A183" i="2"/>
  <c r="A183" i="3" s="1"/>
  <c r="A184" i="2"/>
  <c r="A184" i="3" s="1"/>
  <c r="A185" i="2"/>
  <c r="A185" i="3" s="1"/>
  <c r="A186" i="2"/>
  <c r="A186" i="3" s="1"/>
  <c r="A187" i="2"/>
  <c r="A187" i="3" s="1"/>
  <c r="A188" i="2"/>
  <c r="A188" i="3" s="1"/>
  <c r="A189" i="2"/>
  <c r="A189" i="3" s="1"/>
  <c r="A190" i="2"/>
  <c r="A190" i="3" s="1"/>
  <c r="A191" i="2"/>
  <c r="A191" i="3" s="1"/>
  <c r="A192" i="2"/>
  <c r="A192" i="3" s="1"/>
  <c r="A193" i="2"/>
  <c r="A193" i="3" s="1"/>
  <c r="A194" i="2"/>
  <c r="A194" i="3" s="1"/>
  <c r="A195" i="2"/>
  <c r="A195" i="3" s="1"/>
  <c r="A196" i="2"/>
  <c r="A196" i="3" s="1"/>
  <c r="A197" i="2"/>
  <c r="A197" i="3" s="1"/>
  <c r="A198" i="2"/>
  <c r="A198" i="3" s="1"/>
  <c r="A199" i="2"/>
  <c r="A199" i="3" s="1"/>
  <c r="A200" i="2"/>
  <c r="A200" i="3" s="1"/>
  <c r="A201" i="2"/>
  <c r="A201" i="3" s="1"/>
  <c r="A202" i="2"/>
  <c r="A202" i="3" s="1"/>
  <c r="A203" i="2"/>
  <c r="A203" i="3" s="1"/>
  <c r="A204" i="2"/>
  <c r="A204" i="3" s="1"/>
  <c r="A205" i="2"/>
  <c r="A205" i="3" s="1"/>
  <c r="A206" i="2"/>
  <c r="A206" i="3" s="1"/>
  <c r="A207" i="2"/>
  <c r="A207" i="3" s="1"/>
  <c r="A208" i="2"/>
  <c r="A208" i="3" s="1"/>
  <c r="A209" i="2"/>
  <c r="A209" i="3" s="1"/>
  <c r="A210" i="2"/>
  <c r="A210" i="3" s="1"/>
  <c r="A211" i="2"/>
  <c r="A211" i="3" s="1"/>
  <c r="A212" i="2"/>
  <c r="A212" i="3" s="1"/>
  <c r="A213" i="2"/>
  <c r="A213" i="3" s="1"/>
  <c r="A214" i="2"/>
  <c r="A214" i="3" s="1"/>
  <c r="A215" i="2"/>
  <c r="A215" i="3" s="1"/>
  <c r="A216" i="2"/>
  <c r="A216" i="3" s="1"/>
  <c r="A217" i="2"/>
  <c r="A217" i="3" s="1"/>
  <c r="A218" i="2"/>
  <c r="A218" i="3" s="1"/>
  <c r="A219" i="2"/>
  <c r="A219" i="3" s="1"/>
  <c r="A220" i="2"/>
  <c r="A220" i="3" s="1"/>
  <c r="A221" i="2"/>
  <c r="A221" i="3" s="1"/>
  <c r="A222" i="2"/>
  <c r="A222" i="3" s="1"/>
  <c r="A223" i="2"/>
  <c r="A223" i="3" s="1"/>
  <c r="A224" i="2"/>
  <c r="A224" i="3" s="1"/>
  <c r="A225" i="2"/>
  <c r="A225" i="3" s="1"/>
  <c r="A226" i="2"/>
  <c r="A226" i="3" s="1"/>
  <c r="A227" i="2"/>
  <c r="A227" i="3" s="1"/>
  <c r="A228" i="2"/>
  <c r="A228" i="3" s="1"/>
  <c r="A229" i="2"/>
  <c r="A229" i="3" s="1"/>
  <c r="A230" i="2"/>
  <c r="A230" i="3" s="1"/>
  <c r="A231" i="2"/>
  <c r="A231" i="3" s="1"/>
  <c r="A232" i="2"/>
  <c r="A232" i="3" s="1"/>
  <c r="A233" i="2"/>
  <c r="A233" i="3" s="1"/>
  <c r="A234" i="2"/>
  <c r="A234" i="3" s="1"/>
  <c r="A235" i="2"/>
  <c r="A235" i="3" s="1"/>
  <c r="A236" i="2"/>
  <c r="A236" i="3" s="1"/>
  <c r="A237" i="2"/>
  <c r="A237" i="3" s="1"/>
  <c r="A238" i="2"/>
  <c r="A238" i="3" s="1"/>
  <c r="A239" i="2"/>
  <c r="A239" i="3" s="1"/>
  <c r="A240" i="2"/>
  <c r="A240" i="3" s="1"/>
  <c r="A241" i="2"/>
  <c r="A241" i="3" s="1"/>
  <c r="A242" i="2"/>
  <c r="A242" i="3" s="1"/>
  <c r="A243" i="2"/>
  <c r="A243" i="3" s="1"/>
  <c r="A244" i="2"/>
  <c r="A244" i="3" s="1"/>
  <c r="A245" i="2"/>
  <c r="A245" i="3" s="1"/>
  <c r="A246" i="2"/>
  <c r="A246" i="3" s="1"/>
  <c r="A247" i="2"/>
  <c r="A247" i="3" s="1"/>
  <c r="A248" i="2"/>
  <c r="A248" i="3" s="1"/>
  <c r="A249" i="2"/>
  <c r="A249" i="3" s="1"/>
  <c r="A250" i="2"/>
  <c r="A250" i="3" s="1"/>
  <c r="A251" i="2"/>
  <c r="A251" i="3" s="1"/>
  <c r="A252" i="2"/>
  <c r="A252" i="3" s="1"/>
  <c r="A253" i="2"/>
  <c r="A253" i="3" s="1"/>
  <c r="A254" i="2"/>
  <c r="A254" i="3" s="1"/>
  <c r="A255" i="2"/>
  <c r="A255" i="3" s="1"/>
  <c r="A256" i="2"/>
  <c r="A256" i="3" s="1"/>
  <c r="A257" i="2"/>
  <c r="A257" i="3" s="1"/>
  <c r="A258" i="2"/>
  <c r="A258" i="3" s="1"/>
  <c r="A259" i="2"/>
  <c r="A259" i="3" s="1"/>
  <c r="A260" i="2"/>
  <c r="A260" i="3" s="1"/>
  <c r="A261" i="2"/>
  <c r="A261" i="3" s="1"/>
  <c r="A262" i="2"/>
  <c r="A262" i="3" s="1"/>
  <c r="A263" i="2"/>
  <c r="A263" i="3" s="1"/>
  <c r="A264" i="2"/>
  <c r="A264" i="3" s="1"/>
  <c r="A265" i="2"/>
  <c r="A265" i="3" s="1"/>
  <c r="A266" i="2"/>
  <c r="A266" i="3" s="1"/>
  <c r="A267" i="2"/>
  <c r="A267" i="3" s="1"/>
  <c r="A268" i="2"/>
  <c r="A268" i="3" s="1"/>
  <c r="A269" i="2"/>
  <c r="A269" i="3" s="1"/>
  <c r="A270" i="2"/>
  <c r="A270" i="3" s="1"/>
  <c r="A271" i="2"/>
  <c r="A271" i="3" s="1"/>
  <c r="A272" i="2"/>
  <c r="A272" i="3" s="1"/>
  <c r="A273" i="2"/>
  <c r="A273" i="3" s="1"/>
  <c r="A274" i="2"/>
  <c r="A274" i="3" s="1"/>
  <c r="A275" i="2"/>
  <c r="A275" i="3" s="1"/>
  <c r="A276" i="2"/>
  <c r="A276" i="3" s="1"/>
  <c r="A277" i="2"/>
  <c r="A277" i="3" s="1"/>
  <c r="A278" i="2"/>
  <c r="A278" i="3" s="1"/>
  <c r="A279" i="2"/>
  <c r="A279" i="3" s="1"/>
  <c r="A280" i="2"/>
  <c r="A280" i="3" s="1"/>
  <c r="A281" i="2"/>
  <c r="A281" i="3" s="1"/>
  <c r="A282" i="2"/>
  <c r="A282" i="3" s="1"/>
  <c r="A283" i="2"/>
  <c r="A283" i="3" s="1"/>
  <c r="A284" i="2"/>
  <c r="A284" i="3" s="1"/>
  <c r="A285" i="2"/>
  <c r="A285" i="3" s="1"/>
  <c r="A286" i="2"/>
  <c r="A286" i="3" s="1"/>
  <c r="A287" i="2"/>
  <c r="A287" i="3" s="1"/>
  <c r="A288" i="2"/>
  <c r="A288" i="3" s="1"/>
  <c r="A289" i="2"/>
  <c r="A289" i="3" s="1"/>
  <c r="A290" i="2"/>
  <c r="A290" i="3" s="1"/>
  <c r="A291" i="2"/>
  <c r="A291" i="3" s="1"/>
  <c r="A292" i="2"/>
  <c r="A292" i="3" s="1"/>
  <c r="A293" i="2"/>
  <c r="A293" i="3" s="1"/>
  <c r="A294" i="2"/>
  <c r="A294" i="3" s="1"/>
  <c r="A295" i="2"/>
  <c r="A295" i="3" s="1"/>
  <c r="A296" i="2"/>
  <c r="A296" i="3" s="1"/>
  <c r="A297" i="2"/>
  <c r="A297" i="3" s="1"/>
  <c r="A298" i="2"/>
  <c r="A298" i="3" s="1"/>
  <c r="A299" i="2"/>
  <c r="A299" i="3" s="1"/>
  <c r="A300" i="2"/>
  <c r="A300" i="3" s="1"/>
  <c r="A301" i="2"/>
  <c r="A301" i="3" s="1"/>
  <c r="A302" i="2"/>
  <c r="A302" i="3" s="1"/>
  <c r="A303" i="2"/>
  <c r="A303" i="3" s="1"/>
  <c r="A304" i="2"/>
  <c r="A304" i="3" s="1"/>
  <c r="A305" i="2"/>
  <c r="A305" i="3" s="1"/>
  <c r="A306" i="2"/>
  <c r="A306" i="3" s="1"/>
  <c r="A307" i="2"/>
  <c r="A307" i="3" s="1"/>
  <c r="A308" i="2"/>
  <c r="A308" i="3" s="1"/>
  <c r="A309" i="2"/>
  <c r="A309" i="3" s="1"/>
  <c r="A310" i="2"/>
  <c r="A310" i="3" s="1"/>
  <c r="A311" i="2"/>
  <c r="A311" i="3" s="1"/>
  <c r="A312" i="2"/>
  <c r="A312" i="3" s="1"/>
  <c r="A313" i="2"/>
  <c r="A313" i="3" s="1"/>
  <c r="A314" i="2"/>
  <c r="A314" i="3" s="1"/>
  <c r="A315" i="2"/>
  <c r="A315" i="3" s="1"/>
  <c r="A316" i="2"/>
  <c r="A316" i="3" s="1"/>
  <c r="A317" i="2"/>
  <c r="A317" i="3" s="1"/>
  <c r="A318" i="2"/>
  <c r="A318" i="3" s="1"/>
  <c r="A319" i="2"/>
  <c r="A319" i="3" s="1"/>
  <c r="A320" i="2"/>
  <c r="A320" i="3" s="1"/>
  <c r="A321" i="2"/>
  <c r="A321" i="3" s="1"/>
  <c r="A322" i="2"/>
  <c r="A322" i="3" s="1"/>
  <c r="A323" i="2"/>
  <c r="A323" i="3" s="1"/>
  <c r="A324" i="2"/>
  <c r="A324" i="3" s="1"/>
  <c r="A325" i="2"/>
  <c r="A325" i="3" s="1"/>
  <c r="A326" i="2"/>
  <c r="A326" i="3" s="1"/>
  <c r="A327" i="2"/>
  <c r="A327" i="3" s="1"/>
  <c r="A328" i="2"/>
  <c r="A328" i="3" s="1"/>
  <c r="A329" i="2"/>
  <c r="A329" i="3" s="1"/>
  <c r="A330" i="2"/>
  <c r="A330" i="3" s="1"/>
  <c r="A331" i="2"/>
  <c r="A331" i="3" s="1"/>
  <c r="A332" i="2"/>
  <c r="A332" i="3" s="1"/>
  <c r="A333" i="2"/>
  <c r="A333" i="3" s="1"/>
  <c r="A334" i="2"/>
  <c r="A334" i="3" s="1"/>
  <c r="A335" i="2"/>
  <c r="A335" i="3" s="1"/>
  <c r="A336" i="2"/>
  <c r="A336" i="3" s="1"/>
  <c r="A337" i="2"/>
  <c r="A337" i="3" s="1"/>
  <c r="A338" i="2"/>
  <c r="A338" i="3" s="1"/>
  <c r="A339" i="2"/>
  <c r="A339" i="3" s="1"/>
  <c r="A340" i="2"/>
  <c r="A340" i="3" s="1"/>
  <c r="A341" i="2"/>
  <c r="A341" i="3" s="1"/>
  <c r="A342" i="2"/>
  <c r="A342" i="3" s="1"/>
  <c r="A343" i="2"/>
  <c r="A343" i="3" s="1"/>
  <c r="A344" i="2"/>
  <c r="A344" i="3" s="1"/>
  <c r="A345" i="2"/>
  <c r="A345" i="3" s="1"/>
  <c r="A346" i="2"/>
  <c r="A346" i="3" s="1"/>
  <c r="A347" i="2"/>
  <c r="A347" i="3" s="1"/>
  <c r="A348" i="2"/>
  <c r="A348" i="3" s="1"/>
  <c r="A349" i="2"/>
  <c r="A349" i="3" s="1"/>
  <c r="A350" i="2"/>
  <c r="A350" i="3" s="1"/>
  <c r="A351" i="2"/>
  <c r="A351" i="3" s="1"/>
  <c r="A352" i="2"/>
  <c r="A352" i="3" s="1"/>
  <c r="A353" i="2"/>
  <c r="A353" i="3" s="1"/>
  <c r="A354" i="2"/>
  <c r="A354" i="3" s="1"/>
  <c r="A355" i="2"/>
  <c r="A355" i="3" s="1"/>
  <c r="A356" i="2"/>
  <c r="A356" i="3" s="1"/>
  <c r="A357" i="2"/>
  <c r="A357" i="3" s="1"/>
  <c r="A358" i="2"/>
  <c r="A358" i="3" s="1"/>
  <c r="A359" i="2"/>
  <c r="A359" i="3" s="1"/>
  <c r="A360" i="2"/>
  <c r="A360" i="3" s="1"/>
  <c r="A361" i="2"/>
  <c r="A361" i="3" s="1"/>
  <c r="A362" i="2"/>
  <c r="A362" i="3" s="1"/>
  <c r="A363" i="2"/>
  <c r="A363" i="3" s="1"/>
  <c r="A364" i="2"/>
  <c r="A364" i="3" s="1"/>
  <c r="A365" i="2"/>
  <c r="A365" i="3" s="1"/>
  <c r="A366" i="2"/>
  <c r="A366" i="3" s="1"/>
  <c r="A367" i="2"/>
  <c r="A367" i="3" s="1"/>
  <c r="A368" i="2"/>
  <c r="A368" i="3" s="1"/>
  <c r="A369" i="2"/>
  <c r="A369" i="3" s="1"/>
  <c r="A370" i="2"/>
  <c r="A370" i="3" s="1"/>
  <c r="A371" i="2"/>
  <c r="A371" i="3" s="1"/>
  <c r="A372" i="2"/>
  <c r="A372" i="3" s="1"/>
  <c r="A373" i="2"/>
  <c r="A373" i="3" s="1"/>
  <c r="A374" i="2"/>
  <c r="A374" i="3" s="1"/>
  <c r="A375" i="2"/>
  <c r="A375" i="3" s="1"/>
  <c r="A376" i="2"/>
  <c r="A376" i="3" s="1"/>
  <c r="A377" i="2"/>
  <c r="A377" i="3" s="1"/>
  <c r="A378" i="2"/>
  <c r="A378" i="3" s="1"/>
  <c r="A379" i="2"/>
  <c r="A379" i="3" s="1"/>
  <c r="A380" i="2"/>
  <c r="A380" i="3" s="1"/>
  <c r="A381" i="2"/>
  <c r="A381" i="3" s="1"/>
  <c r="A382" i="2"/>
  <c r="A382" i="3" s="1"/>
  <c r="A383" i="2"/>
  <c r="A383" i="3" s="1"/>
  <c r="A384" i="2"/>
  <c r="A384" i="3" s="1"/>
  <c r="A385" i="2"/>
  <c r="A385" i="3" s="1"/>
  <c r="A386" i="2"/>
  <c r="A386" i="3" s="1"/>
  <c r="A387" i="2"/>
  <c r="A387" i="3" s="1"/>
  <c r="A388" i="2"/>
  <c r="A388" i="3" s="1"/>
  <c r="A389" i="2"/>
  <c r="A389" i="3" s="1"/>
  <c r="A390" i="2"/>
  <c r="A390" i="3" s="1"/>
  <c r="A391" i="2"/>
  <c r="A391" i="3" s="1"/>
  <c r="A392" i="2"/>
  <c r="A392" i="3" s="1"/>
  <c r="A393" i="2"/>
  <c r="A393" i="3" s="1"/>
  <c r="A394" i="2"/>
  <c r="A394" i="3" s="1"/>
  <c r="A395" i="2"/>
  <c r="A395" i="3" s="1"/>
  <c r="A396" i="2"/>
  <c r="A396" i="3" s="1"/>
  <c r="A397" i="2"/>
  <c r="A397" i="3" s="1"/>
  <c r="A398" i="2"/>
  <c r="A398" i="3" s="1"/>
  <c r="A399" i="2"/>
  <c r="A399" i="3" s="1"/>
  <c r="A400" i="2"/>
  <c r="A400" i="3" s="1"/>
  <c r="A401" i="2"/>
  <c r="A401" i="3" s="1"/>
  <c r="A402" i="2"/>
  <c r="A402" i="3" s="1"/>
  <c r="A403" i="2"/>
  <c r="A403" i="3" s="1"/>
  <c r="A404" i="2"/>
  <c r="A404" i="3" s="1"/>
  <c r="A405" i="2"/>
  <c r="A405" i="3" s="1"/>
  <c r="A406" i="2"/>
  <c r="A406" i="3" s="1"/>
  <c r="A407" i="2"/>
  <c r="A407" i="3" s="1"/>
  <c r="A408" i="2"/>
  <c r="A408" i="3" s="1"/>
  <c r="A409" i="2"/>
  <c r="A409" i="3" s="1"/>
  <c r="A410" i="2"/>
  <c r="A410" i="3" s="1"/>
  <c r="A411" i="2"/>
  <c r="A411" i="3" s="1"/>
  <c r="A412" i="2"/>
  <c r="A412" i="3" s="1"/>
  <c r="A413" i="2"/>
  <c r="A413" i="3" s="1"/>
  <c r="A414" i="2"/>
  <c r="A414" i="3" s="1"/>
  <c r="A415" i="2"/>
  <c r="A415" i="3" s="1"/>
  <c r="A416" i="2"/>
  <c r="A416" i="3" s="1"/>
  <c r="A417" i="2"/>
  <c r="A417" i="3" s="1"/>
  <c r="A418" i="2"/>
  <c r="A418" i="3" s="1"/>
  <c r="A419" i="2"/>
  <c r="A419" i="3" s="1"/>
  <c r="A420" i="2"/>
  <c r="A420" i="3" s="1"/>
  <c r="A421" i="2"/>
  <c r="A421" i="3" s="1"/>
  <c r="A422" i="2"/>
  <c r="A422" i="3" s="1"/>
  <c r="A423" i="2"/>
  <c r="A423" i="3" s="1"/>
  <c r="A424" i="2"/>
  <c r="A424" i="3" s="1"/>
  <c r="A425" i="2"/>
  <c r="A425" i="3" s="1"/>
  <c r="A426" i="2"/>
  <c r="A426" i="3" s="1"/>
  <c r="A427" i="2"/>
  <c r="A427" i="3" s="1"/>
  <c r="A428" i="2"/>
  <c r="A428" i="3" s="1"/>
  <c r="A429" i="2"/>
  <c r="A429" i="3" s="1"/>
  <c r="A430" i="2"/>
  <c r="A430" i="3" s="1"/>
  <c r="A431" i="2"/>
  <c r="A431" i="3" s="1"/>
  <c r="A432" i="2"/>
  <c r="A432" i="3" s="1"/>
  <c r="A433" i="2"/>
  <c r="A433" i="3" s="1"/>
  <c r="A434" i="2"/>
  <c r="A434" i="3" s="1"/>
  <c r="A435" i="2"/>
  <c r="A435" i="3" s="1"/>
  <c r="A436" i="2"/>
  <c r="A436" i="3" s="1"/>
  <c r="A437" i="2"/>
  <c r="A437" i="3" s="1"/>
  <c r="A438" i="2"/>
  <c r="A438" i="3" s="1"/>
  <c r="A439" i="2"/>
  <c r="A439" i="3" s="1"/>
  <c r="A440" i="2"/>
  <c r="A440" i="3" s="1"/>
  <c r="A441" i="2"/>
  <c r="A441" i="3" s="1"/>
  <c r="A442" i="2"/>
  <c r="A442" i="3" s="1"/>
  <c r="A443" i="2"/>
  <c r="A443" i="3" s="1"/>
  <c r="A444" i="2"/>
  <c r="A444" i="3" s="1"/>
  <c r="A445" i="2"/>
  <c r="A445" i="3" s="1"/>
  <c r="A446" i="2"/>
  <c r="A446" i="3" s="1"/>
  <c r="A447" i="2"/>
  <c r="A447" i="3" s="1"/>
  <c r="A448" i="2"/>
  <c r="A448" i="3" s="1"/>
  <c r="A449" i="2"/>
  <c r="A449" i="3" s="1"/>
  <c r="A450" i="2"/>
  <c r="A450" i="3" s="1"/>
  <c r="A451" i="2"/>
  <c r="A451" i="3" s="1"/>
  <c r="A452" i="2"/>
  <c r="A452" i="3" s="1"/>
  <c r="A453" i="2"/>
  <c r="A453" i="3" s="1"/>
  <c r="A454" i="2"/>
  <c r="A454" i="3" s="1"/>
  <c r="A455" i="2"/>
  <c r="A455" i="3" s="1"/>
  <c r="A456" i="2"/>
  <c r="A456" i="3" s="1"/>
  <c r="A457" i="2"/>
  <c r="A457" i="3" s="1"/>
  <c r="A458" i="2"/>
  <c r="A458" i="3" s="1"/>
  <c r="A459" i="2"/>
  <c r="A459" i="3" s="1"/>
  <c r="A460" i="2"/>
  <c r="A460" i="3" s="1"/>
  <c r="A461" i="2"/>
  <c r="A461" i="3" s="1"/>
  <c r="A462" i="2"/>
  <c r="A462" i="3" s="1"/>
  <c r="A463" i="2"/>
  <c r="A463" i="3" s="1"/>
  <c r="A464" i="2"/>
  <c r="A464" i="3" s="1"/>
  <c r="A465" i="2"/>
  <c r="A465" i="3" s="1"/>
  <c r="A466" i="2"/>
  <c r="A466" i="3" s="1"/>
  <c r="A467" i="2"/>
  <c r="A467" i="3" s="1"/>
  <c r="A468" i="2"/>
  <c r="A468" i="3" s="1"/>
  <c r="A469" i="2"/>
  <c r="A469" i="3" s="1"/>
  <c r="A470" i="2"/>
  <c r="A470" i="3" s="1"/>
  <c r="A471" i="2"/>
  <c r="A471" i="3" s="1"/>
  <c r="A472" i="2"/>
  <c r="A472" i="3" s="1"/>
  <c r="A473" i="2"/>
  <c r="A473" i="3" s="1"/>
  <c r="A474" i="2"/>
  <c r="A474" i="3" s="1"/>
  <c r="A475" i="2"/>
  <c r="A475" i="3" s="1"/>
  <c r="A476" i="2"/>
  <c r="A476" i="3" s="1"/>
  <c r="A477" i="2"/>
  <c r="A477" i="3" s="1"/>
  <c r="A478" i="2"/>
  <c r="A478" i="3" s="1"/>
  <c r="A479" i="2"/>
  <c r="A479" i="3" s="1"/>
  <c r="A480" i="2"/>
  <c r="A480" i="3" s="1"/>
  <c r="A481" i="2"/>
  <c r="A481" i="3" s="1"/>
  <c r="A482" i="2"/>
  <c r="A482" i="3" s="1"/>
  <c r="A483" i="2"/>
  <c r="A483" i="3" s="1"/>
  <c r="A484" i="2"/>
  <c r="A484" i="3" s="1"/>
  <c r="A485" i="2"/>
  <c r="A485" i="3" s="1"/>
  <c r="A486" i="2"/>
  <c r="A486" i="3" s="1"/>
  <c r="A487" i="2"/>
  <c r="A487" i="3" s="1"/>
  <c r="A488" i="2"/>
  <c r="A488" i="3" s="1"/>
  <c r="A489" i="2"/>
  <c r="A489" i="3" s="1"/>
  <c r="A490" i="2"/>
  <c r="A490" i="3" s="1"/>
  <c r="A491" i="2"/>
  <c r="A491" i="3" s="1"/>
  <c r="A492" i="2"/>
  <c r="A492" i="3" s="1"/>
  <c r="A493" i="2"/>
  <c r="A493" i="3" s="1"/>
  <c r="A494" i="2"/>
  <c r="A494" i="3" s="1"/>
  <c r="A495" i="2"/>
  <c r="A495" i="3" s="1"/>
  <c r="A496" i="2"/>
  <c r="A496" i="3" s="1"/>
  <c r="A497" i="2"/>
  <c r="A497" i="3" s="1"/>
  <c r="A498" i="2"/>
  <c r="A498" i="3" s="1"/>
  <c r="A499" i="2"/>
  <c r="A499" i="3" s="1"/>
  <c r="A500" i="2"/>
  <c r="A500" i="3" s="1"/>
  <c r="A7" i="2"/>
  <c r="A11" i="3" s="1"/>
  <c r="W36" i="2" l="1"/>
  <c r="W496" i="2"/>
  <c r="W488" i="2"/>
  <c r="W480" i="2"/>
  <c r="W468" i="2"/>
  <c r="W456" i="2"/>
  <c r="W448" i="2"/>
  <c r="W440" i="2"/>
  <c r="W428" i="2"/>
  <c r="W416" i="2"/>
  <c r="W412" i="2"/>
  <c r="W400" i="2"/>
  <c r="W392" i="2"/>
  <c r="W384" i="2"/>
  <c r="W372" i="2"/>
  <c r="W368" i="2"/>
  <c r="W356" i="2"/>
  <c r="W352" i="2"/>
  <c r="W348" i="2"/>
  <c r="W344" i="2"/>
  <c r="W332" i="2"/>
  <c r="W328" i="2"/>
  <c r="W324" i="2"/>
  <c r="W320" i="2"/>
  <c r="W316" i="2"/>
  <c r="W312" i="2"/>
  <c r="W308" i="2"/>
  <c r="W304" i="2"/>
  <c r="W300" i="2"/>
  <c r="W296" i="2"/>
  <c r="W292" i="2"/>
  <c r="W288" i="2"/>
  <c r="W284" i="2"/>
  <c r="W280" i="2"/>
  <c r="W268" i="2"/>
  <c r="W264" i="2"/>
  <c r="W260" i="2"/>
  <c r="W256" i="2"/>
  <c r="W252" i="2"/>
  <c r="W248" i="2"/>
  <c r="W244" i="2"/>
  <c r="W240" i="2"/>
  <c r="W236" i="2"/>
  <c r="W232" i="2"/>
  <c r="W228" i="2"/>
  <c r="W224" i="2"/>
  <c r="W220" i="2"/>
  <c r="W216" i="2"/>
  <c r="W212" i="2"/>
  <c r="W208" i="2"/>
  <c r="W204" i="2"/>
  <c r="W200" i="2"/>
  <c r="W196" i="2"/>
  <c r="W192" i="2"/>
  <c r="W188" i="2"/>
  <c r="W184" i="2"/>
  <c r="W180" i="2"/>
  <c r="W176" i="2"/>
  <c r="W172" i="2"/>
  <c r="W168" i="2"/>
  <c r="W164" i="2"/>
  <c r="W160" i="2"/>
  <c r="W156" i="2"/>
  <c r="W152" i="2"/>
  <c r="W148" i="2"/>
  <c r="W144" i="2"/>
  <c r="W140" i="2"/>
  <c r="W136" i="2"/>
  <c r="W132" i="2"/>
  <c r="W128" i="2"/>
  <c r="W124" i="2"/>
  <c r="W120" i="2"/>
  <c r="W116" i="2"/>
  <c r="W112" i="2"/>
  <c r="W108" i="2"/>
  <c r="W104" i="2"/>
  <c r="W100" i="2"/>
  <c r="W96" i="2"/>
  <c r="W92" i="2"/>
  <c r="W88" i="2"/>
  <c r="W84" i="2"/>
  <c r="W80" i="2"/>
  <c r="W76" i="2"/>
  <c r="W72" i="2"/>
  <c r="W68" i="2"/>
  <c r="W64" i="2"/>
  <c r="W60" i="2"/>
  <c r="W56" i="2"/>
  <c r="W52" i="2"/>
  <c r="W48" i="2"/>
  <c r="W32" i="2"/>
  <c r="W492" i="2"/>
  <c r="W476" i="2"/>
  <c r="W464" i="2"/>
  <c r="W452" i="2"/>
  <c r="W436" i="2"/>
  <c r="W424" i="2"/>
  <c r="W404" i="2"/>
  <c r="W388" i="2"/>
  <c r="W376" i="2"/>
  <c r="W360" i="2"/>
  <c r="W336" i="2"/>
  <c r="W276" i="2"/>
  <c r="W40" i="2"/>
  <c r="W500" i="2"/>
  <c r="W484" i="2"/>
  <c r="W472" i="2"/>
  <c r="W460" i="2"/>
  <c r="W444" i="2"/>
  <c r="W432" i="2"/>
  <c r="W420" i="2"/>
  <c r="W408" i="2"/>
  <c r="W396" i="2"/>
  <c r="W380" i="2"/>
  <c r="W364" i="2"/>
  <c r="W340" i="2"/>
  <c r="W272" i="2"/>
  <c r="W44" i="2"/>
  <c r="W28" i="2"/>
  <c r="W24" i="2"/>
  <c r="W20" i="2"/>
  <c r="W16" i="2"/>
  <c r="Y8" i="2"/>
  <c r="W499" i="2"/>
  <c r="W495" i="2"/>
  <c r="W491" i="2"/>
  <c r="W487" i="2"/>
  <c r="W483" i="2"/>
  <c r="W479" i="2"/>
  <c r="W475" i="2"/>
  <c r="W471" i="2"/>
  <c r="W467" i="2"/>
  <c r="W463" i="2"/>
  <c r="W459" i="2"/>
  <c r="W455" i="2"/>
  <c r="W451" i="2"/>
  <c r="W447" i="2"/>
  <c r="W443" i="2"/>
  <c r="W439" i="2"/>
  <c r="W435" i="2"/>
  <c r="W431" i="2"/>
  <c r="W427" i="2"/>
  <c r="W423" i="2"/>
  <c r="W419" i="2"/>
  <c r="W415" i="2"/>
  <c r="W411" i="2"/>
  <c r="W407" i="2"/>
  <c r="W403" i="2"/>
  <c r="W399" i="2"/>
  <c r="W395" i="2"/>
  <c r="W391" i="2"/>
  <c r="W387" i="2"/>
  <c r="W383" i="2"/>
  <c r="W379" i="2"/>
  <c r="W375" i="2"/>
  <c r="W371" i="2"/>
  <c r="W367" i="2"/>
  <c r="W363" i="2"/>
  <c r="W359" i="2"/>
  <c r="W355" i="2"/>
  <c r="W351" i="2"/>
  <c r="W347" i="2"/>
  <c r="W343" i="2"/>
  <c r="W339" i="2"/>
  <c r="W335" i="2"/>
  <c r="W331" i="2"/>
  <c r="W327" i="2"/>
  <c r="W323" i="2"/>
  <c r="W319" i="2"/>
  <c r="W315" i="2"/>
  <c r="W311" i="2"/>
  <c r="W307" i="2"/>
  <c r="W303" i="2"/>
  <c r="W299" i="2"/>
  <c r="W295" i="2"/>
  <c r="W291" i="2"/>
  <c r="W287" i="2"/>
  <c r="W283" i="2"/>
  <c r="W279" i="2"/>
  <c r="W275" i="2"/>
  <c r="W271" i="2"/>
  <c r="W267" i="2"/>
  <c r="W263" i="2"/>
  <c r="W259" i="2"/>
  <c r="W255" i="2"/>
  <c r="W251" i="2"/>
  <c r="W247" i="2"/>
  <c r="W243" i="2"/>
  <c r="W239" i="2"/>
  <c r="W235" i="2"/>
  <c r="W231" i="2"/>
  <c r="W227" i="2"/>
  <c r="W223" i="2"/>
  <c r="W219" i="2"/>
  <c r="W215" i="2"/>
  <c r="W211" i="2"/>
  <c r="W207" i="2"/>
  <c r="W203" i="2"/>
  <c r="W199" i="2"/>
  <c r="W195" i="2"/>
  <c r="W191" i="2"/>
  <c r="W187" i="2"/>
  <c r="W183" i="2"/>
  <c r="W179" i="2"/>
  <c r="W175" i="2"/>
  <c r="W171" i="2"/>
  <c r="W167" i="2"/>
  <c r="W163" i="2"/>
  <c r="W159" i="2"/>
  <c r="W155" i="2"/>
  <c r="W151" i="2"/>
  <c r="W147" i="2"/>
  <c r="W143" i="2"/>
  <c r="W139" i="2"/>
  <c r="W135" i="2"/>
  <c r="W131" i="2"/>
  <c r="W127" i="2"/>
  <c r="W123" i="2"/>
  <c r="W119" i="2"/>
  <c r="W115" i="2"/>
  <c r="W111" i="2"/>
  <c r="W107" i="2"/>
  <c r="W103" i="2"/>
  <c r="W99" i="2"/>
  <c r="W95" i="2"/>
  <c r="W91" i="2"/>
  <c r="W87" i="2"/>
  <c r="W83" i="2"/>
  <c r="W79" i="2"/>
  <c r="W75" i="2"/>
  <c r="W71" i="2"/>
  <c r="W67" i="2"/>
  <c r="W63" i="2"/>
  <c r="W59" i="2"/>
  <c r="W55" i="2"/>
  <c r="W51" i="2"/>
  <c r="W47" i="2"/>
  <c r="W43" i="2"/>
  <c r="W39" i="2"/>
  <c r="W35" i="2"/>
  <c r="W31" i="2"/>
  <c r="W27" i="2"/>
  <c r="W23" i="2"/>
  <c r="W19" i="2"/>
  <c r="W11" i="2"/>
  <c r="W498" i="2"/>
  <c r="W494" i="2"/>
  <c r="W490" i="2"/>
  <c r="W486" i="2"/>
  <c r="W482" i="2"/>
  <c r="W478" i="2"/>
  <c r="W474" i="2"/>
  <c r="W470" i="2"/>
  <c r="W466" i="2"/>
  <c r="W462" i="2"/>
  <c r="W458" i="2"/>
  <c r="W454" i="2"/>
  <c r="W450" i="2"/>
  <c r="W446" i="2"/>
  <c r="W442" i="2"/>
  <c r="W438" i="2"/>
  <c r="W434" i="2"/>
  <c r="W430" i="2"/>
  <c r="W426" i="2"/>
  <c r="W422" i="2"/>
  <c r="W418" i="2"/>
  <c r="W414" i="2"/>
  <c r="W410" i="2"/>
  <c r="W406" i="2"/>
  <c r="W402" i="2"/>
  <c r="W398" i="2"/>
  <c r="W394" i="2"/>
  <c r="W390" i="2"/>
  <c r="W386" i="2"/>
  <c r="W382" i="2"/>
  <c r="W378" i="2"/>
  <c r="W374" i="2"/>
  <c r="W370" i="2"/>
  <c r="W366" i="2"/>
  <c r="W362" i="2"/>
  <c r="W358" i="2"/>
  <c r="W354" i="2"/>
  <c r="W350" i="2"/>
  <c r="W346" i="2"/>
  <c r="W342" i="2"/>
  <c r="W338" i="2"/>
  <c r="W334" i="2"/>
  <c r="W330" i="2"/>
  <c r="W326" i="2"/>
  <c r="W322" i="2"/>
  <c r="W318" i="2"/>
  <c r="W314" i="2"/>
  <c r="W310" i="2"/>
  <c r="W306" i="2"/>
  <c r="W302" i="2"/>
  <c r="W298" i="2"/>
  <c r="W294" i="2"/>
  <c r="W290" i="2"/>
  <c r="W286" i="2"/>
  <c r="W282" i="2"/>
  <c r="W278" i="2"/>
  <c r="W274" i="2"/>
  <c r="W270" i="2"/>
  <c r="W266" i="2"/>
  <c r="W262" i="2"/>
  <c r="W258" i="2"/>
  <c r="W254" i="2"/>
  <c r="W250" i="2"/>
  <c r="W246" i="2"/>
  <c r="W242" i="2"/>
  <c r="W238" i="2"/>
  <c r="W234" i="2"/>
  <c r="W230" i="2"/>
  <c r="W226" i="2"/>
  <c r="W222" i="2"/>
  <c r="W218" i="2"/>
  <c r="W214" i="2"/>
  <c r="W210" i="2"/>
  <c r="W206" i="2"/>
  <c r="W202" i="2"/>
  <c r="W198" i="2"/>
  <c r="W194" i="2"/>
  <c r="W190" i="2"/>
  <c r="W186" i="2"/>
  <c r="W182" i="2"/>
  <c r="W178" i="2"/>
  <c r="W174" i="2"/>
  <c r="W170" i="2"/>
  <c r="W166" i="2"/>
  <c r="W162" i="2"/>
  <c r="W158" i="2"/>
  <c r="W154" i="2"/>
  <c r="W150" i="2"/>
  <c r="W146" i="2"/>
  <c r="W142" i="2"/>
  <c r="W138" i="2"/>
  <c r="W134" i="2"/>
  <c r="W130" i="2"/>
  <c r="W126" i="2"/>
  <c r="W122" i="2"/>
  <c r="W118" i="2"/>
  <c r="W114" i="2"/>
  <c r="W110" i="2"/>
  <c r="W106" i="2"/>
  <c r="W102" i="2"/>
  <c r="W98" i="2"/>
  <c r="W94" i="2"/>
  <c r="W90" i="2"/>
  <c r="W86" i="2"/>
  <c r="W82" i="2"/>
  <c r="W78" i="2"/>
  <c r="W74" i="2"/>
  <c r="W70" i="2"/>
  <c r="W66" i="2"/>
  <c r="W62" i="2"/>
  <c r="W58" i="2"/>
  <c r="W54" i="2"/>
  <c r="W50" i="2"/>
  <c r="W46" i="2"/>
  <c r="W42" i="2"/>
  <c r="W38" i="2"/>
  <c r="W34" i="2"/>
  <c r="W30" i="2"/>
  <c r="W26" i="2"/>
  <c r="W22" i="2"/>
  <c r="W18" i="2"/>
  <c r="W497" i="2"/>
  <c r="W493" i="2"/>
  <c r="W489" i="2"/>
  <c r="W485" i="2"/>
  <c r="W481" i="2"/>
  <c r="W477" i="2"/>
  <c r="W473" i="2"/>
  <c r="W469" i="2"/>
  <c r="W465" i="2"/>
  <c r="W461" i="2"/>
  <c r="W457" i="2"/>
  <c r="W453" i="2"/>
  <c r="W449" i="2"/>
  <c r="W445" i="2"/>
  <c r="W441" i="2"/>
  <c r="W437" i="2"/>
  <c r="W433" i="2"/>
  <c r="W429" i="2"/>
  <c r="W425" i="2"/>
  <c r="W421" i="2"/>
  <c r="W417" i="2"/>
  <c r="W413" i="2"/>
  <c r="W409" i="2"/>
  <c r="W405" i="2"/>
  <c r="W401" i="2"/>
  <c r="W397" i="2"/>
  <c r="W393" i="2"/>
  <c r="W389" i="2"/>
  <c r="W385" i="2"/>
  <c r="W381" i="2"/>
  <c r="W377" i="2"/>
  <c r="W373" i="2"/>
  <c r="W369" i="2"/>
  <c r="W365" i="2"/>
  <c r="W361" i="2"/>
  <c r="W357" i="2"/>
  <c r="W353" i="2"/>
  <c r="W349" i="2"/>
  <c r="W345" i="2"/>
  <c r="W341" i="2"/>
  <c r="W337" i="2"/>
  <c r="W333" i="2"/>
  <c r="W329" i="2"/>
  <c r="W325" i="2"/>
  <c r="W321" i="2"/>
  <c r="W317" i="2"/>
  <c r="W313" i="2"/>
  <c r="W309" i="2"/>
  <c r="W305" i="2"/>
  <c r="W301" i="2"/>
  <c r="W297" i="2"/>
  <c r="W293" i="2"/>
  <c r="W289" i="2"/>
  <c r="W285" i="2"/>
  <c r="W281" i="2"/>
  <c r="W277" i="2"/>
  <c r="W273" i="2"/>
  <c r="W269" i="2"/>
  <c r="W265" i="2"/>
  <c r="W261" i="2"/>
  <c r="W257" i="2"/>
  <c r="W253" i="2"/>
  <c r="W249" i="2"/>
  <c r="W245" i="2"/>
  <c r="W241" i="2"/>
  <c r="W237" i="2"/>
  <c r="W233" i="2"/>
  <c r="W229" i="2"/>
  <c r="W225" i="2"/>
  <c r="W221" i="2"/>
  <c r="W217" i="2"/>
  <c r="W213" i="2"/>
  <c r="W209" i="2"/>
  <c r="W205" i="2"/>
  <c r="W201" i="2"/>
  <c r="W197" i="2"/>
  <c r="W193" i="2"/>
  <c r="W189" i="2"/>
  <c r="W185" i="2"/>
  <c r="W181" i="2"/>
  <c r="W177" i="2"/>
  <c r="W173" i="2"/>
  <c r="W169" i="2"/>
  <c r="W165" i="2"/>
  <c r="W161" i="2"/>
  <c r="W157" i="2"/>
  <c r="W153" i="2"/>
  <c r="W149" i="2"/>
  <c r="W145" i="2"/>
  <c r="W141" i="2"/>
  <c r="W137" i="2"/>
  <c r="W133" i="2"/>
  <c r="W129" i="2"/>
  <c r="W125" i="2"/>
  <c r="W121" i="2"/>
  <c r="W117" i="2"/>
  <c r="W113" i="2"/>
  <c r="W109" i="2"/>
  <c r="W105" i="2"/>
  <c r="W101" i="2"/>
  <c r="W97" i="2"/>
  <c r="W93" i="2"/>
  <c r="W89" i="2"/>
  <c r="W85" i="2"/>
  <c r="W81" i="2"/>
  <c r="W77" i="2"/>
  <c r="W73" i="2"/>
  <c r="W69" i="2"/>
  <c r="W65" i="2"/>
  <c r="W61" i="2"/>
  <c r="W57" i="2"/>
  <c r="W53" i="2"/>
  <c r="W49" i="2"/>
  <c r="W45" i="2"/>
  <c r="W41" i="2"/>
  <c r="W37" i="2"/>
  <c r="W33" i="2"/>
  <c r="W29" i="2"/>
  <c r="W25" i="2"/>
  <c r="W21" i="2"/>
  <c r="W17" i="2"/>
  <c r="W13" i="2"/>
  <c r="Y13" i="2"/>
  <c r="U7" i="2" l="1"/>
  <c r="S500" i="2" l="1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Y998" i="2" l="1"/>
  <c r="Y997" i="2"/>
  <c r="Y996" i="2"/>
  <c r="Y994" i="2"/>
  <c r="Y990" i="2"/>
  <c r="Y989" i="2"/>
  <c r="Y988" i="2"/>
  <c r="Y982" i="2"/>
  <c r="Y978" i="2"/>
  <c r="Y977" i="2"/>
  <c r="Y973" i="2"/>
  <c r="Y972" i="2"/>
  <c r="Y970" i="2"/>
  <c r="Y969" i="2"/>
  <c r="Y966" i="2"/>
  <c r="Y965" i="2"/>
  <c r="Y962" i="2"/>
  <c r="Y961" i="2"/>
  <c r="Y957" i="2"/>
  <c r="Y956" i="2"/>
  <c r="Y950" i="2"/>
  <c r="Y949" i="2"/>
  <c r="Y948" i="2"/>
  <c r="Y946" i="2"/>
  <c r="Y944" i="2"/>
  <c r="Y942" i="2"/>
  <c r="Y941" i="2"/>
  <c r="Y940" i="2"/>
  <c r="Y938" i="2"/>
  <c r="Y937" i="2"/>
  <c r="Y936" i="2"/>
  <c r="Y934" i="2"/>
  <c r="Y933" i="2"/>
  <c r="Y932" i="2"/>
  <c r="Y930" i="2"/>
  <c r="Y926" i="2"/>
  <c r="Y925" i="2"/>
  <c r="Y924" i="2"/>
  <c r="Y918" i="2"/>
  <c r="Y917" i="2"/>
  <c r="Y914" i="2"/>
  <c r="Y913" i="2"/>
  <c r="Y909" i="2"/>
  <c r="Y908" i="2"/>
  <c r="Y906" i="2"/>
  <c r="Y905" i="2"/>
  <c r="Y902" i="2"/>
  <c r="Y901" i="2"/>
  <c r="Y898" i="2"/>
  <c r="Y897" i="2"/>
  <c r="Y893" i="2"/>
  <c r="Y892" i="2"/>
  <c r="Y886" i="2"/>
  <c r="Y885" i="2"/>
  <c r="Y884" i="2"/>
  <c r="Y882" i="2"/>
  <c r="Y880" i="2"/>
  <c r="Y878" i="2"/>
  <c r="Y877" i="2"/>
  <c r="Y876" i="2"/>
  <c r="Y874" i="2"/>
  <c r="Y873" i="2"/>
  <c r="Y872" i="2"/>
  <c r="Y870" i="2"/>
  <c r="Y869" i="2"/>
  <c r="Y868" i="2"/>
  <c r="Y866" i="2"/>
  <c r="Y862" i="2"/>
  <c r="Y861" i="2"/>
  <c r="Y860" i="2"/>
  <c r="Y854" i="2"/>
  <c r="Y853" i="2"/>
  <c r="Y850" i="2"/>
  <c r="Y849" i="2"/>
  <c r="Y845" i="2"/>
  <c r="Y844" i="2"/>
  <c r="Y842" i="2"/>
  <c r="Y841" i="2"/>
  <c r="Y838" i="2"/>
  <c r="Y837" i="2"/>
  <c r="Y834" i="2"/>
  <c r="Y833" i="2"/>
  <c r="Y829" i="2"/>
  <c r="Y828" i="2"/>
  <c r="Y822" i="2"/>
  <c r="Y821" i="2"/>
  <c r="Y820" i="2"/>
  <c r="Y818" i="2"/>
  <c r="Y816" i="2"/>
  <c r="Y814" i="2"/>
  <c r="Y813" i="2"/>
  <c r="Y812" i="2"/>
  <c r="Y810" i="2"/>
  <c r="Y809" i="2"/>
  <c r="Y808" i="2"/>
  <c r="Y806" i="2"/>
  <c r="Y805" i="2"/>
  <c r="Y804" i="2"/>
  <c r="Y802" i="2"/>
  <c r="Y801" i="2"/>
  <c r="Y798" i="2"/>
  <c r="Y797" i="2"/>
  <c r="Y796" i="2"/>
  <c r="Y793" i="2"/>
  <c r="Y790" i="2"/>
  <c r="Y789" i="2"/>
  <c r="Y786" i="2"/>
  <c r="Y785" i="2"/>
  <c r="Y781" i="2"/>
  <c r="Y780" i="2"/>
  <c r="Y778" i="2"/>
  <c r="Y777" i="2"/>
  <c r="Y774" i="2"/>
  <c r="Y773" i="2"/>
  <c r="Y770" i="2"/>
  <c r="Y769" i="2"/>
  <c r="Y765" i="2"/>
  <c r="Y764" i="2"/>
  <c r="Y758" i="2"/>
  <c r="Y757" i="2"/>
  <c r="Y756" i="2"/>
  <c r="Y754" i="2"/>
  <c r="Y752" i="2"/>
  <c r="Y749" i="2"/>
  <c r="Y748" i="2"/>
  <c r="Y745" i="2"/>
  <c r="Y744" i="2"/>
  <c r="Y742" i="2"/>
  <c r="Y741" i="2"/>
  <c r="Y738" i="2"/>
  <c r="Y734" i="2"/>
  <c r="Y732" i="2"/>
  <c r="Y730" i="2"/>
  <c r="Y729" i="2"/>
  <c r="Y726" i="2"/>
  <c r="Y724" i="2"/>
  <c r="Y722" i="2"/>
  <c r="Y721" i="2"/>
  <c r="Y718" i="2"/>
  <c r="Y717" i="2"/>
  <c r="Y716" i="2"/>
  <c r="Y714" i="2"/>
  <c r="Y713" i="2"/>
  <c r="Y710" i="2"/>
  <c r="Y709" i="2"/>
  <c r="Y708" i="2"/>
  <c r="Y706" i="2"/>
  <c r="Y705" i="2"/>
  <c r="Y704" i="2"/>
  <c r="Y702" i="2"/>
  <c r="Y701" i="2"/>
  <c r="Y700" i="2"/>
  <c r="Y698" i="2"/>
  <c r="Y696" i="2"/>
  <c r="Y694" i="2"/>
  <c r="Y693" i="2"/>
  <c r="Y692" i="2"/>
  <c r="Y690" i="2"/>
  <c r="Y688" i="2"/>
  <c r="Y685" i="2"/>
  <c r="Y684" i="2"/>
  <c r="Y681" i="2"/>
  <c r="Y680" i="2"/>
  <c r="Y678" i="2"/>
  <c r="Y677" i="2"/>
  <c r="Y674" i="2"/>
  <c r="Y673" i="2"/>
  <c r="Y672" i="2"/>
  <c r="Y670" i="2"/>
  <c r="Y669" i="2"/>
  <c r="Y668" i="2"/>
  <c r="Y665" i="2"/>
  <c r="Y664" i="2"/>
  <c r="Y662" i="2"/>
  <c r="Y661" i="2"/>
  <c r="Y658" i="2"/>
  <c r="Y657" i="2"/>
  <c r="Y656" i="2"/>
  <c r="Y653" i="2"/>
  <c r="Y652" i="2"/>
  <c r="Y650" i="2"/>
  <c r="Y649" i="2"/>
  <c r="Y648" i="2"/>
  <c r="Y646" i="2"/>
  <c r="Y645" i="2"/>
  <c r="Y642" i="2"/>
  <c r="Y641" i="2"/>
  <c r="Y640" i="2"/>
  <c r="Y637" i="2"/>
  <c r="Y636" i="2"/>
  <c r="Y632" i="2"/>
  <c r="Y630" i="2"/>
  <c r="Y629" i="2"/>
  <c r="Y628" i="2"/>
  <c r="Y626" i="2"/>
  <c r="Y624" i="2"/>
  <c r="Y621" i="2"/>
  <c r="Y620" i="2"/>
  <c r="Y617" i="2"/>
  <c r="Y616" i="2"/>
  <c r="Y614" i="2"/>
  <c r="Y613" i="2"/>
  <c r="Y610" i="2"/>
  <c r="Y608" i="2"/>
  <c r="Y606" i="2"/>
  <c r="Y605" i="2"/>
  <c r="Y604" i="2"/>
  <c r="Y601" i="2"/>
  <c r="Y600" i="2"/>
  <c r="Y598" i="2"/>
  <c r="Y597" i="2"/>
  <c r="Y594" i="2"/>
  <c r="Y593" i="2"/>
  <c r="Y592" i="2"/>
  <c r="Y589" i="2"/>
  <c r="Y588" i="2"/>
  <c r="Y586" i="2"/>
  <c r="Y585" i="2"/>
  <c r="Y584" i="2"/>
  <c r="Y582" i="2"/>
  <c r="Y581" i="2"/>
  <c r="Y578" i="2"/>
  <c r="Y577" i="2"/>
  <c r="Y576" i="2"/>
  <c r="Y573" i="2"/>
  <c r="Y572" i="2"/>
  <c r="Y569" i="2"/>
  <c r="Y568" i="2"/>
  <c r="Y566" i="2"/>
  <c r="Y564" i="2"/>
  <c r="Y562" i="2"/>
  <c r="Y560" i="2"/>
  <c r="Y558" i="2"/>
  <c r="Y557" i="2"/>
  <c r="Y556" i="2"/>
  <c r="Y554" i="2"/>
  <c r="Y553" i="2"/>
  <c r="Y552" i="2"/>
  <c r="Y550" i="2"/>
  <c r="Y549" i="2"/>
  <c r="Y548" i="2"/>
  <c r="Y545" i="2"/>
  <c r="Y544" i="2"/>
  <c r="Y541" i="2"/>
  <c r="Y537" i="2"/>
  <c r="Y536" i="2"/>
  <c r="Y533" i="2"/>
  <c r="Y532" i="2"/>
  <c r="Y529" i="2"/>
  <c r="Y528" i="2"/>
  <c r="Y526" i="2"/>
  <c r="Y522" i="2"/>
  <c r="Y521" i="2"/>
  <c r="Y520" i="2"/>
  <c r="Y517" i="2"/>
  <c r="Y516" i="2"/>
  <c r="Y513" i="2"/>
  <c r="Y512" i="2"/>
  <c r="Y510" i="2"/>
  <c r="Y509" i="2"/>
  <c r="Y506" i="2"/>
  <c r="Y504" i="2"/>
  <c r="Y502" i="2"/>
  <c r="J500" i="2"/>
  <c r="J499" i="2"/>
  <c r="J498" i="2"/>
  <c r="P498" i="2" s="1"/>
  <c r="J497" i="2"/>
  <c r="J496" i="2"/>
  <c r="J495" i="2"/>
  <c r="J494" i="2"/>
  <c r="J493" i="2"/>
  <c r="J492" i="2"/>
  <c r="J491" i="2"/>
  <c r="J490" i="2"/>
  <c r="J489" i="2"/>
  <c r="J488" i="2"/>
  <c r="J487" i="2"/>
  <c r="J486" i="2"/>
  <c r="P486" i="2" s="1"/>
  <c r="J485" i="2"/>
  <c r="J484" i="2"/>
  <c r="J483" i="2"/>
  <c r="J482" i="2"/>
  <c r="P482" i="2" s="1"/>
  <c r="J481" i="2"/>
  <c r="J480" i="2"/>
  <c r="J479" i="2"/>
  <c r="J478" i="2"/>
  <c r="J477" i="2"/>
  <c r="J476" i="2"/>
  <c r="J475" i="2"/>
  <c r="J474" i="2"/>
  <c r="J473" i="2"/>
  <c r="J472" i="2"/>
  <c r="J471" i="2"/>
  <c r="J470" i="2"/>
  <c r="P470" i="2" s="1"/>
  <c r="J469" i="2"/>
  <c r="J468" i="2"/>
  <c r="J467" i="2"/>
  <c r="J466" i="2"/>
  <c r="J465" i="2"/>
  <c r="J464" i="2"/>
  <c r="J463" i="2"/>
  <c r="J462" i="2"/>
  <c r="P462" i="2" s="1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P442" i="2" s="1"/>
  <c r="J441" i="2"/>
  <c r="J440" i="2"/>
  <c r="J439" i="2"/>
  <c r="J438" i="2"/>
  <c r="J437" i="2"/>
  <c r="J436" i="2"/>
  <c r="J435" i="2"/>
  <c r="J434" i="2"/>
  <c r="P434" i="2" s="1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P418" i="2" s="1"/>
  <c r="J417" i="2"/>
  <c r="J416" i="2"/>
  <c r="J415" i="2"/>
  <c r="J414" i="2"/>
  <c r="J413" i="2"/>
  <c r="J412" i="2"/>
  <c r="J411" i="2"/>
  <c r="J410" i="2"/>
  <c r="P410" i="2" s="1"/>
  <c r="J409" i="2"/>
  <c r="J408" i="2"/>
  <c r="J407" i="2"/>
  <c r="J406" i="2"/>
  <c r="P406" i="2" s="1"/>
  <c r="J405" i="2"/>
  <c r="J404" i="2"/>
  <c r="J403" i="2"/>
  <c r="J402" i="2"/>
  <c r="P402" i="2" s="1"/>
  <c r="J401" i="2"/>
  <c r="J400" i="2"/>
  <c r="J399" i="2"/>
  <c r="J398" i="2"/>
  <c r="P398" i="2" s="1"/>
  <c r="J397" i="2"/>
  <c r="J396" i="2"/>
  <c r="J395" i="2"/>
  <c r="J394" i="2"/>
  <c r="P394" i="2" s="1"/>
  <c r="J393" i="2"/>
  <c r="J392" i="2"/>
  <c r="J391" i="2"/>
  <c r="J390" i="2"/>
  <c r="J389" i="2"/>
  <c r="J388" i="2"/>
  <c r="J387" i="2"/>
  <c r="J386" i="2"/>
  <c r="J385" i="2"/>
  <c r="J384" i="2"/>
  <c r="J383" i="2"/>
  <c r="J382" i="2"/>
  <c r="P382" i="2" s="1"/>
  <c r="J381" i="2"/>
  <c r="J380" i="2"/>
  <c r="J379" i="2"/>
  <c r="J378" i="2"/>
  <c r="P378" i="2" s="1"/>
  <c r="J377" i="2"/>
  <c r="J376" i="2"/>
  <c r="J375" i="2"/>
  <c r="J374" i="2"/>
  <c r="P374" i="2" s="1"/>
  <c r="J373" i="2"/>
  <c r="J372" i="2"/>
  <c r="J371" i="2"/>
  <c r="J370" i="2"/>
  <c r="P370" i="2" s="1"/>
  <c r="J369" i="2"/>
  <c r="J368" i="2"/>
  <c r="J367" i="2"/>
  <c r="J366" i="2"/>
  <c r="P366" i="2" s="1"/>
  <c r="J365" i="2"/>
  <c r="J364" i="2"/>
  <c r="J363" i="2"/>
  <c r="J362" i="2"/>
  <c r="J361" i="2"/>
  <c r="J360" i="2"/>
  <c r="J359" i="2"/>
  <c r="J358" i="2"/>
  <c r="J357" i="2"/>
  <c r="J356" i="2"/>
  <c r="J355" i="2"/>
  <c r="J354" i="2"/>
  <c r="P354" i="2" s="1"/>
  <c r="J353" i="2"/>
  <c r="J352" i="2"/>
  <c r="J351" i="2"/>
  <c r="J350" i="2"/>
  <c r="J349" i="2"/>
  <c r="J348" i="2"/>
  <c r="J347" i="2"/>
  <c r="J346" i="2"/>
  <c r="P346" i="2" s="1"/>
  <c r="J345" i="2"/>
  <c r="J344" i="2"/>
  <c r="J343" i="2"/>
  <c r="J342" i="2"/>
  <c r="P342" i="2" s="1"/>
  <c r="J341" i="2"/>
  <c r="J340" i="2"/>
  <c r="J339" i="2"/>
  <c r="J338" i="2"/>
  <c r="P338" i="2" s="1"/>
  <c r="J337" i="2"/>
  <c r="J336" i="2"/>
  <c r="J335" i="2"/>
  <c r="J334" i="2"/>
  <c r="P334" i="2" s="1"/>
  <c r="J333" i="2"/>
  <c r="J332" i="2"/>
  <c r="J331" i="2"/>
  <c r="J330" i="2"/>
  <c r="P330" i="2" s="1"/>
  <c r="J329" i="2"/>
  <c r="J328" i="2"/>
  <c r="J327" i="2"/>
  <c r="J326" i="2"/>
  <c r="J325" i="2"/>
  <c r="J324" i="2"/>
  <c r="J323" i="2"/>
  <c r="J322" i="2"/>
  <c r="J321" i="2"/>
  <c r="J320" i="2"/>
  <c r="J319" i="2"/>
  <c r="J318" i="2"/>
  <c r="P318" i="2" s="1"/>
  <c r="J317" i="2"/>
  <c r="J316" i="2"/>
  <c r="J315" i="2"/>
  <c r="J314" i="2"/>
  <c r="P314" i="2" s="1"/>
  <c r="J313" i="2"/>
  <c r="J312" i="2"/>
  <c r="J311" i="2"/>
  <c r="J310" i="2"/>
  <c r="P310" i="2" s="1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P294" i="2" s="1"/>
  <c r="J293" i="2"/>
  <c r="J292" i="2"/>
  <c r="J291" i="2"/>
  <c r="J290" i="2"/>
  <c r="J289" i="2"/>
  <c r="J288" i="2"/>
  <c r="J287" i="2"/>
  <c r="J286" i="2"/>
  <c r="J285" i="2"/>
  <c r="J284" i="2"/>
  <c r="J283" i="2"/>
  <c r="J282" i="2"/>
  <c r="P282" i="2" s="1"/>
  <c r="J281" i="2"/>
  <c r="J280" i="2"/>
  <c r="J279" i="2"/>
  <c r="J278" i="2"/>
  <c r="P278" i="2" s="1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P254" i="2" s="1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P238" i="2" s="1"/>
  <c r="J237" i="2"/>
  <c r="J236" i="2"/>
  <c r="J235" i="2"/>
  <c r="J234" i="2"/>
  <c r="J233" i="2"/>
  <c r="J232" i="2"/>
  <c r="J231" i="2"/>
  <c r="J230" i="2"/>
  <c r="P230" i="2" s="1"/>
  <c r="J229" i="2"/>
  <c r="J228" i="2"/>
  <c r="J227" i="2"/>
  <c r="J226" i="2"/>
  <c r="J225" i="2"/>
  <c r="J224" i="2"/>
  <c r="J223" i="2"/>
  <c r="J222" i="2"/>
  <c r="J221" i="2"/>
  <c r="J220" i="2"/>
  <c r="J219" i="2"/>
  <c r="J218" i="2"/>
  <c r="P218" i="2" s="1"/>
  <c r="J217" i="2"/>
  <c r="J216" i="2"/>
  <c r="J215" i="2"/>
  <c r="J214" i="2"/>
  <c r="J213" i="2"/>
  <c r="J212" i="2"/>
  <c r="J211" i="2"/>
  <c r="J210" i="2"/>
  <c r="J209" i="2"/>
  <c r="J208" i="2"/>
  <c r="J207" i="2"/>
  <c r="J206" i="2"/>
  <c r="P206" i="2" s="1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P170" i="2" s="1"/>
  <c r="J169" i="2"/>
  <c r="J168" i="2"/>
  <c r="J167" i="2"/>
  <c r="J166" i="2"/>
  <c r="J165" i="2"/>
  <c r="J164" i="2"/>
  <c r="J163" i="2"/>
  <c r="J162" i="2"/>
  <c r="J161" i="2"/>
  <c r="J160" i="2"/>
  <c r="J159" i="2"/>
  <c r="J158" i="2"/>
  <c r="P158" i="2" s="1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P142" i="2" s="1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P126" i="2" s="1"/>
  <c r="J125" i="2"/>
  <c r="J124" i="2"/>
  <c r="J123" i="2"/>
  <c r="J122" i="2"/>
  <c r="P122" i="2" s="1"/>
  <c r="J121" i="2"/>
  <c r="J120" i="2"/>
  <c r="J119" i="2"/>
  <c r="J118" i="2"/>
  <c r="P118" i="2" s="1"/>
  <c r="J117" i="2"/>
  <c r="J116" i="2"/>
  <c r="J115" i="2"/>
  <c r="J114" i="2"/>
  <c r="J113" i="2"/>
  <c r="J112" i="2"/>
  <c r="J111" i="2"/>
  <c r="J110" i="2"/>
  <c r="P110" i="2" s="1"/>
  <c r="J109" i="2"/>
  <c r="J108" i="2"/>
  <c r="J107" i="2"/>
  <c r="J106" i="2"/>
  <c r="J105" i="2"/>
  <c r="J104" i="2"/>
  <c r="J103" i="2"/>
  <c r="J102" i="2"/>
  <c r="P102" i="2" s="1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P58" i="2" s="1"/>
  <c r="J57" i="2"/>
  <c r="J56" i="2"/>
  <c r="J55" i="2"/>
  <c r="J54" i="2"/>
  <c r="J53" i="2"/>
  <c r="J52" i="2"/>
  <c r="J51" i="2"/>
  <c r="J50" i="2"/>
  <c r="J49" i="2"/>
  <c r="J48" i="2"/>
  <c r="J47" i="2"/>
  <c r="J46" i="2"/>
  <c r="P46" i="2" s="1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P30" i="2" s="1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P10" i="2" s="1"/>
  <c r="J9" i="2"/>
  <c r="P499" i="2"/>
  <c r="P495" i="2"/>
  <c r="P494" i="2"/>
  <c r="P491" i="2"/>
  <c r="P487" i="2"/>
  <c r="P483" i="2"/>
  <c r="P479" i="2"/>
  <c r="P475" i="2"/>
  <c r="P474" i="2"/>
  <c r="P471" i="2"/>
  <c r="P467" i="2"/>
  <c r="P466" i="2"/>
  <c r="P463" i="2"/>
  <c r="P459" i="2"/>
  <c r="P458" i="2"/>
  <c r="P455" i="2"/>
  <c r="P451" i="2"/>
  <c r="P447" i="2"/>
  <c r="P446" i="2"/>
  <c r="P443" i="2"/>
  <c r="P439" i="2"/>
  <c r="P438" i="2"/>
  <c r="P435" i="2"/>
  <c r="P431" i="2"/>
  <c r="P430" i="2"/>
  <c r="P428" i="2"/>
  <c r="P427" i="2"/>
  <c r="P423" i="2"/>
  <c r="P422" i="2"/>
  <c r="P419" i="2"/>
  <c r="P415" i="2"/>
  <c r="P411" i="2"/>
  <c r="P407" i="2"/>
  <c r="P403" i="2"/>
  <c r="P399" i="2"/>
  <c r="P395" i="2"/>
  <c r="P391" i="2"/>
  <c r="P387" i="2"/>
  <c r="P383" i="2"/>
  <c r="P379" i="2"/>
  <c r="P375" i="2"/>
  <c r="P371" i="2"/>
  <c r="P367" i="2"/>
  <c r="P363" i="2"/>
  <c r="P359" i="2"/>
  <c r="P358" i="2"/>
  <c r="P355" i="2"/>
  <c r="P351" i="2"/>
  <c r="P347" i="2"/>
  <c r="P343" i="2"/>
  <c r="P339" i="2"/>
  <c r="P335" i="2"/>
  <c r="P331" i="2"/>
  <c r="P327" i="2"/>
  <c r="P323" i="2"/>
  <c r="P319" i="2"/>
  <c r="P315" i="2"/>
  <c r="P311" i="2"/>
  <c r="P307" i="2"/>
  <c r="P303" i="2"/>
  <c r="P302" i="2"/>
  <c r="P299" i="2"/>
  <c r="P295" i="2"/>
  <c r="P291" i="2"/>
  <c r="P287" i="2"/>
  <c r="P283" i="2"/>
  <c r="P279" i="2"/>
  <c r="P275" i="2"/>
  <c r="P271" i="2"/>
  <c r="P270" i="2"/>
  <c r="P267" i="2"/>
  <c r="P263" i="2"/>
  <c r="P259" i="2"/>
  <c r="P255" i="2"/>
  <c r="P251" i="2"/>
  <c r="P247" i="2"/>
  <c r="P246" i="2"/>
  <c r="P243" i="2"/>
  <c r="P239" i="2"/>
  <c r="P235" i="2"/>
  <c r="P231" i="2"/>
  <c r="P227" i="2"/>
  <c r="P223" i="2"/>
  <c r="P219" i="2"/>
  <c r="P215" i="2"/>
  <c r="P214" i="2"/>
  <c r="P211" i="2"/>
  <c r="P207" i="2"/>
  <c r="P203" i="2"/>
  <c r="P199" i="2"/>
  <c r="P195" i="2"/>
  <c r="P191" i="2"/>
  <c r="P190" i="2"/>
  <c r="P187" i="2"/>
  <c r="P179" i="2"/>
  <c r="P175" i="2"/>
  <c r="P171" i="2"/>
  <c r="P167" i="2"/>
  <c r="P163" i="2"/>
  <c r="P162" i="2"/>
  <c r="P159" i="2"/>
  <c r="P155" i="2"/>
  <c r="P147" i="2"/>
  <c r="P143" i="2"/>
  <c r="P139" i="2"/>
  <c r="P135" i="2"/>
  <c r="P131" i="2"/>
  <c r="P127" i="2"/>
  <c r="P123" i="2"/>
  <c r="P115" i="2"/>
  <c r="P114" i="2"/>
  <c r="P111" i="2"/>
  <c r="P107" i="2"/>
  <c r="P106" i="2"/>
  <c r="P103" i="2"/>
  <c r="P99" i="2"/>
  <c r="P98" i="2"/>
  <c r="P95" i="2"/>
  <c r="P91" i="2"/>
  <c r="P83" i="2"/>
  <c r="P82" i="2"/>
  <c r="P79" i="2"/>
  <c r="P75" i="2"/>
  <c r="P71" i="2"/>
  <c r="P67" i="2"/>
  <c r="P59" i="2"/>
  <c r="P51" i="2"/>
  <c r="P50" i="2"/>
  <c r="P47" i="2"/>
  <c r="P43" i="2"/>
  <c r="P39" i="2"/>
  <c r="P35" i="2"/>
  <c r="P31" i="2"/>
  <c r="P27" i="2"/>
  <c r="P19" i="2"/>
  <c r="P15" i="2"/>
  <c r="P13" i="2"/>
  <c r="E7" i="3" l="1"/>
  <c r="Q7" i="3" s="1"/>
  <c r="N11" i="2"/>
  <c r="N16" i="2"/>
  <c r="E16" i="3"/>
  <c r="Q16" i="3" s="1"/>
  <c r="Y20" i="2"/>
  <c r="E20" i="3"/>
  <c r="Q20" i="3" s="1"/>
  <c r="N20" i="2"/>
  <c r="Y24" i="2"/>
  <c r="N24" i="2"/>
  <c r="E24" i="3"/>
  <c r="Q24" i="3" s="1"/>
  <c r="E28" i="3"/>
  <c r="Q28" i="3" s="1"/>
  <c r="N28" i="2"/>
  <c r="Y32" i="2"/>
  <c r="N32" i="2"/>
  <c r="E32" i="3"/>
  <c r="Q32" i="3" s="1"/>
  <c r="E36" i="3"/>
  <c r="Q36" i="3" s="1"/>
  <c r="N36" i="2"/>
  <c r="Y40" i="2"/>
  <c r="N40" i="2"/>
  <c r="E40" i="3"/>
  <c r="Q40" i="3" s="1"/>
  <c r="E44" i="3"/>
  <c r="Q44" i="3" s="1"/>
  <c r="N44" i="2"/>
  <c r="Y48" i="2"/>
  <c r="N48" i="2"/>
  <c r="E48" i="3"/>
  <c r="Q48" i="3" s="1"/>
  <c r="E52" i="3"/>
  <c r="Q52" i="3" s="1"/>
  <c r="N52" i="2"/>
  <c r="Y56" i="2"/>
  <c r="N56" i="2"/>
  <c r="E56" i="3"/>
  <c r="Q56" i="3" s="1"/>
  <c r="Y60" i="2"/>
  <c r="E60" i="3"/>
  <c r="Q60" i="3" s="1"/>
  <c r="N60" i="2"/>
  <c r="Y68" i="2"/>
  <c r="E68" i="3"/>
  <c r="Q68" i="3" s="1"/>
  <c r="N68" i="2"/>
  <c r="E76" i="3"/>
  <c r="Q76" i="3" s="1"/>
  <c r="N76" i="2"/>
  <c r="Y84" i="2"/>
  <c r="E84" i="3"/>
  <c r="Q84" i="3" s="1"/>
  <c r="N84" i="2"/>
  <c r="Y96" i="2"/>
  <c r="N96" i="2"/>
  <c r="E96" i="3"/>
  <c r="Q96" i="3" s="1"/>
  <c r="Y104" i="2"/>
  <c r="N104" i="2"/>
  <c r="E104" i="3"/>
  <c r="Q104" i="3" s="1"/>
  <c r="Y112" i="2"/>
  <c r="N112" i="2"/>
  <c r="E112" i="3"/>
  <c r="Q112" i="3" s="1"/>
  <c r="Y120" i="2"/>
  <c r="N120" i="2"/>
  <c r="E120" i="3"/>
  <c r="Q120" i="3" s="1"/>
  <c r="Y128" i="2"/>
  <c r="N128" i="2"/>
  <c r="E128" i="3"/>
  <c r="Q128" i="3" s="1"/>
  <c r="Y136" i="2"/>
  <c r="N136" i="2"/>
  <c r="E136" i="3"/>
  <c r="Q136" i="3" s="1"/>
  <c r="Y144" i="2"/>
  <c r="N144" i="2"/>
  <c r="E144" i="3"/>
  <c r="Q144" i="3" s="1"/>
  <c r="Y152" i="2"/>
  <c r="N152" i="2"/>
  <c r="E152" i="3"/>
  <c r="Q152" i="3" s="1"/>
  <c r="Y160" i="2"/>
  <c r="N160" i="2"/>
  <c r="E160" i="3"/>
  <c r="Q160" i="3" s="1"/>
  <c r="Y172" i="2"/>
  <c r="E172" i="3"/>
  <c r="Q172" i="3" s="1"/>
  <c r="N172" i="2"/>
  <c r="E180" i="3"/>
  <c r="Q180" i="3" s="1"/>
  <c r="N180" i="2"/>
  <c r="E188" i="3"/>
  <c r="Q188" i="3" s="1"/>
  <c r="N188" i="2"/>
  <c r="P196" i="2"/>
  <c r="E196" i="3"/>
  <c r="Q196" i="3" s="1"/>
  <c r="N196" i="2"/>
  <c r="Y204" i="2"/>
  <c r="E204" i="3"/>
  <c r="Q204" i="3" s="1"/>
  <c r="N204" i="2"/>
  <c r="E212" i="3"/>
  <c r="Q212" i="3" s="1"/>
  <c r="N212" i="2"/>
  <c r="Y220" i="2"/>
  <c r="E220" i="3"/>
  <c r="Q220" i="3" s="1"/>
  <c r="N220" i="2"/>
  <c r="Y228" i="2"/>
  <c r="E228" i="3"/>
  <c r="Q228" i="3" s="1"/>
  <c r="N228" i="2"/>
  <c r="E236" i="3"/>
  <c r="Q236" i="3" s="1"/>
  <c r="N236" i="2"/>
  <c r="Y244" i="2"/>
  <c r="E244" i="3"/>
  <c r="Q244" i="3" s="1"/>
  <c r="N244" i="2"/>
  <c r="E252" i="3"/>
  <c r="Q252" i="3" s="1"/>
  <c r="N252" i="2"/>
  <c r="E260" i="3"/>
  <c r="Q260" i="3" s="1"/>
  <c r="N260" i="2"/>
  <c r="Y268" i="2"/>
  <c r="E268" i="3"/>
  <c r="Q268" i="3" s="1"/>
  <c r="N268" i="2"/>
  <c r="E276" i="3"/>
  <c r="Q276" i="3" s="1"/>
  <c r="N276" i="2"/>
  <c r="Y284" i="2"/>
  <c r="E284" i="3"/>
  <c r="Q284" i="3" s="1"/>
  <c r="N284" i="2"/>
  <c r="Y292" i="2"/>
  <c r="E292" i="3"/>
  <c r="Q292" i="3" s="1"/>
  <c r="N292" i="2"/>
  <c r="E300" i="3"/>
  <c r="Q300" i="3" s="1"/>
  <c r="N300" i="2"/>
  <c r="Y308" i="2"/>
  <c r="E308" i="3"/>
  <c r="Q308" i="3" s="1"/>
  <c r="N308" i="2"/>
  <c r="E316" i="3"/>
  <c r="Q316" i="3" s="1"/>
  <c r="N316" i="2"/>
  <c r="E324" i="3"/>
  <c r="Q324" i="3" s="1"/>
  <c r="N324" i="2"/>
  <c r="Y332" i="2"/>
  <c r="E332" i="3"/>
  <c r="Q332" i="3" s="1"/>
  <c r="N332" i="2"/>
  <c r="P340" i="2"/>
  <c r="E340" i="3"/>
  <c r="Q340" i="3" s="1"/>
  <c r="N340" i="2"/>
  <c r="Y352" i="2"/>
  <c r="N352" i="2"/>
  <c r="E352" i="3"/>
  <c r="Q352" i="3" s="1"/>
  <c r="Y360" i="2"/>
  <c r="N360" i="2"/>
  <c r="E360" i="3"/>
  <c r="Q360" i="3" s="1"/>
  <c r="Y368" i="2"/>
  <c r="N368" i="2"/>
  <c r="E368" i="3"/>
  <c r="Q368" i="3" s="1"/>
  <c r="Y376" i="2"/>
  <c r="N376" i="2"/>
  <c r="E376" i="3"/>
  <c r="Q376" i="3" s="1"/>
  <c r="Y384" i="2"/>
  <c r="N384" i="2"/>
  <c r="E384" i="3"/>
  <c r="Q384" i="3" s="1"/>
  <c r="E388" i="3"/>
  <c r="Q388" i="3" s="1"/>
  <c r="N388" i="2"/>
  <c r="Y396" i="2"/>
  <c r="E396" i="3"/>
  <c r="Q396" i="3" s="1"/>
  <c r="N396" i="2"/>
  <c r="N404" i="2"/>
  <c r="E404" i="3"/>
  <c r="Q404" i="3" s="1"/>
  <c r="E412" i="3"/>
  <c r="Q412" i="3" s="1"/>
  <c r="N412" i="2"/>
  <c r="N420" i="2"/>
  <c r="E420" i="3"/>
  <c r="Q420" i="3" s="1"/>
  <c r="Y428" i="2"/>
  <c r="E428" i="3"/>
  <c r="Q428" i="3" s="1"/>
  <c r="N428" i="2"/>
  <c r="N436" i="2"/>
  <c r="E436" i="3"/>
  <c r="Q436" i="3" s="1"/>
  <c r="P444" i="2"/>
  <c r="E444" i="3"/>
  <c r="Q444" i="3" s="1"/>
  <c r="N444" i="2"/>
  <c r="Y452" i="2"/>
  <c r="N452" i="2"/>
  <c r="E452" i="3"/>
  <c r="Q452" i="3" s="1"/>
  <c r="E460" i="3"/>
  <c r="Q460" i="3" s="1"/>
  <c r="N460" i="2"/>
  <c r="Y464" i="2"/>
  <c r="N464" i="2"/>
  <c r="E464" i="3"/>
  <c r="Q464" i="3" s="1"/>
  <c r="Y472" i="2"/>
  <c r="E472" i="3"/>
  <c r="Q472" i="3" s="1"/>
  <c r="N472" i="2"/>
  <c r="Y480" i="2"/>
  <c r="N480" i="2"/>
  <c r="E480" i="3"/>
  <c r="Q480" i="3" s="1"/>
  <c r="Y488" i="2"/>
  <c r="E488" i="3"/>
  <c r="Q488" i="3" s="1"/>
  <c r="N488" i="2"/>
  <c r="Y496" i="2"/>
  <c r="N496" i="2"/>
  <c r="E496" i="3"/>
  <c r="Q496" i="3" s="1"/>
  <c r="N17" i="2"/>
  <c r="E17" i="3"/>
  <c r="Q17" i="3" s="1"/>
  <c r="Y25" i="2"/>
  <c r="N25" i="2"/>
  <c r="E25" i="3"/>
  <c r="Q25" i="3" s="1"/>
  <c r="Y33" i="2"/>
  <c r="N33" i="2"/>
  <c r="E33" i="3"/>
  <c r="Q33" i="3" s="1"/>
  <c r="Y41" i="2"/>
  <c r="N41" i="2"/>
  <c r="E41" i="3"/>
  <c r="Q41" i="3" s="1"/>
  <c r="Y49" i="2"/>
  <c r="N49" i="2"/>
  <c r="E49" i="3"/>
  <c r="Q49" i="3" s="1"/>
  <c r="Y53" i="2"/>
  <c r="N53" i="2"/>
  <c r="E53" i="3"/>
  <c r="Q53" i="3" s="1"/>
  <c r="Y61" i="2"/>
  <c r="N61" i="2"/>
  <c r="E61" i="3"/>
  <c r="Q61" i="3" s="1"/>
  <c r="Y69" i="2"/>
  <c r="N69" i="2"/>
  <c r="E69" i="3"/>
  <c r="Q69" i="3" s="1"/>
  <c r="Y77" i="2"/>
  <c r="N77" i="2"/>
  <c r="E77" i="3"/>
  <c r="Q77" i="3" s="1"/>
  <c r="Y81" i="2"/>
  <c r="N81" i="2"/>
  <c r="E81" i="3"/>
  <c r="Q81" i="3" s="1"/>
  <c r="N85" i="2"/>
  <c r="E85" i="3"/>
  <c r="Q85" i="3" s="1"/>
  <c r="Y93" i="2"/>
  <c r="N93" i="2"/>
  <c r="E93" i="3"/>
  <c r="Q93" i="3" s="1"/>
  <c r="N101" i="2"/>
  <c r="E101" i="3"/>
  <c r="Q101" i="3" s="1"/>
  <c r="Y109" i="2"/>
  <c r="N109" i="2"/>
  <c r="E109" i="3"/>
  <c r="Q109" i="3" s="1"/>
  <c r="Y117" i="2"/>
  <c r="N117" i="2"/>
  <c r="E117" i="3"/>
  <c r="Q117" i="3" s="1"/>
  <c r="Y125" i="2"/>
  <c r="N125" i="2"/>
  <c r="E125" i="3"/>
  <c r="Q125" i="3" s="1"/>
  <c r="Y133" i="2"/>
  <c r="N133" i="2"/>
  <c r="E133" i="3"/>
  <c r="Q133" i="3" s="1"/>
  <c r="Y141" i="2"/>
  <c r="N141" i="2"/>
  <c r="E141" i="3"/>
  <c r="Q141" i="3" s="1"/>
  <c r="Y149" i="2"/>
  <c r="N149" i="2"/>
  <c r="E149" i="3"/>
  <c r="Q149" i="3" s="1"/>
  <c r="Y157" i="2"/>
  <c r="N157" i="2"/>
  <c r="E157" i="3"/>
  <c r="Q157" i="3" s="1"/>
  <c r="Y165" i="2"/>
  <c r="N165" i="2"/>
  <c r="E165" i="3"/>
  <c r="Q165" i="3" s="1"/>
  <c r="Y173" i="2"/>
  <c r="N173" i="2"/>
  <c r="E173" i="3"/>
  <c r="Q173" i="3" s="1"/>
  <c r="N181" i="2"/>
  <c r="E181" i="3"/>
  <c r="Q181" i="3" s="1"/>
  <c r="Y189" i="2"/>
  <c r="N189" i="2"/>
  <c r="E189" i="3"/>
  <c r="Q189" i="3" s="1"/>
  <c r="Y197" i="2"/>
  <c r="N197" i="2"/>
  <c r="E197" i="3"/>
  <c r="Q197" i="3" s="1"/>
  <c r="Y205" i="2"/>
  <c r="N205" i="2"/>
  <c r="E205" i="3"/>
  <c r="Q205" i="3" s="1"/>
  <c r="Y213" i="2"/>
  <c r="N213" i="2"/>
  <c r="E213" i="3"/>
  <c r="Q213" i="3" s="1"/>
  <c r="Y221" i="2"/>
  <c r="N221" i="2"/>
  <c r="E221" i="3"/>
  <c r="Q221" i="3" s="1"/>
  <c r="Y225" i="2"/>
  <c r="N225" i="2"/>
  <c r="E225" i="3"/>
  <c r="Q225" i="3" s="1"/>
  <c r="Y233" i="2"/>
  <c r="N233" i="2"/>
  <c r="E233" i="3"/>
  <c r="Q233" i="3" s="1"/>
  <c r="Y241" i="2"/>
  <c r="N241" i="2"/>
  <c r="E241" i="3"/>
  <c r="Q241" i="3" s="1"/>
  <c r="Y249" i="2"/>
  <c r="N249" i="2"/>
  <c r="E249" i="3"/>
  <c r="Q249" i="3" s="1"/>
  <c r="Y257" i="2"/>
  <c r="N257" i="2"/>
  <c r="E257" i="3"/>
  <c r="Q257" i="3" s="1"/>
  <c r="Y265" i="2"/>
  <c r="N265" i="2"/>
  <c r="E265" i="3"/>
  <c r="Q265" i="3" s="1"/>
  <c r="Y273" i="2"/>
  <c r="N273" i="2"/>
  <c r="E273" i="3"/>
  <c r="Q273" i="3" s="1"/>
  <c r="Y281" i="2"/>
  <c r="N281" i="2"/>
  <c r="E281" i="3"/>
  <c r="Q281" i="3" s="1"/>
  <c r="Y289" i="2"/>
  <c r="N289" i="2"/>
  <c r="E289" i="3"/>
  <c r="Q289" i="3" s="1"/>
  <c r="Y297" i="2"/>
  <c r="N297" i="2"/>
  <c r="E297" i="3"/>
  <c r="Q297" i="3" s="1"/>
  <c r="Y309" i="2"/>
  <c r="N309" i="2"/>
  <c r="E309" i="3"/>
  <c r="Q309" i="3" s="1"/>
  <c r="Y317" i="2"/>
  <c r="N317" i="2"/>
  <c r="E317" i="3"/>
  <c r="Q317" i="3" s="1"/>
  <c r="Y325" i="2"/>
  <c r="N325" i="2"/>
  <c r="E325" i="3"/>
  <c r="Q325" i="3" s="1"/>
  <c r="Y333" i="2"/>
  <c r="N333" i="2"/>
  <c r="E333" i="3"/>
  <c r="Q333" i="3" s="1"/>
  <c r="Y341" i="2"/>
  <c r="N341" i="2"/>
  <c r="E341" i="3"/>
  <c r="Q341" i="3" s="1"/>
  <c r="N353" i="2"/>
  <c r="E353" i="3"/>
  <c r="Q353" i="3" s="1"/>
  <c r="Y361" i="2"/>
  <c r="N361" i="2"/>
  <c r="E361" i="3"/>
  <c r="Q361" i="3" s="1"/>
  <c r="N369" i="2"/>
  <c r="E369" i="3"/>
  <c r="Q369" i="3" s="1"/>
  <c r="N377" i="2"/>
  <c r="E377" i="3"/>
  <c r="Q377" i="3" s="1"/>
  <c r="Y385" i="2"/>
  <c r="N385" i="2"/>
  <c r="E385" i="3"/>
  <c r="Q385" i="3" s="1"/>
  <c r="Y393" i="2"/>
  <c r="N393" i="2"/>
  <c r="E393" i="3"/>
  <c r="Q393" i="3" s="1"/>
  <c r="Y405" i="2"/>
  <c r="N405" i="2"/>
  <c r="E405" i="3"/>
  <c r="Q405" i="3" s="1"/>
  <c r="Y413" i="2"/>
  <c r="N413" i="2"/>
  <c r="E413" i="3"/>
  <c r="Q413" i="3" s="1"/>
  <c r="Y421" i="2"/>
  <c r="N421" i="2"/>
  <c r="E421" i="3"/>
  <c r="Q421" i="3" s="1"/>
  <c r="Y429" i="2"/>
  <c r="N429" i="2"/>
  <c r="E429" i="3"/>
  <c r="Q429" i="3" s="1"/>
  <c r="Y437" i="2"/>
  <c r="N437" i="2"/>
  <c r="E437" i="3"/>
  <c r="Q437" i="3" s="1"/>
  <c r="Y445" i="2"/>
  <c r="N445" i="2"/>
  <c r="E445" i="3"/>
  <c r="Q445" i="3" s="1"/>
  <c r="Y453" i="2"/>
  <c r="N453" i="2"/>
  <c r="E453" i="3"/>
  <c r="Q453" i="3" s="1"/>
  <c r="Y461" i="2"/>
  <c r="N461" i="2"/>
  <c r="E461" i="3"/>
  <c r="Q461" i="3" s="1"/>
  <c r="Y469" i="2"/>
  <c r="N469" i="2"/>
  <c r="E469" i="3"/>
  <c r="Q469" i="3" s="1"/>
  <c r="Y477" i="2"/>
  <c r="N477" i="2"/>
  <c r="E477" i="3"/>
  <c r="Q477" i="3" s="1"/>
  <c r="Y485" i="2"/>
  <c r="N485" i="2"/>
  <c r="E485" i="3"/>
  <c r="Q485" i="3" s="1"/>
  <c r="Y493" i="2"/>
  <c r="N493" i="2"/>
  <c r="E493" i="3"/>
  <c r="Q493" i="3" s="1"/>
  <c r="Y9" i="2"/>
  <c r="E9" i="3"/>
  <c r="Q9" i="3" s="1"/>
  <c r="N9" i="2"/>
  <c r="N14" i="2"/>
  <c r="E14" i="3"/>
  <c r="Q14" i="3" s="1"/>
  <c r="Y14" i="2"/>
  <c r="N18" i="2"/>
  <c r="E18" i="3"/>
  <c r="Q18" i="3" s="1"/>
  <c r="N22" i="2"/>
  <c r="E22" i="3"/>
  <c r="Q22" i="3" s="1"/>
  <c r="N26" i="2"/>
  <c r="E26" i="3"/>
  <c r="Q26" i="3" s="1"/>
  <c r="N30" i="2"/>
  <c r="E30" i="3"/>
  <c r="Q30" i="3" s="1"/>
  <c r="N34" i="2"/>
  <c r="E34" i="3"/>
  <c r="Q34" i="3" s="1"/>
  <c r="N38" i="2"/>
  <c r="E38" i="3"/>
  <c r="Q38" i="3" s="1"/>
  <c r="Y42" i="2"/>
  <c r="N42" i="2"/>
  <c r="E42" i="3"/>
  <c r="Q42" i="3" s="1"/>
  <c r="N46" i="2"/>
  <c r="E46" i="3"/>
  <c r="Q46" i="3" s="1"/>
  <c r="N50" i="2"/>
  <c r="E50" i="3"/>
  <c r="Q50" i="3" s="1"/>
  <c r="N54" i="2"/>
  <c r="E54" i="3"/>
  <c r="Q54" i="3" s="1"/>
  <c r="N58" i="2"/>
  <c r="E58" i="3"/>
  <c r="Q58" i="3" s="1"/>
  <c r="N62" i="2"/>
  <c r="E62" i="3"/>
  <c r="Q62" i="3" s="1"/>
  <c r="Y66" i="2"/>
  <c r="N66" i="2"/>
  <c r="E66" i="3"/>
  <c r="Q66" i="3" s="1"/>
  <c r="N70" i="2"/>
  <c r="E70" i="3"/>
  <c r="Q70" i="3" s="1"/>
  <c r="N74" i="2"/>
  <c r="E74" i="3"/>
  <c r="Q74" i="3" s="1"/>
  <c r="N78" i="2"/>
  <c r="E78" i="3"/>
  <c r="Q78" i="3" s="1"/>
  <c r="N82" i="2"/>
  <c r="E82" i="3"/>
  <c r="Q82" i="3" s="1"/>
  <c r="Y86" i="2"/>
  <c r="N86" i="2"/>
  <c r="E86" i="3"/>
  <c r="Q86" i="3" s="1"/>
  <c r="N90" i="2"/>
  <c r="E90" i="3"/>
  <c r="Q90" i="3" s="1"/>
  <c r="Y94" i="2"/>
  <c r="N94" i="2"/>
  <c r="E94" i="3"/>
  <c r="Q94" i="3" s="1"/>
  <c r="N98" i="2"/>
  <c r="E98" i="3"/>
  <c r="Q98" i="3" s="1"/>
  <c r="N102" i="2"/>
  <c r="E102" i="3"/>
  <c r="Q102" i="3" s="1"/>
  <c r="N106" i="2"/>
  <c r="E106" i="3"/>
  <c r="Q106" i="3" s="1"/>
  <c r="N110" i="2"/>
  <c r="E110" i="3"/>
  <c r="Q110" i="3" s="1"/>
  <c r="N114" i="2"/>
  <c r="E114" i="3"/>
  <c r="Q114" i="3" s="1"/>
  <c r="N118" i="2"/>
  <c r="E118" i="3"/>
  <c r="Q118" i="3" s="1"/>
  <c r="N122" i="2"/>
  <c r="E122" i="3"/>
  <c r="Q122" i="3" s="1"/>
  <c r="N126" i="2"/>
  <c r="E126" i="3"/>
  <c r="Q126" i="3" s="1"/>
  <c r="Y130" i="2"/>
  <c r="N130" i="2"/>
  <c r="E130" i="3"/>
  <c r="Q130" i="3" s="1"/>
  <c r="Y134" i="2"/>
  <c r="N134" i="2"/>
  <c r="E134" i="3"/>
  <c r="Q134" i="3" s="1"/>
  <c r="N138" i="2"/>
  <c r="E138" i="3"/>
  <c r="Q138" i="3" s="1"/>
  <c r="N142" i="2"/>
  <c r="E142" i="3"/>
  <c r="Q142" i="3" s="1"/>
  <c r="N146" i="2"/>
  <c r="E146" i="3"/>
  <c r="Q146" i="3" s="1"/>
  <c r="N150" i="2"/>
  <c r="E150" i="3"/>
  <c r="Q150" i="3" s="1"/>
  <c r="Y154" i="2"/>
  <c r="N154" i="2"/>
  <c r="E154" i="3"/>
  <c r="Q154" i="3" s="1"/>
  <c r="N158" i="2"/>
  <c r="E158" i="3"/>
  <c r="Q158" i="3" s="1"/>
  <c r="N162" i="2"/>
  <c r="E162" i="3"/>
  <c r="Q162" i="3" s="1"/>
  <c r="N166" i="2"/>
  <c r="E166" i="3"/>
  <c r="Q166" i="3" s="1"/>
  <c r="N170" i="2"/>
  <c r="E170" i="3"/>
  <c r="Q170" i="3" s="1"/>
  <c r="N174" i="2"/>
  <c r="E174" i="3"/>
  <c r="Q174" i="3" s="1"/>
  <c r="N178" i="2"/>
  <c r="E178" i="3"/>
  <c r="Q178" i="3" s="1"/>
  <c r="Y182" i="2"/>
  <c r="N182" i="2"/>
  <c r="E182" i="3"/>
  <c r="Q182" i="3" s="1"/>
  <c r="N186" i="2"/>
  <c r="E186" i="3"/>
  <c r="Q186" i="3" s="1"/>
  <c r="N190" i="2"/>
  <c r="E190" i="3"/>
  <c r="Q190" i="3" s="1"/>
  <c r="N194" i="2"/>
  <c r="E194" i="3"/>
  <c r="Q194" i="3" s="1"/>
  <c r="N198" i="2"/>
  <c r="E198" i="3"/>
  <c r="Q198" i="3" s="1"/>
  <c r="N202" i="2"/>
  <c r="E202" i="3"/>
  <c r="Q202" i="3" s="1"/>
  <c r="N206" i="2"/>
  <c r="E206" i="3"/>
  <c r="Q206" i="3" s="1"/>
  <c r="N210" i="2"/>
  <c r="E210" i="3"/>
  <c r="Q210" i="3" s="1"/>
  <c r="N214" i="2"/>
  <c r="E214" i="3"/>
  <c r="Q214" i="3" s="1"/>
  <c r="N218" i="2"/>
  <c r="E218" i="3"/>
  <c r="Q218" i="3" s="1"/>
  <c r="N222" i="2"/>
  <c r="E222" i="3"/>
  <c r="Q222" i="3" s="1"/>
  <c r="N226" i="2"/>
  <c r="E226" i="3"/>
  <c r="Q226" i="3" s="1"/>
  <c r="N230" i="2"/>
  <c r="E230" i="3"/>
  <c r="Q230" i="3" s="1"/>
  <c r="N234" i="2"/>
  <c r="E234" i="3"/>
  <c r="Q234" i="3" s="1"/>
  <c r="N238" i="2"/>
  <c r="E238" i="3"/>
  <c r="Q238" i="3" s="1"/>
  <c r="N242" i="2"/>
  <c r="E242" i="3"/>
  <c r="Q242" i="3" s="1"/>
  <c r="N246" i="2"/>
  <c r="E246" i="3"/>
  <c r="Q246" i="3" s="1"/>
  <c r="N250" i="2"/>
  <c r="E250" i="3"/>
  <c r="Q250" i="3" s="1"/>
  <c r="N254" i="2"/>
  <c r="E254" i="3"/>
  <c r="Q254" i="3" s="1"/>
  <c r="N258" i="2"/>
  <c r="E258" i="3"/>
  <c r="Q258" i="3" s="1"/>
  <c r="N262" i="2"/>
  <c r="E262" i="3"/>
  <c r="Q262" i="3" s="1"/>
  <c r="N266" i="2"/>
  <c r="E266" i="3"/>
  <c r="Q266" i="3" s="1"/>
  <c r="N270" i="2"/>
  <c r="E270" i="3"/>
  <c r="Q270" i="3" s="1"/>
  <c r="N274" i="2"/>
  <c r="E274" i="3"/>
  <c r="Q274" i="3" s="1"/>
  <c r="N278" i="2"/>
  <c r="E278" i="3"/>
  <c r="Q278" i="3" s="1"/>
  <c r="N282" i="2"/>
  <c r="E282" i="3"/>
  <c r="Q282" i="3" s="1"/>
  <c r="N286" i="2"/>
  <c r="E286" i="3"/>
  <c r="Q286" i="3" s="1"/>
  <c r="N290" i="2"/>
  <c r="E290" i="3"/>
  <c r="Q290" i="3" s="1"/>
  <c r="N294" i="2"/>
  <c r="E294" i="3"/>
  <c r="Q294" i="3" s="1"/>
  <c r="N298" i="2"/>
  <c r="E298" i="3"/>
  <c r="Q298" i="3" s="1"/>
  <c r="N302" i="2"/>
  <c r="E302" i="3"/>
  <c r="Q302" i="3" s="1"/>
  <c r="N306" i="2"/>
  <c r="E306" i="3"/>
  <c r="Q306" i="3" s="1"/>
  <c r="N310" i="2"/>
  <c r="E310" i="3"/>
  <c r="Q310" i="3" s="1"/>
  <c r="N314" i="2"/>
  <c r="E314" i="3"/>
  <c r="Q314" i="3" s="1"/>
  <c r="N318" i="2"/>
  <c r="E318" i="3"/>
  <c r="Q318" i="3" s="1"/>
  <c r="N322" i="2"/>
  <c r="E322" i="3"/>
  <c r="Q322" i="3" s="1"/>
  <c r="N326" i="2"/>
  <c r="E326" i="3"/>
  <c r="Q326" i="3" s="1"/>
  <c r="N330" i="2"/>
  <c r="E330" i="3"/>
  <c r="Q330" i="3" s="1"/>
  <c r="N334" i="2"/>
  <c r="E334" i="3"/>
  <c r="Q334" i="3" s="1"/>
  <c r="N338" i="2"/>
  <c r="E338" i="3"/>
  <c r="Q338" i="3" s="1"/>
  <c r="Y342" i="2"/>
  <c r="N342" i="2"/>
  <c r="E342" i="3"/>
  <c r="Q342" i="3" s="1"/>
  <c r="N346" i="2"/>
  <c r="E346" i="3"/>
  <c r="Q346" i="3" s="1"/>
  <c r="N350" i="2"/>
  <c r="E350" i="3"/>
  <c r="Q350" i="3" s="1"/>
  <c r="N354" i="2"/>
  <c r="E354" i="3"/>
  <c r="Q354" i="3" s="1"/>
  <c r="N358" i="2"/>
  <c r="E358" i="3"/>
  <c r="Q358" i="3" s="1"/>
  <c r="N362" i="2"/>
  <c r="E362" i="3"/>
  <c r="Q362" i="3" s="1"/>
  <c r="N366" i="2"/>
  <c r="E366" i="3"/>
  <c r="Q366" i="3" s="1"/>
  <c r="N370" i="2"/>
  <c r="E370" i="3"/>
  <c r="Q370" i="3" s="1"/>
  <c r="N374" i="2"/>
  <c r="E374" i="3"/>
  <c r="Q374" i="3" s="1"/>
  <c r="N378" i="2"/>
  <c r="E378" i="3"/>
  <c r="Q378" i="3" s="1"/>
  <c r="N382" i="2"/>
  <c r="E382" i="3"/>
  <c r="Q382" i="3" s="1"/>
  <c r="N386" i="2"/>
  <c r="E386" i="3"/>
  <c r="Q386" i="3" s="1"/>
  <c r="N390" i="2"/>
  <c r="E390" i="3"/>
  <c r="Q390" i="3" s="1"/>
  <c r="N394" i="2"/>
  <c r="E394" i="3"/>
  <c r="Q394" i="3" s="1"/>
  <c r="N398" i="2"/>
  <c r="E398" i="3"/>
  <c r="Q398" i="3" s="1"/>
  <c r="E402" i="3"/>
  <c r="Q402" i="3" s="1"/>
  <c r="N402" i="2"/>
  <c r="N406" i="2"/>
  <c r="E406" i="3"/>
  <c r="Q406" i="3" s="1"/>
  <c r="N410" i="2"/>
  <c r="E410" i="3"/>
  <c r="Q410" i="3" s="1"/>
  <c r="E414" i="3"/>
  <c r="Q414" i="3" s="1"/>
  <c r="N414" i="2"/>
  <c r="Y418" i="2"/>
  <c r="E418" i="3"/>
  <c r="Q418" i="3" s="1"/>
  <c r="N418" i="2"/>
  <c r="Y422" i="2"/>
  <c r="N422" i="2"/>
  <c r="E422" i="3"/>
  <c r="Q422" i="3" s="1"/>
  <c r="N426" i="2"/>
  <c r="E426" i="3"/>
  <c r="Q426" i="3" s="1"/>
  <c r="E430" i="3"/>
  <c r="Q430" i="3" s="1"/>
  <c r="N430" i="2"/>
  <c r="E434" i="3"/>
  <c r="Q434" i="3" s="1"/>
  <c r="N434" i="2"/>
  <c r="N438" i="2"/>
  <c r="E438" i="3"/>
  <c r="Q438" i="3" s="1"/>
  <c r="Y442" i="2"/>
  <c r="N442" i="2"/>
  <c r="E442" i="3"/>
  <c r="Q442" i="3" s="1"/>
  <c r="Y446" i="2"/>
  <c r="E446" i="3"/>
  <c r="Q446" i="3" s="1"/>
  <c r="N446" i="2"/>
  <c r="E450" i="3"/>
  <c r="Q450" i="3" s="1"/>
  <c r="N450" i="2"/>
  <c r="N454" i="2"/>
  <c r="E454" i="3"/>
  <c r="Q454" i="3" s="1"/>
  <c r="Y458" i="2"/>
  <c r="N458" i="2"/>
  <c r="E458" i="3"/>
  <c r="Q458" i="3" s="1"/>
  <c r="Y462" i="2"/>
  <c r="E462" i="3"/>
  <c r="Q462" i="3" s="1"/>
  <c r="N462" i="2"/>
  <c r="E466" i="3"/>
  <c r="Q466" i="3" s="1"/>
  <c r="N466" i="2"/>
  <c r="N470" i="2"/>
  <c r="E470" i="3"/>
  <c r="Q470" i="3" s="1"/>
  <c r="Y474" i="2"/>
  <c r="N474" i="2"/>
  <c r="E474" i="3"/>
  <c r="Q474" i="3" s="1"/>
  <c r="Y478" i="2"/>
  <c r="E478" i="3"/>
  <c r="Q478" i="3" s="1"/>
  <c r="N478" i="2"/>
  <c r="E482" i="3"/>
  <c r="Q482" i="3" s="1"/>
  <c r="N482" i="2"/>
  <c r="N486" i="2"/>
  <c r="E486" i="3"/>
  <c r="Q486" i="3" s="1"/>
  <c r="N490" i="2"/>
  <c r="E490" i="3"/>
  <c r="Q490" i="3" s="1"/>
  <c r="E494" i="3"/>
  <c r="Q494" i="3" s="1"/>
  <c r="N494" i="2"/>
  <c r="Y498" i="2"/>
  <c r="E498" i="3"/>
  <c r="Q498" i="3" s="1"/>
  <c r="N498" i="2"/>
  <c r="Y64" i="2"/>
  <c r="N64" i="2"/>
  <c r="E64" i="3"/>
  <c r="Q64" i="3" s="1"/>
  <c r="Y72" i="2"/>
  <c r="N72" i="2"/>
  <c r="E72" i="3"/>
  <c r="Q72" i="3" s="1"/>
  <c r="Y80" i="2"/>
  <c r="N80" i="2"/>
  <c r="E80" i="3"/>
  <c r="Q80" i="3" s="1"/>
  <c r="Y88" i="2"/>
  <c r="N88" i="2"/>
  <c r="E88" i="3"/>
  <c r="Q88" i="3" s="1"/>
  <c r="Y92" i="2"/>
  <c r="E92" i="3"/>
  <c r="Q92" i="3" s="1"/>
  <c r="N92" i="2"/>
  <c r="Y100" i="2"/>
  <c r="E100" i="3"/>
  <c r="Q100" i="3" s="1"/>
  <c r="N100" i="2"/>
  <c r="Y108" i="2"/>
  <c r="E108" i="3"/>
  <c r="Q108" i="3" s="1"/>
  <c r="N108" i="2"/>
  <c r="E116" i="3"/>
  <c r="Q116" i="3" s="1"/>
  <c r="N116" i="2"/>
  <c r="Y124" i="2"/>
  <c r="E124" i="3"/>
  <c r="Q124" i="3" s="1"/>
  <c r="N124" i="2"/>
  <c r="E132" i="3"/>
  <c r="Q132" i="3" s="1"/>
  <c r="N132" i="2"/>
  <c r="Y140" i="2"/>
  <c r="E140" i="3"/>
  <c r="Q140" i="3" s="1"/>
  <c r="N140" i="2"/>
  <c r="E148" i="3"/>
  <c r="Q148" i="3" s="1"/>
  <c r="N148" i="2"/>
  <c r="E156" i="3"/>
  <c r="Q156" i="3" s="1"/>
  <c r="N156" i="2"/>
  <c r="Y164" i="2"/>
  <c r="E164" i="3"/>
  <c r="Q164" i="3" s="1"/>
  <c r="N164" i="2"/>
  <c r="Y168" i="2"/>
  <c r="N168" i="2"/>
  <c r="E168" i="3"/>
  <c r="Q168" i="3" s="1"/>
  <c r="Y176" i="2"/>
  <c r="N176" i="2"/>
  <c r="E176" i="3"/>
  <c r="Q176" i="3" s="1"/>
  <c r="Y184" i="2"/>
  <c r="N184" i="2"/>
  <c r="E184" i="3"/>
  <c r="Q184" i="3" s="1"/>
  <c r="Y192" i="2"/>
  <c r="N192" i="2"/>
  <c r="E192" i="3"/>
  <c r="Q192" i="3" s="1"/>
  <c r="Y200" i="2"/>
  <c r="N200" i="2"/>
  <c r="E200" i="3"/>
  <c r="Q200" i="3" s="1"/>
  <c r="Y208" i="2"/>
  <c r="N208" i="2"/>
  <c r="E208" i="3"/>
  <c r="Q208" i="3" s="1"/>
  <c r="Y216" i="2"/>
  <c r="N216" i="2"/>
  <c r="E216" i="3"/>
  <c r="Q216" i="3" s="1"/>
  <c r="Y224" i="2"/>
  <c r="N224" i="2"/>
  <c r="E224" i="3"/>
  <c r="Q224" i="3" s="1"/>
  <c r="Y232" i="2"/>
  <c r="N232" i="2"/>
  <c r="E232" i="3"/>
  <c r="Q232" i="3" s="1"/>
  <c r="Y240" i="2"/>
  <c r="N240" i="2"/>
  <c r="E240" i="3"/>
  <c r="Q240" i="3" s="1"/>
  <c r="Y248" i="2"/>
  <c r="N248" i="2"/>
  <c r="E248" i="3"/>
  <c r="Q248" i="3" s="1"/>
  <c r="Y256" i="2"/>
  <c r="N256" i="2"/>
  <c r="E256" i="3"/>
  <c r="Q256" i="3" s="1"/>
  <c r="Y264" i="2"/>
  <c r="N264" i="2"/>
  <c r="E264" i="3"/>
  <c r="Q264" i="3" s="1"/>
  <c r="Y272" i="2"/>
  <c r="N272" i="2"/>
  <c r="E272" i="3"/>
  <c r="Q272" i="3" s="1"/>
  <c r="Y280" i="2"/>
  <c r="N280" i="2"/>
  <c r="E280" i="3"/>
  <c r="Q280" i="3" s="1"/>
  <c r="Y288" i="2"/>
  <c r="N288" i="2"/>
  <c r="E288" i="3"/>
  <c r="Q288" i="3" s="1"/>
  <c r="Y296" i="2"/>
  <c r="N296" i="2"/>
  <c r="E296" i="3"/>
  <c r="Q296" i="3" s="1"/>
  <c r="Y304" i="2"/>
  <c r="N304" i="2"/>
  <c r="E304" i="3"/>
  <c r="Q304" i="3" s="1"/>
  <c r="Y312" i="2"/>
  <c r="N312" i="2"/>
  <c r="E312" i="3"/>
  <c r="Q312" i="3" s="1"/>
  <c r="Y320" i="2"/>
  <c r="N320" i="2"/>
  <c r="E320" i="3"/>
  <c r="Q320" i="3" s="1"/>
  <c r="Y328" i="2"/>
  <c r="N328" i="2"/>
  <c r="E328" i="3"/>
  <c r="Q328" i="3" s="1"/>
  <c r="Y336" i="2"/>
  <c r="N336" i="2"/>
  <c r="E336" i="3"/>
  <c r="Q336" i="3" s="1"/>
  <c r="Y344" i="2"/>
  <c r="N344" i="2"/>
  <c r="E344" i="3"/>
  <c r="Q344" i="3" s="1"/>
  <c r="Y348" i="2"/>
  <c r="E348" i="3"/>
  <c r="Q348" i="3" s="1"/>
  <c r="N348" i="2"/>
  <c r="Y356" i="2"/>
  <c r="E356" i="3"/>
  <c r="Q356" i="3" s="1"/>
  <c r="N356" i="2"/>
  <c r="E364" i="3"/>
  <c r="Q364" i="3" s="1"/>
  <c r="N364" i="2"/>
  <c r="Y372" i="2"/>
  <c r="E372" i="3"/>
  <c r="Q372" i="3" s="1"/>
  <c r="N372" i="2"/>
  <c r="E380" i="3"/>
  <c r="Q380" i="3" s="1"/>
  <c r="N380" i="2"/>
  <c r="Y392" i="2"/>
  <c r="N392" i="2"/>
  <c r="E392" i="3"/>
  <c r="Q392" i="3" s="1"/>
  <c r="Y400" i="2"/>
  <c r="N400" i="2"/>
  <c r="E400" i="3"/>
  <c r="Q400" i="3" s="1"/>
  <c r="Y408" i="2"/>
  <c r="E408" i="3"/>
  <c r="Q408" i="3" s="1"/>
  <c r="N408" i="2"/>
  <c r="Y416" i="2"/>
  <c r="N416" i="2"/>
  <c r="E416" i="3"/>
  <c r="Q416" i="3" s="1"/>
  <c r="Y424" i="2"/>
  <c r="E424" i="3"/>
  <c r="Q424" i="3" s="1"/>
  <c r="N424" i="2"/>
  <c r="Y432" i="2"/>
  <c r="N432" i="2"/>
  <c r="E432" i="3"/>
  <c r="Q432" i="3" s="1"/>
  <c r="Y440" i="2"/>
  <c r="E440" i="3"/>
  <c r="Q440" i="3" s="1"/>
  <c r="N440" i="2"/>
  <c r="Y448" i="2"/>
  <c r="N448" i="2"/>
  <c r="E448" i="3"/>
  <c r="Q448" i="3" s="1"/>
  <c r="Y456" i="2"/>
  <c r="E456" i="3"/>
  <c r="Q456" i="3" s="1"/>
  <c r="N456" i="2"/>
  <c r="Y468" i="2"/>
  <c r="N468" i="2"/>
  <c r="E468" i="3"/>
  <c r="Q468" i="3" s="1"/>
  <c r="E476" i="3"/>
  <c r="Q476" i="3" s="1"/>
  <c r="N476" i="2"/>
  <c r="N484" i="2"/>
  <c r="E484" i="3"/>
  <c r="Q484" i="3" s="1"/>
  <c r="E492" i="3"/>
  <c r="Q492" i="3" s="1"/>
  <c r="N492" i="2"/>
  <c r="N500" i="2"/>
  <c r="E500" i="3"/>
  <c r="Q500" i="3" s="1"/>
  <c r="P492" i="2"/>
  <c r="Y12" i="2"/>
  <c r="E12" i="3"/>
  <c r="Q12" i="3" s="1"/>
  <c r="N12" i="2"/>
  <c r="Y21" i="2"/>
  <c r="N21" i="2"/>
  <c r="E21" i="3"/>
  <c r="Q21" i="3" s="1"/>
  <c r="Y29" i="2"/>
  <c r="N29" i="2"/>
  <c r="E29" i="3"/>
  <c r="Q29" i="3" s="1"/>
  <c r="Y37" i="2"/>
  <c r="N37" i="2"/>
  <c r="E37" i="3"/>
  <c r="Q37" i="3" s="1"/>
  <c r="N45" i="2"/>
  <c r="E45" i="3"/>
  <c r="Q45" i="3" s="1"/>
  <c r="Y57" i="2"/>
  <c r="N57" i="2"/>
  <c r="E57" i="3"/>
  <c r="Q57" i="3" s="1"/>
  <c r="Y65" i="2"/>
  <c r="N65" i="2"/>
  <c r="E65" i="3"/>
  <c r="Q65" i="3" s="1"/>
  <c r="Y73" i="2"/>
  <c r="N73" i="2"/>
  <c r="E73" i="3"/>
  <c r="Q73" i="3" s="1"/>
  <c r="Y89" i="2"/>
  <c r="N89" i="2"/>
  <c r="E89" i="3"/>
  <c r="Q89" i="3" s="1"/>
  <c r="Y97" i="2"/>
  <c r="N97" i="2"/>
  <c r="E97" i="3"/>
  <c r="Q97" i="3" s="1"/>
  <c r="Y105" i="2"/>
  <c r="N105" i="2"/>
  <c r="E105" i="3"/>
  <c r="Q105" i="3" s="1"/>
  <c r="Y113" i="2"/>
  <c r="N113" i="2"/>
  <c r="E113" i="3"/>
  <c r="Q113" i="3" s="1"/>
  <c r="Y121" i="2"/>
  <c r="N121" i="2"/>
  <c r="E121" i="3"/>
  <c r="Q121" i="3" s="1"/>
  <c r="Y129" i="2"/>
  <c r="N129" i="2"/>
  <c r="E129" i="3"/>
  <c r="Q129" i="3" s="1"/>
  <c r="Y137" i="2"/>
  <c r="N137" i="2"/>
  <c r="E137" i="3"/>
  <c r="Q137" i="3" s="1"/>
  <c r="Y145" i="2"/>
  <c r="N145" i="2"/>
  <c r="E145" i="3"/>
  <c r="Q145" i="3" s="1"/>
  <c r="Y153" i="2"/>
  <c r="N153" i="2"/>
  <c r="E153" i="3"/>
  <c r="Q153" i="3" s="1"/>
  <c r="Y161" i="2"/>
  <c r="N161" i="2"/>
  <c r="E161" i="3"/>
  <c r="Q161" i="3" s="1"/>
  <c r="Y169" i="2"/>
  <c r="N169" i="2"/>
  <c r="E169" i="3"/>
  <c r="Q169" i="3" s="1"/>
  <c r="Y177" i="2"/>
  <c r="N177" i="2"/>
  <c r="E177" i="3"/>
  <c r="Q177" i="3" s="1"/>
  <c r="Y185" i="2"/>
  <c r="N185" i="2"/>
  <c r="E185" i="3"/>
  <c r="Q185" i="3" s="1"/>
  <c r="Y193" i="2"/>
  <c r="N193" i="2"/>
  <c r="E193" i="3"/>
  <c r="Q193" i="3" s="1"/>
  <c r="Y201" i="2"/>
  <c r="N201" i="2"/>
  <c r="E201" i="3"/>
  <c r="Q201" i="3" s="1"/>
  <c r="Y209" i="2"/>
  <c r="N209" i="2"/>
  <c r="E209" i="3"/>
  <c r="Q209" i="3" s="1"/>
  <c r="Y217" i="2"/>
  <c r="N217" i="2"/>
  <c r="E217" i="3"/>
  <c r="Q217" i="3" s="1"/>
  <c r="Y229" i="2"/>
  <c r="N229" i="2"/>
  <c r="E229" i="3"/>
  <c r="Q229" i="3" s="1"/>
  <c r="Y237" i="2"/>
  <c r="N237" i="2"/>
  <c r="E237" i="3"/>
  <c r="Q237" i="3" s="1"/>
  <c r="Y245" i="2"/>
  <c r="N245" i="2"/>
  <c r="E245" i="3"/>
  <c r="Q245" i="3" s="1"/>
  <c r="Y253" i="2"/>
  <c r="N253" i="2"/>
  <c r="E253" i="3"/>
  <c r="Q253" i="3" s="1"/>
  <c r="Y261" i="2"/>
  <c r="N261" i="2"/>
  <c r="E261" i="3"/>
  <c r="Q261" i="3" s="1"/>
  <c r="Y269" i="2"/>
  <c r="N269" i="2"/>
  <c r="E269" i="3"/>
  <c r="Q269" i="3" s="1"/>
  <c r="N277" i="2"/>
  <c r="E277" i="3"/>
  <c r="Q277" i="3" s="1"/>
  <c r="Y285" i="2"/>
  <c r="N285" i="2"/>
  <c r="E285" i="3"/>
  <c r="Q285" i="3" s="1"/>
  <c r="N293" i="2"/>
  <c r="E293" i="3"/>
  <c r="Q293" i="3" s="1"/>
  <c r="Y301" i="2"/>
  <c r="N301" i="2"/>
  <c r="E301" i="3"/>
  <c r="Q301" i="3" s="1"/>
  <c r="Y305" i="2"/>
  <c r="N305" i="2"/>
  <c r="E305" i="3"/>
  <c r="Q305" i="3" s="1"/>
  <c r="Y313" i="2"/>
  <c r="N313" i="2"/>
  <c r="E313" i="3"/>
  <c r="Q313" i="3" s="1"/>
  <c r="Y321" i="2"/>
  <c r="N321" i="2"/>
  <c r="E321" i="3"/>
  <c r="Q321" i="3" s="1"/>
  <c r="Y329" i="2"/>
  <c r="N329" i="2"/>
  <c r="E329" i="3"/>
  <c r="Q329" i="3" s="1"/>
  <c r="Y337" i="2"/>
  <c r="N337" i="2"/>
  <c r="E337" i="3"/>
  <c r="Q337" i="3" s="1"/>
  <c r="Y345" i="2"/>
  <c r="N345" i="2"/>
  <c r="E345" i="3"/>
  <c r="Q345" i="3" s="1"/>
  <c r="Y349" i="2"/>
  <c r="N349" i="2"/>
  <c r="E349" i="3"/>
  <c r="Q349" i="3" s="1"/>
  <c r="Y357" i="2"/>
  <c r="N357" i="2"/>
  <c r="E357" i="3"/>
  <c r="Q357" i="3" s="1"/>
  <c r="Y365" i="2"/>
  <c r="N365" i="2"/>
  <c r="E365" i="3"/>
  <c r="Q365" i="3" s="1"/>
  <c r="Y373" i="2"/>
  <c r="N373" i="2"/>
  <c r="E373" i="3"/>
  <c r="Q373" i="3" s="1"/>
  <c r="Y381" i="2"/>
  <c r="N381" i="2"/>
  <c r="E381" i="3"/>
  <c r="Q381" i="3" s="1"/>
  <c r="Y389" i="2"/>
  <c r="N389" i="2"/>
  <c r="E389" i="3"/>
  <c r="Q389" i="3" s="1"/>
  <c r="Y397" i="2"/>
  <c r="N397" i="2"/>
  <c r="E397" i="3"/>
  <c r="Q397" i="3" s="1"/>
  <c r="Y401" i="2"/>
  <c r="N401" i="2"/>
  <c r="E401" i="3"/>
  <c r="Q401" i="3" s="1"/>
  <c r="Y409" i="2"/>
  <c r="N409" i="2"/>
  <c r="E409" i="3"/>
  <c r="Q409" i="3" s="1"/>
  <c r="N417" i="2"/>
  <c r="E417" i="3"/>
  <c r="Q417" i="3" s="1"/>
  <c r="Y425" i="2"/>
  <c r="N425" i="2"/>
  <c r="E425" i="3"/>
  <c r="Q425" i="3" s="1"/>
  <c r="N433" i="2"/>
  <c r="E433" i="3"/>
  <c r="Q433" i="3" s="1"/>
  <c r="N441" i="2"/>
  <c r="E441" i="3"/>
  <c r="Q441" i="3" s="1"/>
  <c r="Y449" i="2"/>
  <c r="N449" i="2"/>
  <c r="E449" i="3"/>
  <c r="Q449" i="3" s="1"/>
  <c r="Y457" i="2"/>
  <c r="N457" i="2"/>
  <c r="E457" i="3"/>
  <c r="Q457" i="3" s="1"/>
  <c r="Y465" i="2"/>
  <c r="N465" i="2"/>
  <c r="E465" i="3"/>
  <c r="Q465" i="3" s="1"/>
  <c r="Y473" i="2"/>
  <c r="N473" i="2"/>
  <c r="E473" i="3"/>
  <c r="Q473" i="3" s="1"/>
  <c r="Y481" i="2"/>
  <c r="N481" i="2"/>
  <c r="E481" i="3"/>
  <c r="Q481" i="3" s="1"/>
  <c r="Y489" i="2"/>
  <c r="N489" i="2"/>
  <c r="E489" i="3"/>
  <c r="Q489" i="3" s="1"/>
  <c r="Y497" i="2"/>
  <c r="N497" i="2"/>
  <c r="E497" i="3"/>
  <c r="Q497" i="3" s="1"/>
  <c r="P116" i="2"/>
  <c r="P236" i="2"/>
  <c r="P300" i="2"/>
  <c r="P364" i="2"/>
  <c r="N15" i="2"/>
  <c r="E15" i="3"/>
  <c r="Q15" i="3" s="1"/>
  <c r="Y15" i="2"/>
  <c r="E19" i="3"/>
  <c r="Q19" i="3" s="1"/>
  <c r="N19" i="2"/>
  <c r="Y23" i="2"/>
  <c r="N23" i="2"/>
  <c r="E23" i="3"/>
  <c r="Q23" i="3" s="1"/>
  <c r="N27" i="2"/>
  <c r="E27" i="3"/>
  <c r="Q27" i="3" s="1"/>
  <c r="N31" i="2"/>
  <c r="E31" i="3"/>
  <c r="Q31" i="3" s="1"/>
  <c r="E35" i="3"/>
  <c r="Q35" i="3" s="1"/>
  <c r="N35" i="2"/>
  <c r="N39" i="2"/>
  <c r="E39" i="3"/>
  <c r="Q39" i="3" s="1"/>
  <c r="N43" i="2"/>
  <c r="E43" i="3"/>
  <c r="Q43" i="3" s="1"/>
  <c r="N47" i="2"/>
  <c r="E47" i="3"/>
  <c r="Q47" i="3" s="1"/>
  <c r="E51" i="3"/>
  <c r="Q51" i="3" s="1"/>
  <c r="N51" i="2"/>
  <c r="Y55" i="2"/>
  <c r="N55" i="2"/>
  <c r="E55" i="3"/>
  <c r="Q55" i="3" s="1"/>
  <c r="N59" i="2"/>
  <c r="E59" i="3"/>
  <c r="Q59" i="3" s="1"/>
  <c r="N63" i="2"/>
  <c r="E63" i="3"/>
  <c r="Q63" i="3" s="1"/>
  <c r="E67" i="3"/>
  <c r="Q67" i="3" s="1"/>
  <c r="N67" i="2"/>
  <c r="N71" i="2"/>
  <c r="E71" i="3"/>
  <c r="Q71" i="3" s="1"/>
  <c r="N75" i="2"/>
  <c r="E75" i="3"/>
  <c r="Q75" i="3" s="1"/>
  <c r="N79" i="2"/>
  <c r="E79" i="3"/>
  <c r="Q79" i="3" s="1"/>
  <c r="E83" i="3"/>
  <c r="Q83" i="3" s="1"/>
  <c r="N83" i="2"/>
  <c r="Y87" i="2"/>
  <c r="N87" i="2"/>
  <c r="E87" i="3"/>
  <c r="Q87" i="3" s="1"/>
  <c r="N91" i="2"/>
  <c r="E91" i="3"/>
  <c r="Q91" i="3" s="1"/>
  <c r="N95" i="2"/>
  <c r="E95" i="3"/>
  <c r="Q95" i="3" s="1"/>
  <c r="E99" i="3"/>
  <c r="Q99" i="3" s="1"/>
  <c r="N99" i="2"/>
  <c r="N103" i="2"/>
  <c r="E103" i="3"/>
  <c r="Q103" i="3" s="1"/>
  <c r="N107" i="2"/>
  <c r="E107" i="3"/>
  <c r="Q107" i="3" s="1"/>
  <c r="N111" i="2"/>
  <c r="E111" i="3"/>
  <c r="Q111" i="3" s="1"/>
  <c r="E115" i="3"/>
  <c r="Q115" i="3" s="1"/>
  <c r="N115" i="2"/>
  <c r="Y119" i="2"/>
  <c r="N119" i="2"/>
  <c r="E119" i="3"/>
  <c r="Q119" i="3" s="1"/>
  <c r="N123" i="2"/>
  <c r="E123" i="3"/>
  <c r="Q123" i="3" s="1"/>
  <c r="N127" i="2"/>
  <c r="E127" i="3"/>
  <c r="Q127" i="3" s="1"/>
  <c r="E131" i="3"/>
  <c r="Q131" i="3" s="1"/>
  <c r="N131" i="2"/>
  <c r="N135" i="2"/>
  <c r="E135" i="3"/>
  <c r="Q135" i="3" s="1"/>
  <c r="N139" i="2"/>
  <c r="E139" i="3"/>
  <c r="Q139" i="3" s="1"/>
  <c r="N143" i="2"/>
  <c r="E143" i="3"/>
  <c r="Q143" i="3" s="1"/>
  <c r="E147" i="3"/>
  <c r="Q147" i="3" s="1"/>
  <c r="N147" i="2"/>
  <c r="Y151" i="2"/>
  <c r="N151" i="2"/>
  <c r="E151" i="3"/>
  <c r="Q151" i="3" s="1"/>
  <c r="N155" i="2"/>
  <c r="E155" i="3"/>
  <c r="Q155" i="3" s="1"/>
  <c r="N159" i="2"/>
  <c r="E159" i="3"/>
  <c r="Q159" i="3" s="1"/>
  <c r="E163" i="3"/>
  <c r="Q163" i="3" s="1"/>
  <c r="N163" i="2"/>
  <c r="N167" i="2"/>
  <c r="E167" i="3"/>
  <c r="Q167" i="3" s="1"/>
  <c r="N171" i="2"/>
  <c r="E171" i="3"/>
  <c r="Q171" i="3" s="1"/>
  <c r="N175" i="2"/>
  <c r="E175" i="3"/>
  <c r="Q175" i="3" s="1"/>
  <c r="E179" i="3"/>
  <c r="Q179" i="3" s="1"/>
  <c r="N179" i="2"/>
  <c r="Y183" i="2"/>
  <c r="N183" i="2"/>
  <c r="E183" i="3"/>
  <c r="Q183" i="3" s="1"/>
  <c r="N187" i="2"/>
  <c r="E187" i="3"/>
  <c r="Q187" i="3" s="1"/>
  <c r="N191" i="2"/>
  <c r="E191" i="3"/>
  <c r="Q191" i="3" s="1"/>
  <c r="E195" i="3"/>
  <c r="Q195" i="3" s="1"/>
  <c r="N195" i="2"/>
  <c r="N199" i="2"/>
  <c r="E199" i="3"/>
  <c r="Q199" i="3" s="1"/>
  <c r="N203" i="2"/>
  <c r="E203" i="3"/>
  <c r="Q203" i="3" s="1"/>
  <c r="N207" i="2"/>
  <c r="E207" i="3"/>
  <c r="Q207" i="3" s="1"/>
  <c r="E211" i="3"/>
  <c r="Q211" i="3" s="1"/>
  <c r="N211" i="2"/>
  <c r="N215" i="2"/>
  <c r="E215" i="3"/>
  <c r="Q215" i="3" s="1"/>
  <c r="N219" i="2"/>
  <c r="E219" i="3"/>
  <c r="Q219" i="3" s="1"/>
  <c r="N223" i="2"/>
  <c r="E223" i="3"/>
  <c r="Q223" i="3" s="1"/>
  <c r="E227" i="3"/>
  <c r="Q227" i="3" s="1"/>
  <c r="N227" i="2"/>
  <c r="N231" i="2"/>
  <c r="E231" i="3"/>
  <c r="Q231" i="3" s="1"/>
  <c r="N235" i="2"/>
  <c r="E235" i="3"/>
  <c r="Q235" i="3" s="1"/>
  <c r="N239" i="2"/>
  <c r="E239" i="3"/>
  <c r="Q239" i="3" s="1"/>
  <c r="E243" i="3"/>
  <c r="Q243" i="3" s="1"/>
  <c r="N243" i="2"/>
  <c r="N247" i="2"/>
  <c r="E247" i="3"/>
  <c r="Q247" i="3" s="1"/>
  <c r="N251" i="2"/>
  <c r="E251" i="3"/>
  <c r="Q251" i="3" s="1"/>
  <c r="N255" i="2"/>
  <c r="E255" i="3"/>
  <c r="Q255" i="3" s="1"/>
  <c r="E259" i="3"/>
  <c r="Q259" i="3" s="1"/>
  <c r="N259" i="2"/>
  <c r="N263" i="2"/>
  <c r="E263" i="3"/>
  <c r="Q263" i="3" s="1"/>
  <c r="N267" i="2"/>
  <c r="E267" i="3"/>
  <c r="Q267" i="3" s="1"/>
  <c r="N271" i="2"/>
  <c r="E271" i="3"/>
  <c r="Q271" i="3" s="1"/>
  <c r="E275" i="3"/>
  <c r="Q275" i="3" s="1"/>
  <c r="N275" i="2"/>
  <c r="N279" i="2"/>
  <c r="E279" i="3"/>
  <c r="Q279" i="3" s="1"/>
  <c r="N283" i="2"/>
  <c r="E283" i="3"/>
  <c r="Q283" i="3" s="1"/>
  <c r="N287" i="2"/>
  <c r="E287" i="3"/>
  <c r="Q287" i="3" s="1"/>
  <c r="E291" i="3"/>
  <c r="Q291" i="3" s="1"/>
  <c r="N291" i="2"/>
  <c r="N295" i="2"/>
  <c r="E295" i="3"/>
  <c r="Q295" i="3" s="1"/>
  <c r="N299" i="2"/>
  <c r="E299" i="3"/>
  <c r="Q299" i="3" s="1"/>
  <c r="N303" i="2"/>
  <c r="E303" i="3"/>
  <c r="Q303" i="3" s="1"/>
  <c r="E307" i="3"/>
  <c r="Q307" i="3" s="1"/>
  <c r="N307" i="2"/>
  <c r="N311" i="2"/>
  <c r="E311" i="3"/>
  <c r="Q311" i="3" s="1"/>
  <c r="N315" i="2"/>
  <c r="E315" i="3"/>
  <c r="Q315" i="3" s="1"/>
  <c r="N319" i="2"/>
  <c r="E319" i="3"/>
  <c r="Q319" i="3" s="1"/>
  <c r="E323" i="3"/>
  <c r="Q323" i="3" s="1"/>
  <c r="N323" i="2"/>
  <c r="N327" i="2"/>
  <c r="E327" i="3"/>
  <c r="Q327" i="3" s="1"/>
  <c r="N331" i="2"/>
  <c r="E331" i="3"/>
  <c r="Q331" i="3" s="1"/>
  <c r="N335" i="2"/>
  <c r="E335" i="3"/>
  <c r="Q335" i="3" s="1"/>
  <c r="E339" i="3"/>
  <c r="Q339" i="3" s="1"/>
  <c r="N339" i="2"/>
  <c r="N343" i="2"/>
  <c r="E343" i="3"/>
  <c r="Q343" i="3" s="1"/>
  <c r="N347" i="2"/>
  <c r="E347" i="3"/>
  <c r="Q347" i="3" s="1"/>
  <c r="N351" i="2"/>
  <c r="E351" i="3"/>
  <c r="Q351" i="3" s="1"/>
  <c r="E355" i="3"/>
  <c r="Q355" i="3" s="1"/>
  <c r="N355" i="2"/>
  <c r="N359" i="2"/>
  <c r="E359" i="3"/>
  <c r="Q359" i="3" s="1"/>
  <c r="N363" i="2"/>
  <c r="E363" i="3"/>
  <c r="Q363" i="3" s="1"/>
  <c r="N367" i="2"/>
  <c r="E367" i="3"/>
  <c r="Q367" i="3" s="1"/>
  <c r="E371" i="3"/>
  <c r="Q371" i="3" s="1"/>
  <c r="N371" i="2"/>
  <c r="N375" i="2"/>
  <c r="E375" i="3"/>
  <c r="Q375" i="3" s="1"/>
  <c r="N379" i="2"/>
  <c r="E379" i="3"/>
  <c r="Q379" i="3" s="1"/>
  <c r="N383" i="2"/>
  <c r="E383" i="3"/>
  <c r="Q383" i="3" s="1"/>
  <c r="E387" i="3"/>
  <c r="Q387" i="3" s="1"/>
  <c r="N387" i="2"/>
  <c r="N391" i="2"/>
  <c r="E391" i="3"/>
  <c r="Q391" i="3" s="1"/>
  <c r="N395" i="2"/>
  <c r="E395" i="3"/>
  <c r="Q395" i="3" s="1"/>
  <c r="N399" i="2"/>
  <c r="E399" i="3"/>
  <c r="Q399" i="3" s="1"/>
  <c r="E403" i="3"/>
  <c r="Q403" i="3" s="1"/>
  <c r="N403" i="2"/>
  <c r="E407" i="3"/>
  <c r="Q407" i="3" s="1"/>
  <c r="N407" i="2"/>
  <c r="N411" i="2"/>
  <c r="E411" i="3"/>
  <c r="Q411" i="3" s="1"/>
  <c r="N415" i="2"/>
  <c r="E415" i="3"/>
  <c r="Q415" i="3" s="1"/>
  <c r="E419" i="3"/>
  <c r="Q419" i="3" s="1"/>
  <c r="N419" i="2"/>
  <c r="E423" i="3"/>
  <c r="Q423" i="3" s="1"/>
  <c r="N423" i="2"/>
  <c r="N427" i="2"/>
  <c r="E427" i="3"/>
  <c r="Q427" i="3" s="1"/>
  <c r="N431" i="2"/>
  <c r="E431" i="3"/>
  <c r="Q431" i="3" s="1"/>
  <c r="E435" i="3"/>
  <c r="Q435" i="3" s="1"/>
  <c r="N435" i="2"/>
  <c r="E439" i="3"/>
  <c r="Q439" i="3" s="1"/>
  <c r="N439" i="2"/>
  <c r="N443" i="2"/>
  <c r="E443" i="3"/>
  <c r="Q443" i="3" s="1"/>
  <c r="N447" i="2"/>
  <c r="E447" i="3"/>
  <c r="Q447" i="3" s="1"/>
  <c r="E451" i="3"/>
  <c r="Q451" i="3" s="1"/>
  <c r="N451" i="2"/>
  <c r="E455" i="3"/>
  <c r="Q455" i="3" s="1"/>
  <c r="N455" i="2"/>
  <c r="N459" i="2"/>
  <c r="E459" i="3"/>
  <c r="Q459" i="3" s="1"/>
  <c r="N463" i="2"/>
  <c r="E463" i="3"/>
  <c r="Q463" i="3" s="1"/>
  <c r="E467" i="3"/>
  <c r="Q467" i="3" s="1"/>
  <c r="N467" i="2"/>
  <c r="E471" i="3"/>
  <c r="Q471" i="3" s="1"/>
  <c r="N471" i="2"/>
  <c r="N475" i="2"/>
  <c r="E475" i="3"/>
  <c r="Q475" i="3" s="1"/>
  <c r="N479" i="2"/>
  <c r="E479" i="3"/>
  <c r="Q479" i="3" s="1"/>
  <c r="E483" i="3"/>
  <c r="Q483" i="3" s="1"/>
  <c r="N483" i="2"/>
  <c r="E487" i="3"/>
  <c r="Q487" i="3" s="1"/>
  <c r="N487" i="2"/>
  <c r="N491" i="2"/>
  <c r="E491" i="3"/>
  <c r="Q491" i="3" s="1"/>
  <c r="N495" i="2"/>
  <c r="E495" i="3"/>
  <c r="Q495" i="3" s="1"/>
  <c r="E499" i="3"/>
  <c r="Q499" i="3" s="1"/>
  <c r="N499" i="2"/>
  <c r="Y10" i="2"/>
  <c r="N10" i="2"/>
  <c r="E8" i="3"/>
  <c r="Q8" i="3" s="1"/>
  <c r="P22" i="4"/>
  <c r="Q22" i="4" s="1"/>
  <c r="R22" i="4" s="1"/>
  <c r="E11" i="3"/>
  <c r="Q11" i="3" s="1"/>
  <c r="S22" i="4"/>
  <c r="Y7" i="2"/>
  <c r="B6" i="4"/>
  <c r="D6" i="4"/>
  <c r="C6" i="4"/>
  <c r="Y16" i="2"/>
  <c r="K44" i="2"/>
  <c r="Y44" i="2"/>
  <c r="Y52" i="2"/>
  <c r="K132" i="2"/>
  <c r="Y132" i="2"/>
  <c r="K188" i="2"/>
  <c r="Y188" i="2"/>
  <c r="K236" i="2"/>
  <c r="Y236" i="2"/>
  <c r="K276" i="2"/>
  <c r="Y276" i="2"/>
  <c r="K316" i="2"/>
  <c r="Y316" i="2"/>
  <c r="K324" i="2"/>
  <c r="Y324" i="2"/>
  <c r="K380" i="2"/>
  <c r="Y380" i="2"/>
  <c r="K388" i="2"/>
  <c r="Y388" i="2"/>
  <c r="K412" i="2"/>
  <c r="Y412" i="2"/>
  <c r="K420" i="2"/>
  <c r="Y420" i="2"/>
  <c r="K460" i="2"/>
  <c r="Y460" i="2"/>
  <c r="K500" i="2"/>
  <c r="Y500" i="2"/>
  <c r="Y612" i="2"/>
  <c r="Y676" i="2"/>
  <c r="Y728" i="2"/>
  <c r="Y740" i="2"/>
  <c r="Y760" i="2"/>
  <c r="Y772" i="2"/>
  <c r="Y784" i="2"/>
  <c r="Y792" i="2"/>
  <c r="Y832" i="2"/>
  <c r="Y840" i="2"/>
  <c r="Y848" i="2"/>
  <c r="Y856" i="2"/>
  <c r="Y864" i="2"/>
  <c r="Y900" i="2"/>
  <c r="Y904" i="2"/>
  <c r="Y912" i="2"/>
  <c r="Y928" i="2"/>
  <c r="Y964" i="2"/>
  <c r="Y968" i="2"/>
  <c r="Y976" i="2"/>
  <c r="Y984" i="2"/>
  <c r="Y992" i="2"/>
  <c r="P188" i="2"/>
  <c r="P380" i="2"/>
  <c r="P452" i="2"/>
  <c r="P468" i="2"/>
  <c r="K12" i="2"/>
  <c r="Y17" i="2"/>
  <c r="K45" i="2"/>
  <c r="Y45" i="2"/>
  <c r="K85" i="2"/>
  <c r="Y85" i="2"/>
  <c r="K101" i="2"/>
  <c r="Y101" i="2"/>
  <c r="K181" i="2"/>
  <c r="Y181" i="2"/>
  <c r="K277" i="2"/>
  <c r="Y277" i="2"/>
  <c r="K293" i="2"/>
  <c r="Y293" i="2"/>
  <c r="Y353" i="2"/>
  <c r="Y369" i="2"/>
  <c r="Y377" i="2"/>
  <c r="Y417" i="2"/>
  <c r="Y433" i="2"/>
  <c r="Y441" i="2"/>
  <c r="Y501" i="2"/>
  <c r="Y505" i="2"/>
  <c r="Y525" i="2"/>
  <c r="Y561" i="2"/>
  <c r="Y565" i="2"/>
  <c r="Y609" i="2"/>
  <c r="Y625" i="2"/>
  <c r="Y633" i="2"/>
  <c r="Y689" i="2"/>
  <c r="Y697" i="2"/>
  <c r="Y725" i="2"/>
  <c r="Y733" i="2"/>
  <c r="Y737" i="2"/>
  <c r="Y753" i="2"/>
  <c r="Y761" i="2"/>
  <c r="Y817" i="2"/>
  <c r="Y825" i="2"/>
  <c r="Y857" i="2"/>
  <c r="Y865" i="2"/>
  <c r="Y881" i="2"/>
  <c r="Y889" i="2"/>
  <c r="Y921" i="2"/>
  <c r="Y929" i="2"/>
  <c r="Y945" i="2"/>
  <c r="Y953" i="2"/>
  <c r="Y981" i="2"/>
  <c r="Y985" i="2"/>
  <c r="Y993" i="2"/>
  <c r="K11" i="2"/>
  <c r="Y11" i="2"/>
  <c r="K36" i="2"/>
  <c r="Y36" i="2"/>
  <c r="K76" i="2"/>
  <c r="Y76" i="2"/>
  <c r="K148" i="2"/>
  <c r="Y148" i="2"/>
  <c r="K156" i="2"/>
  <c r="Y156" i="2"/>
  <c r="K212" i="2"/>
  <c r="Y212" i="2"/>
  <c r="K252" i="2"/>
  <c r="Y252" i="2"/>
  <c r="K260" i="2"/>
  <c r="Y260" i="2"/>
  <c r="K364" i="2"/>
  <c r="Y364" i="2"/>
  <c r="K436" i="2"/>
  <c r="Y436" i="2"/>
  <c r="K444" i="2"/>
  <c r="Y444" i="2"/>
  <c r="Y508" i="2"/>
  <c r="Y768" i="2"/>
  <c r="Y776" i="2"/>
  <c r="Y788" i="2"/>
  <c r="Y800" i="2"/>
  <c r="Y824" i="2"/>
  <c r="Y852" i="2"/>
  <c r="Y888" i="2"/>
  <c r="Y896" i="2"/>
  <c r="Y916" i="2"/>
  <c r="Y920" i="2"/>
  <c r="Y952" i="2"/>
  <c r="Y960" i="2"/>
  <c r="Y980" i="2"/>
  <c r="P212" i="2"/>
  <c r="P252" i="2"/>
  <c r="P260" i="2"/>
  <c r="P276" i="2"/>
  <c r="P316" i="2"/>
  <c r="P324" i="2"/>
  <c r="P388" i="2"/>
  <c r="K9" i="2"/>
  <c r="W9" i="2"/>
  <c r="K14" i="2"/>
  <c r="W14" i="2"/>
  <c r="Y18" i="2"/>
  <c r="Y22" i="2"/>
  <c r="K26" i="2"/>
  <c r="Y26" i="2"/>
  <c r="K30" i="2"/>
  <c r="Y30" i="2"/>
  <c r="K34" i="2"/>
  <c r="Y34" i="2"/>
  <c r="K38" i="2"/>
  <c r="Y38" i="2"/>
  <c r="K46" i="2"/>
  <c r="Y46" i="2"/>
  <c r="K50" i="2"/>
  <c r="Y50" i="2"/>
  <c r="K54" i="2"/>
  <c r="Y54" i="2"/>
  <c r="K58" i="2"/>
  <c r="Y58" i="2"/>
  <c r="K62" i="2"/>
  <c r="Y62" i="2"/>
  <c r="K70" i="2"/>
  <c r="Y70" i="2"/>
  <c r="K74" i="2"/>
  <c r="Y74" i="2"/>
  <c r="K78" i="2"/>
  <c r="Y78" i="2"/>
  <c r="K82" i="2"/>
  <c r="Y82" i="2"/>
  <c r="K90" i="2"/>
  <c r="Y90" i="2"/>
  <c r="K98" i="2"/>
  <c r="Y98" i="2"/>
  <c r="K102" i="2"/>
  <c r="Y102" i="2"/>
  <c r="K106" i="2"/>
  <c r="Y106" i="2"/>
  <c r="K110" i="2"/>
  <c r="Y110" i="2"/>
  <c r="K114" i="2"/>
  <c r="Y114" i="2"/>
  <c r="K118" i="2"/>
  <c r="Y118" i="2"/>
  <c r="K122" i="2"/>
  <c r="Y122" i="2"/>
  <c r="K126" i="2"/>
  <c r="Y126" i="2"/>
  <c r="K138" i="2"/>
  <c r="Y138" i="2"/>
  <c r="K142" i="2"/>
  <c r="Y142" i="2"/>
  <c r="K146" i="2"/>
  <c r="Y146" i="2"/>
  <c r="K150" i="2"/>
  <c r="Y150" i="2"/>
  <c r="K158" i="2"/>
  <c r="Y158" i="2"/>
  <c r="K162" i="2"/>
  <c r="Y162" i="2"/>
  <c r="K166" i="2"/>
  <c r="Y166" i="2"/>
  <c r="K170" i="2"/>
  <c r="Y170" i="2"/>
  <c r="K174" i="2"/>
  <c r="Y174" i="2"/>
  <c r="K178" i="2"/>
  <c r="Y178" i="2"/>
  <c r="K186" i="2"/>
  <c r="Y186" i="2"/>
  <c r="K190" i="2"/>
  <c r="Y190" i="2"/>
  <c r="K194" i="2"/>
  <c r="Y194" i="2"/>
  <c r="K198" i="2"/>
  <c r="Y198" i="2"/>
  <c r="K202" i="2"/>
  <c r="Y202" i="2"/>
  <c r="K206" i="2"/>
  <c r="Y206" i="2"/>
  <c r="K210" i="2"/>
  <c r="Y210" i="2"/>
  <c r="K214" i="2"/>
  <c r="Y214" i="2"/>
  <c r="K218" i="2"/>
  <c r="Y218" i="2"/>
  <c r="K222" i="2"/>
  <c r="Y222" i="2"/>
  <c r="K226" i="2"/>
  <c r="Y226" i="2"/>
  <c r="K230" i="2"/>
  <c r="Y230" i="2"/>
  <c r="K234" i="2"/>
  <c r="Y234" i="2"/>
  <c r="K238" i="2"/>
  <c r="Y238" i="2"/>
  <c r="K242" i="2"/>
  <c r="Y242" i="2"/>
  <c r="K246" i="2"/>
  <c r="Y246" i="2"/>
  <c r="K250" i="2"/>
  <c r="Y250" i="2"/>
  <c r="K254" i="2"/>
  <c r="Y254" i="2"/>
  <c r="K258" i="2"/>
  <c r="Y258" i="2"/>
  <c r="K262" i="2"/>
  <c r="Y262" i="2"/>
  <c r="K266" i="2"/>
  <c r="Y266" i="2"/>
  <c r="K270" i="2"/>
  <c r="Y270" i="2"/>
  <c r="K274" i="2"/>
  <c r="Y274" i="2"/>
  <c r="K278" i="2"/>
  <c r="Y278" i="2"/>
  <c r="K282" i="2"/>
  <c r="Y282" i="2"/>
  <c r="K286" i="2"/>
  <c r="Y286" i="2"/>
  <c r="K290" i="2"/>
  <c r="Y290" i="2"/>
  <c r="K294" i="2"/>
  <c r="Y294" i="2"/>
  <c r="K298" i="2"/>
  <c r="Y298" i="2"/>
  <c r="K302" i="2"/>
  <c r="Y302" i="2"/>
  <c r="K306" i="2"/>
  <c r="Y306" i="2"/>
  <c r="K310" i="2"/>
  <c r="Y310" i="2"/>
  <c r="K314" i="2"/>
  <c r="Y314" i="2"/>
  <c r="K318" i="2"/>
  <c r="Y318" i="2"/>
  <c r="K322" i="2"/>
  <c r="Y322" i="2"/>
  <c r="K326" i="2"/>
  <c r="Y326" i="2"/>
  <c r="K330" i="2"/>
  <c r="Y330" i="2"/>
  <c r="K334" i="2"/>
  <c r="Y334" i="2"/>
  <c r="K338" i="2"/>
  <c r="Y338" i="2"/>
  <c r="K346" i="2"/>
  <c r="Y346" i="2"/>
  <c r="K350" i="2"/>
  <c r="Y350" i="2"/>
  <c r="K354" i="2"/>
  <c r="Y354" i="2"/>
  <c r="K358" i="2"/>
  <c r="Y358" i="2"/>
  <c r="K362" i="2"/>
  <c r="Y362" i="2"/>
  <c r="K366" i="2"/>
  <c r="Y366" i="2"/>
  <c r="K370" i="2"/>
  <c r="Y370" i="2"/>
  <c r="K374" i="2"/>
  <c r="Y374" i="2"/>
  <c r="K378" i="2"/>
  <c r="Y378" i="2"/>
  <c r="K382" i="2"/>
  <c r="Y382" i="2"/>
  <c r="K386" i="2"/>
  <c r="Y386" i="2"/>
  <c r="K390" i="2"/>
  <c r="Y390" i="2"/>
  <c r="K394" i="2"/>
  <c r="Y394" i="2"/>
  <c r="K398" i="2"/>
  <c r="Y398" i="2"/>
  <c r="K402" i="2"/>
  <c r="Y402" i="2"/>
  <c r="K406" i="2"/>
  <c r="Y406" i="2"/>
  <c r="K410" i="2"/>
  <c r="Y410" i="2"/>
  <c r="K414" i="2"/>
  <c r="Y414" i="2"/>
  <c r="K426" i="2"/>
  <c r="Y426" i="2"/>
  <c r="K430" i="2"/>
  <c r="Y430" i="2"/>
  <c r="K434" i="2"/>
  <c r="Y434" i="2"/>
  <c r="K438" i="2"/>
  <c r="Y438" i="2"/>
  <c r="K450" i="2"/>
  <c r="Y450" i="2"/>
  <c r="K454" i="2"/>
  <c r="Y454" i="2"/>
  <c r="K466" i="2"/>
  <c r="Y466" i="2"/>
  <c r="K470" i="2"/>
  <c r="Y470" i="2"/>
  <c r="K482" i="2"/>
  <c r="Y482" i="2"/>
  <c r="K486" i="2"/>
  <c r="Y486" i="2"/>
  <c r="K490" i="2"/>
  <c r="Y490" i="2"/>
  <c r="K494" i="2"/>
  <c r="Y494" i="2"/>
  <c r="Y514" i="2"/>
  <c r="Y518" i="2"/>
  <c r="Y530" i="2"/>
  <c r="Y534" i="2"/>
  <c r="Y538" i="2"/>
  <c r="Y542" i="2"/>
  <c r="Y546" i="2"/>
  <c r="Y570" i="2"/>
  <c r="Y574" i="2"/>
  <c r="Y590" i="2"/>
  <c r="Y602" i="2"/>
  <c r="Y618" i="2"/>
  <c r="Y622" i="2"/>
  <c r="Y634" i="2"/>
  <c r="Y638" i="2"/>
  <c r="Y654" i="2"/>
  <c r="Y666" i="2"/>
  <c r="Y682" i="2"/>
  <c r="Y686" i="2"/>
  <c r="Y746" i="2"/>
  <c r="Y750" i="2"/>
  <c r="Y762" i="2"/>
  <c r="Y766" i="2"/>
  <c r="Y782" i="2"/>
  <c r="Y794" i="2"/>
  <c r="Y826" i="2"/>
  <c r="Y830" i="2"/>
  <c r="Y846" i="2"/>
  <c r="Y858" i="2"/>
  <c r="Y890" i="2"/>
  <c r="Y894" i="2"/>
  <c r="Y910" i="2"/>
  <c r="Y922" i="2"/>
  <c r="Y954" i="2"/>
  <c r="Y958" i="2"/>
  <c r="Y974" i="2"/>
  <c r="Y986" i="2"/>
  <c r="K28" i="2"/>
  <c r="Y28" i="2"/>
  <c r="K116" i="2"/>
  <c r="Y116" i="2"/>
  <c r="K180" i="2"/>
  <c r="Y180" i="2"/>
  <c r="K196" i="2"/>
  <c r="Y196" i="2"/>
  <c r="K300" i="2"/>
  <c r="Y300" i="2"/>
  <c r="K340" i="2"/>
  <c r="Y340" i="2"/>
  <c r="K404" i="2"/>
  <c r="Y404" i="2"/>
  <c r="K476" i="2"/>
  <c r="Y476" i="2"/>
  <c r="K484" i="2"/>
  <c r="Y484" i="2"/>
  <c r="K492" i="2"/>
  <c r="Y492" i="2"/>
  <c r="Y524" i="2"/>
  <c r="Y540" i="2"/>
  <c r="Y580" i="2"/>
  <c r="Y596" i="2"/>
  <c r="Y644" i="2"/>
  <c r="Y660" i="2"/>
  <c r="Y712" i="2"/>
  <c r="Y720" i="2"/>
  <c r="Y736" i="2"/>
  <c r="Y836" i="2"/>
  <c r="P148" i="2"/>
  <c r="P404" i="2"/>
  <c r="P11" i="2"/>
  <c r="P20" i="2"/>
  <c r="P180" i="2"/>
  <c r="P38" i="2"/>
  <c r="P76" i="2"/>
  <c r="P90" i="2"/>
  <c r="P132" i="2"/>
  <c r="P156" i="2"/>
  <c r="P174" i="2"/>
  <c r="P186" i="2"/>
  <c r="P202" i="2"/>
  <c r="P210" i="2"/>
  <c r="P226" i="2"/>
  <c r="P242" i="2"/>
  <c r="P250" i="2"/>
  <c r="P266" i="2"/>
  <c r="P274" i="2"/>
  <c r="P290" i="2"/>
  <c r="P306" i="2"/>
  <c r="K10" i="2"/>
  <c r="K15" i="2"/>
  <c r="W15" i="2"/>
  <c r="K19" i="2"/>
  <c r="Y19" i="2"/>
  <c r="K27" i="2"/>
  <c r="Y27" i="2"/>
  <c r="K31" i="2"/>
  <c r="Y31" i="2"/>
  <c r="K35" i="2"/>
  <c r="Y35" i="2"/>
  <c r="K39" i="2"/>
  <c r="Y39" i="2"/>
  <c r="K43" i="2"/>
  <c r="Y43" i="2"/>
  <c r="K47" i="2"/>
  <c r="Y47" i="2"/>
  <c r="K51" i="2"/>
  <c r="Y51" i="2"/>
  <c r="K59" i="2"/>
  <c r="Y59" i="2"/>
  <c r="Y63" i="2"/>
  <c r="K67" i="2"/>
  <c r="Y67" i="2"/>
  <c r="K71" i="2"/>
  <c r="Y71" i="2"/>
  <c r="K75" i="2"/>
  <c r="Y75" i="2"/>
  <c r="K79" i="2"/>
  <c r="Y79" i="2"/>
  <c r="K83" i="2"/>
  <c r="Y83" i="2"/>
  <c r="K91" i="2"/>
  <c r="Y91" i="2"/>
  <c r="K95" i="2"/>
  <c r="Y95" i="2"/>
  <c r="K99" i="2"/>
  <c r="Y99" i="2"/>
  <c r="K103" i="2"/>
  <c r="Y103" i="2"/>
  <c r="K107" i="2"/>
  <c r="Y107" i="2"/>
  <c r="K111" i="2"/>
  <c r="Y111" i="2"/>
  <c r="K115" i="2"/>
  <c r="Y115" i="2"/>
  <c r="K123" i="2"/>
  <c r="Y123" i="2"/>
  <c r="K127" i="2"/>
  <c r="Y127" i="2"/>
  <c r="K131" i="2"/>
  <c r="Y131" i="2"/>
  <c r="K135" i="2"/>
  <c r="Y135" i="2"/>
  <c r="K139" i="2"/>
  <c r="Y139" i="2"/>
  <c r="K143" i="2"/>
  <c r="Y143" i="2"/>
  <c r="K147" i="2"/>
  <c r="Y147" i="2"/>
  <c r="K155" i="2"/>
  <c r="Y155" i="2"/>
  <c r="K159" i="2"/>
  <c r="Y159" i="2"/>
  <c r="K163" i="2"/>
  <c r="Y163" i="2"/>
  <c r="K167" i="2"/>
  <c r="Y167" i="2"/>
  <c r="K171" i="2"/>
  <c r="Y171" i="2"/>
  <c r="K175" i="2"/>
  <c r="Y175" i="2"/>
  <c r="K179" i="2"/>
  <c r="Y179" i="2"/>
  <c r="K187" i="2"/>
  <c r="Y187" i="2"/>
  <c r="K191" i="2"/>
  <c r="Y191" i="2"/>
  <c r="K195" i="2"/>
  <c r="Y195" i="2"/>
  <c r="K199" i="2"/>
  <c r="Y199" i="2"/>
  <c r="K203" i="2"/>
  <c r="Y203" i="2"/>
  <c r="K207" i="2"/>
  <c r="Y207" i="2"/>
  <c r="K211" i="2"/>
  <c r="Y211" i="2"/>
  <c r="K215" i="2"/>
  <c r="Y215" i="2"/>
  <c r="K219" i="2"/>
  <c r="Y219" i="2"/>
  <c r="K223" i="2"/>
  <c r="Y223" i="2"/>
  <c r="K227" i="2"/>
  <c r="Y227" i="2"/>
  <c r="K231" i="2"/>
  <c r="Y231" i="2"/>
  <c r="K235" i="2"/>
  <c r="Y235" i="2"/>
  <c r="K239" i="2"/>
  <c r="Y239" i="2"/>
  <c r="K243" i="2"/>
  <c r="Y243" i="2"/>
  <c r="K247" i="2"/>
  <c r="Y247" i="2"/>
  <c r="K251" i="2"/>
  <c r="Y251" i="2"/>
  <c r="K255" i="2"/>
  <c r="Y255" i="2"/>
  <c r="K259" i="2"/>
  <c r="Y259" i="2"/>
  <c r="K263" i="2"/>
  <c r="Y263" i="2"/>
  <c r="K267" i="2"/>
  <c r="Y267" i="2"/>
  <c r="K271" i="2"/>
  <c r="Y271" i="2"/>
  <c r="K275" i="2"/>
  <c r="Y275" i="2"/>
  <c r="K279" i="2"/>
  <c r="Y279" i="2"/>
  <c r="K283" i="2"/>
  <c r="Y283" i="2"/>
  <c r="K287" i="2"/>
  <c r="Y287" i="2"/>
  <c r="K291" i="2"/>
  <c r="Y291" i="2"/>
  <c r="K295" i="2"/>
  <c r="Y295" i="2"/>
  <c r="K299" i="2"/>
  <c r="Y299" i="2"/>
  <c r="K303" i="2"/>
  <c r="Y303" i="2"/>
  <c r="K307" i="2"/>
  <c r="Y307" i="2"/>
  <c r="K311" i="2"/>
  <c r="Y311" i="2"/>
  <c r="K315" i="2"/>
  <c r="Y315" i="2"/>
  <c r="K319" i="2"/>
  <c r="Y319" i="2"/>
  <c r="K323" i="2"/>
  <c r="Y323" i="2"/>
  <c r="K327" i="2"/>
  <c r="Y327" i="2"/>
  <c r="K331" i="2"/>
  <c r="Y331" i="2"/>
  <c r="K335" i="2"/>
  <c r="Y335" i="2"/>
  <c r="K339" i="2"/>
  <c r="Y339" i="2"/>
  <c r="K343" i="2"/>
  <c r="Y343" i="2"/>
  <c r="K347" i="2"/>
  <c r="Y347" i="2"/>
  <c r="K351" i="2"/>
  <c r="Y351" i="2"/>
  <c r="K355" i="2"/>
  <c r="Y355" i="2"/>
  <c r="K359" i="2"/>
  <c r="Y359" i="2"/>
  <c r="K363" i="2"/>
  <c r="Y363" i="2"/>
  <c r="K367" i="2"/>
  <c r="Y367" i="2"/>
  <c r="K371" i="2"/>
  <c r="Y371" i="2"/>
  <c r="K375" i="2"/>
  <c r="Y375" i="2"/>
  <c r="K379" i="2"/>
  <c r="Y379" i="2"/>
  <c r="K383" i="2"/>
  <c r="Y383" i="2"/>
  <c r="K387" i="2"/>
  <c r="Y387" i="2"/>
  <c r="K391" i="2"/>
  <c r="Y391" i="2"/>
  <c r="K395" i="2"/>
  <c r="Y395" i="2"/>
  <c r="K399" i="2"/>
  <c r="Y399" i="2"/>
  <c r="K403" i="2"/>
  <c r="Y403" i="2"/>
  <c r="K407" i="2"/>
  <c r="Y407" i="2"/>
  <c r="K411" i="2"/>
  <c r="Y411" i="2"/>
  <c r="K415" i="2"/>
  <c r="Y415" i="2"/>
  <c r="K419" i="2"/>
  <c r="Y419" i="2"/>
  <c r="K423" i="2"/>
  <c r="Y423" i="2"/>
  <c r="K427" i="2"/>
  <c r="Y427" i="2"/>
  <c r="K431" i="2"/>
  <c r="Y431" i="2"/>
  <c r="K435" i="2"/>
  <c r="Y435" i="2"/>
  <c r="K439" i="2"/>
  <c r="Y439" i="2"/>
  <c r="K443" i="2"/>
  <c r="Y443" i="2"/>
  <c r="K447" i="2"/>
  <c r="Y447" i="2"/>
  <c r="K451" i="2"/>
  <c r="Y451" i="2"/>
  <c r="K455" i="2"/>
  <c r="Y455" i="2"/>
  <c r="K459" i="2"/>
  <c r="Y459" i="2"/>
  <c r="K463" i="2"/>
  <c r="Y463" i="2"/>
  <c r="K467" i="2"/>
  <c r="Y467" i="2"/>
  <c r="K471" i="2"/>
  <c r="Y471" i="2"/>
  <c r="K475" i="2"/>
  <c r="Y475" i="2"/>
  <c r="K479" i="2"/>
  <c r="Y479" i="2"/>
  <c r="K483" i="2"/>
  <c r="Y483" i="2"/>
  <c r="K487" i="2"/>
  <c r="Y487" i="2"/>
  <c r="K491" i="2"/>
  <c r="Y491" i="2"/>
  <c r="K495" i="2"/>
  <c r="Y495" i="2"/>
  <c r="K499" i="2"/>
  <c r="Y499" i="2"/>
  <c r="Y503" i="2"/>
  <c r="Y507" i="2"/>
  <c r="Y511" i="2"/>
  <c r="Y515" i="2"/>
  <c r="Y519" i="2"/>
  <c r="Y523" i="2"/>
  <c r="Y527" i="2"/>
  <c r="Y531" i="2"/>
  <c r="Y535" i="2"/>
  <c r="Y539" i="2"/>
  <c r="Y543" i="2"/>
  <c r="Y547" i="2"/>
  <c r="Y551" i="2"/>
  <c r="Y555" i="2"/>
  <c r="Y559" i="2"/>
  <c r="Y563" i="2"/>
  <c r="Y567" i="2"/>
  <c r="Y571" i="2"/>
  <c r="Y575" i="2"/>
  <c r="Y579" i="2"/>
  <c r="Y583" i="2"/>
  <c r="Y587" i="2"/>
  <c r="Y591" i="2"/>
  <c r="Y595" i="2"/>
  <c r="Y599" i="2"/>
  <c r="Y603" i="2"/>
  <c r="Y607" i="2"/>
  <c r="Y611" i="2"/>
  <c r="Y615" i="2"/>
  <c r="Y619" i="2"/>
  <c r="Y623" i="2"/>
  <c r="Y627" i="2"/>
  <c r="Y631" i="2"/>
  <c r="Y635" i="2"/>
  <c r="Y639" i="2"/>
  <c r="Y643" i="2"/>
  <c r="Y647" i="2"/>
  <c r="Y651" i="2"/>
  <c r="Y655" i="2"/>
  <c r="Y659" i="2"/>
  <c r="Y663" i="2"/>
  <c r="Y667" i="2"/>
  <c r="Y671" i="2"/>
  <c r="Y675" i="2"/>
  <c r="Y679" i="2"/>
  <c r="Y683" i="2"/>
  <c r="Y687" i="2"/>
  <c r="Y691" i="2"/>
  <c r="Y695" i="2"/>
  <c r="Y699" i="2"/>
  <c r="Y703" i="2"/>
  <c r="Y707" i="2"/>
  <c r="Y711" i="2"/>
  <c r="Y715" i="2"/>
  <c r="Y719" i="2"/>
  <c r="Y723" i="2"/>
  <c r="Y727" i="2"/>
  <c r="Y731" i="2"/>
  <c r="Y735" i="2"/>
  <c r="Y739" i="2"/>
  <c r="Y743" i="2"/>
  <c r="Y747" i="2"/>
  <c r="Y751" i="2"/>
  <c r="Y755" i="2"/>
  <c r="Y759" i="2"/>
  <c r="Y763" i="2"/>
  <c r="Y767" i="2"/>
  <c r="Y771" i="2"/>
  <c r="Y775" i="2"/>
  <c r="Y779" i="2"/>
  <c r="Y783" i="2"/>
  <c r="Y787" i="2"/>
  <c r="Y791" i="2"/>
  <c r="Y795" i="2"/>
  <c r="Y799" i="2"/>
  <c r="Y803" i="2"/>
  <c r="Y807" i="2"/>
  <c r="Y811" i="2"/>
  <c r="Y815" i="2"/>
  <c r="Y819" i="2"/>
  <c r="Y823" i="2"/>
  <c r="Y827" i="2"/>
  <c r="Y831" i="2"/>
  <c r="Y835" i="2"/>
  <c r="Y839" i="2"/>
  <c r="Y843" i="2"/>
  <c r="Y847" i="2"/>
  <c r="Y851" i="2"/>
  <c r="Y855" i="2"/>
  <c r="Y859" i="2"/>
  <c r="Y863" i="2"/>
  <c r="Y867" i="2"/>
  <c r="Y871" i="2"/>
  <c r="Y875" i="2"/>
  <c r="Y879" i="2"/>
  <c r="Y883" i="2"/>
  <c r="Y887" i="2"/>
  <c r="Y891" i="2"/>
  <c r="Y895" i="2"/>
  <c r="Y899" i="2"/>
  <c r="Y903" i="2"/>
  <c r="Y907" i="2"/>
  <c r="Y911" i="2"/>
  <c r="Y915" i="2"/>
  <c r="Y919" i="2"/>
  <c r="Y923" i="2"/>
  <c r="Y927" i="2"/>
  <c r="Y931" i="2"/>
  <c r="Y935" i="2"/>
  <c r="Y939" i="2"/>
  <c r="Y943" i="2"/>
  <c r="Y947" i="2"/>
  <c r="Y951" i="2"/>
  <c r="Y955" i="2"/>
  <c r="Y959" i="2"/>
  <c r="Y963" i="2"/>
  <c r="Y967" i="2"/>
  <c r="Y971" i="2"/>
  <c r="Y975" i="2"/>
  <c r="Y979" i="2"/>
  <c r="Y983" i="2"/>
  <c r="Y987" i="2"/>
  <c r="Y991" i="2"/>
  <c r="Y995" i="2"/>
  <c r="Y999" i="2"/>
  <c r="P28" i="2"/>
  <c r="P36" i="2"/>
  <c r="P44" i="2"/>
  <c r="P26" i="2"/>
  <c r="K21" i="2"/>
  <c r="P21" i="2"/>
  <c r="K29" i="2"/>
  <c r="P29" i="2"/>
  <c r="K37" i="2"/>
  <c r="K53" i="2"/>
  <c r="P53" i="2"/>
  <c r="K61" i="2"/>
  <c r="P61" i="2"/>
  <c r="K69" i="2"/>
  <c r="P69" i="2"/>
  <c r="K77" i="2"/>
  <c r="P77" i="2"/>
  <c r="K93" i="2"/>
  <c r="K109" i="2"/>
  <c r="P109" i="2"/>
  <c r="K117" i="2"/>
  <c r="P117" i="2"/>
  <c r="K125" i="2"/>
  <c r="P125" i="2"/>
  <c r="K133" i="2"/>
  <c r="P133" i="2"/>
  <c r="K141" i="2"/>
  <c r="K149" i="2"/>
  <c r="P149" i="2"/>
  <c r="K157" i="2"/>
  <c r="K165" i="2"/>
  <c r="P165" i="2"/>
  <c r="K173" i="2"/>
  <c r="P173" i="2"/>
  <c r="K189" i="2"/>
  <c r="P189" i="2"/>
  <c r="K197" i="2"/>
  <c r="P197" i="2"/>
  <c r="K213" i="2"/>
  <c r="P213" i="2"/>
  <c r="K221" i="2"/>
  <c r="P221" i="2"/>
  <c r="K229" i="2"/>
  <c r="P229" i="2"/>
  <c r="K237" i="2"/>
  <c r="P237" i="2"/>
  <c r="K245" i="2"/>
  <c r="P245" i="2"/>
  <c r="K253" i="2"/>
  <c r="P253" i="2"/>
  <c r="K261" i="2"/>
  <c r="P261" i="2"/>
  <c r="K269" i="2"/>
  <c r="P269" i="2"/>
  <c r="K285" i="2"/>
  <c r="P285" i="2"/>
  <c r="K301" i="2"/>
  <c r="P301" i="2"/>
  <c r="K309" i="2"/>
  <c r="P309" i="2"/>
  <c r="K317" i="2"/>
  <c r="P317" i="2"/>
  <c r="K325" i="2"/>
  <c r="P325" i="2"/>
  <c r="K333" i="2"/>
  <c r="P333" i="2"/>
  <c r="K341" i="2"/>
  <c r="P341" i="2"/>
  <c r="K349" i="2"/>
  <c r="P349" i="2"/>
  <c r="K357" i="2"/>
  <c r="P357" i="2"/>
  <c r="K365" i="2"/>
  <c r="P365" i="2"/>
  <c r="K373" i="2"/>
  <c r="P373" i="2"/>
  <c r="K381" i="2"/>
  <c r="P381" i="2"/>
  <c r="K389" i="2"/>
  <c r="P389" i="2"/>
  <c r="K397" i="2"/>
  <c r="P397" i="2"/>
  <c r="K405" i="2"/>
  <c r="P405" i="2"/>
  <c r="K413" i="2"/>
  <c r="P413" i="2"/>
  <c r="K421" i="2"/>
  <c r="P421" i="2"/>
  <c r="K429" i="2"/>
  <c r="P429" i="2"/>
  <c r="K437" i="2"/>
  <c r="P437" i="2"/>
  <c r="K445" i="2"/>
  <c r="P445" i="2"/>
  <c r="K453" i="2"/>
  <c r="P453" i="2"/>
  <c r="K461" i="2"/>
  <c r="P461" i="2"/>
  <c r="K469" i="2"/>
  <c r="P469" i="2"/>
  <c r="K477" i="2"/>
  <c r="P477" i="2"/>
  <c r="K485" i="2"/>
  <c r="P485" i="2"/>
  <c r="K493" i="2"/>
  <c r="P493" i="2"/>
  <c r="K7" i="2"/>
  <c r="V7" i="2"/>
  <c r="P277" i="2"/>
  <c r="P293" i="2"/>
  <c r="K205" i="2"/>
  <c r="P205" i="2"/>
  <c r="K20" i="2"/>
  <c r="K52" i="2"/>
  <c r="P52" i="2"/>
  <c r="K60" i="2"/>
  <c r="P60" i="2"/>
  <c r="K68" i="2"/>
  <c r="P68" i="2"/>
  <c r="K84" i="2"/>
  <c r="P84" i="2"/>
  <c r="K92" i="2"/>
  <c r="P92" i="2"/>
  <c r="K100" i="2"/>
  <c r="P100" i="2"/>
  <c r="K108" i="2"/>
  <c r="P108" i="2"/>
  <c r="K124" i="2"/>
  <c r="P124" i="2"/>
  <c r="K140" i="2"/>
  <c r="P140" i="2"/>
  <c r="K164" i="2"/>
  <c r="P164" i="2"/>
  <c r="K172" i="2"/>
  <c r="P172" i="2"/>
  <c r="K204" i="2"/>
  <c r="P204" i="2"/>
  <c r="K220" i="2"/>
  <c r="P220" i="2"/>
  <c r="K228" i="2"/>
  <c r="P228" i="2"/>
  <c r="K244" i="2"/>
  <c r="P244" i="2"/>
  <c r="K268" i="2"/>
  <c r="P268" i="2"/>
  <c r="K284" i="2"/>
  <c r="P284" i="2"/>
  <c r="K292" i="2"/>
  <c r="P292" i="2"/>
  <c r="K308" i="2"/>
  <c r="P308" i="2"/>
  <c r="K332" i="2"/>
  <c r="P332" i="2"/>
  <c r="K348" i="2"/>
  <c r="P348" i="2"/>
  <c r="K356" i="2"/>
  <c r="P356" i="2"/>
  <c r="K372" i="2"/>
  <c r="P372" i="2"/>
  <c r="K396" i="2"/>
  <c r="P396" i="2"/>
  <c r="K428" i="2"/>
  <c r="K452" i="2"/>
  <c r="K468" i="2"/>
  <c r="P412" i="2"/>
  <c r="P436" i="2"/>
  <c r="P476" i="2"/>
  <c r="P500" i="2"/>
  <c r="K18" i="2"/>
  <c r="P18" i="2"/>
  <c r="K22" i="2"/>
  <c r="P22" i="2"/>
  <c r="K42" i="2"/>
  <c r="P42" i="2"/>
  <c r="K86" i="2"/>
  <c r="P86" i="2"/>
  <c r="K94" i="2"/>
  <c r="P94" i="2"/>
  <c r="K130" i="2"/>
  <c r="P130" i="2"/>
  <c r="K134" i="2"/>
  <c r="P134" i="2"/>
  <c r="K154" i="2"/>
  <c r="P154" i="2"/>
  <c r="K182" i="2"/>
  <c r="P182" i="2"/>
  <c r="K342" i="2"/>
  <c r="K418" i="2"/>
  <c r="K422" i="2"/>
  <c r="K442" i="2"/>
  <c r="K446" i="2"/>
  <c r="K458" i="2"/>
  <c r="K462" i="2"/>
  <c r="K474" i="2"/>
  <c r="K478" i="2"/>
  <c r="K498" i="2"/>
  <c r="P34" i="2"/>
  <c r="P54" i="2"/>
  <c r="P62" i="2"/>
  <c r="P74" i="2"/>
  <c r="P78" i="2"/>
  <c r="P138" i="2"/>
  <c r="P146" i="2"/>
  <c r="P150" i="2"/>
  <c r="P166" i="2"/>
  <c r="P178" i="2"/>
  <c r="P194" i="2"/>
  <c r="P198" i="2"/>
  <c r="P222" i="2"/>
  <c r="P234" i="2"/>
  <c r="P258" i="2"/>
  <c r="P262" i="2"/>
  <c r="P286" i="2"/>
  <c r="P298" i="2"/>
  <c r="P322" i="2"/>
  <c r="P326" i="2"/>
  <c r="P350" i="2"/>
  <c r="P362" i="2"/>
  <c r="P386" i="2"/>
  <c r="P390" i="2"/>
  <c r="P414" i="2"/>
  <c r="P420" i="2"/>
  <c r="P426" i="2"/>
  <c r="P450" i="2"/>
  <c r="P454" i="2"/>
  <c r="P460" i="2"/>
  <c r="P478" i="2"/>
  <c r="P484" i="2"/>
  <c r="P490" i="2"/>
  <c r="P63" i="2"/>
  <c r="K63" i="2"/>
  <c r="P66" i="2"/>
  <c r="K66" i="2"/>
  <c r="P24" i="2"/>
  <c r="K24" i="2"/>
  <c r="P56" i="2"/>
  <c r="K56" i="2"/>
  <c r="P96" i="2"/>
  <c r="K96" i="2"/>
  <c r="P136" i="2"/>
  <c r="K136" i="2"/>
  <c r="P168" i="2"/>
  <c r="K168" i="2"/>
  <c r="P200" i="2"/>
  <c r="K200" i="2"/>
  <c r="P232" i="2"/>
  <c r="K232" i="2"/>
  <c r="P272" i="2"/>
  <c r="K272" i="2"/>
  <c r="P312" i="2"/>
  <c r="K312" i="2"/>
  <c r="P352" i="2"/>
  <c r="K352" i="2"/>
  <c r="P384" i="2"/>
  <c r="K384" i="2"/>
  <c r="P408" i="2"/>
  <c r="K408" i="2"/>
  <c r="P424" i="2"/>
  <c r="K424" i="2"/>
  <c r="P456" i="2"/>
  <c r="K456" i="2"/>
  <c r="P464" i="2"/>
  <c r="K464" i="2"/>
  <c r="P472" i="2"/>
  <c r="K472" i="2"/>
  <c r="P480" i="2"/>
  <c r="K480" i="2"/>
  <c r="K488" i="2"/>
  <c r="K496" i="2"/>
  <c r="P14" i="2"/>
  <c r="P37" i="2"/>
  <c r="P70" i="2"/>
  <c r="P93" i="2"/>
  <c r="P181" i="2"/>
  <c r="K8" i="2"/>
  <c r="P17" i="2"/>
  <c r="K17" i="2"/>
  <c r="P25" i="2"/>
  <c r="K25" i="2"/>
  <c r="P33" i="2"/>
  <c r="K33" i="2"/>
  <c r="P41" i="2"/>
  <c r="K41" i="2"/>
  <c r="P49" i="2"/>
  <c r="K49" i="2"/>
  <c r="P57" i="2"/>
  <c r="K57" i="2"/>
  <c r="P65" i="2"/>
  <c r="K65" i="2"/>
  <c r="P73" i="2"/>
  <c r="K73" i="2"/>
  <c r="P81" i="2"/>
  <c r="K81" i="2"/>
  <c r="P89" i="2"/>
  <c r="K89" i="2"/>
  <c r="P97" i="2"/>
  <c r="K97" i="2"/>
  <c r="P105" i="2"/>
  <c r="K105" i="2"/>
  <c r="P113" i="2"/>
  <c r="K113" i="2"/>
  <c r="P121" i="2"/>
  <c r="K121" i="2"/>
  <c r="P129" i="2"/>
  <c r="K129" i="2"/>
  <c r="P137" i="2"/>
  <c r="K137" i="2"/>
  <c r="P145" i="2"/>
  <c r="K145" i="2"/>
  <c r="P153" i="2"/>
  <c r="K153" i="2"/>
  <c r="P161" i="2"/>
  <c r="K161" i="2"/>
  <c r="P169" i="2"/>
  <c r="K169" i="2"/>
  <c r="P177" i="2"/>
  <c r="K177" i="2"/>
  <c r="P185" i="2"/>
  <c r="K185" i="2"/>
  <c r="P193" i="2"/>
  <c r="K193" i="2"/>
  <c r="P201" i="2"/>
  <c r="K201" i="2"/>
  <c r="P209" i="2"/>
  <c r="K209" i="2"/>
  <c r="P217" i="2"/>
  <c r="K217" i="2"/>
  <c r="P225" i="2"/>
  <c r="K225" i="2"/>
  <c r="P233" i="2"/>
  <c r="K233" i="2"/>
  <c r="P241" i="2"/>
  <c r="K241" i="2"/>
  <c r="P249" i="2"/>
  <c r="K249" i="2"/>
  <c r="P257" i="2"/>
  <c r="K257" i="2"/>
  <c r="P265" i="2"/>
  <c r="K265" i="2"/>
  <c r="P273" i="2"/>
  <c r="K273" i="2"/>
  <c r="P281" i="2"/>
  <c r="K281" i="2"/>
  <c r="P289" i="2"/>
  <c r="K289" i="2"/>
  <c r="P297" i="2"/>
  <c r="K297" i="2"/>
  <c r="P305" i="2"/>
  <c r="K305" i="2"/>
  <c r="P313" i="2"/>
  <c r="K313" i="2"/>
  <c r="P321" i="2"/>
  <c r="K321" i="2"/>
  <c r="P329" i="2"/>
  <c r="K329" i="2"/>
  <c r="P337" i="2"/>
  <c r="K337" i="2"/>
  <c r="P345" i="2"/>
  <c r="K345" i="2"/>
  <c r="P353" i="2"/>
  <c r="K353" i="2"/>
  <c r="P361" i="2"/>
  <c r="K361" i="2"/>
  <c r="P369" i="2"/>
  <c r="K369" i="2"/>
  <c r="P377" i="2"/>
  <c r="K377" i="2"/>
  <c r="P385" i="2"/>
  <c r="K385" i="2"/>
  <c r="P393" i="2"/>
  <c r="K393" i="2"/>
  <c r="P401" i="2"/>
  <c r="K401" i="2"/>
  <c r="P409" i="2"/>
  <c r="K409" i="2"/>
  <c r="P417" i="2"/>
  <c r="K417" i="2"/>
  <c r="P425" i="2"/>
  <c r="K425" i="2"/>
  <c r="P433" i="2"/>
  <c r="K433" i="2"/>
  <c r="P441" i="2"/>
  <c r="K441" i="2"/>
  <c r="P449" i="2"/>
  <c r="K449" i="2"/>
  <c r="P457" i="2"/>
  <c r="K457" i="2"/>
  <c r="P465" i="2"/>
  <c r="K465" i="2"/>
  <c r="P473" i="2"/>
  <c r="K473" i="2"/>
  <c r="P481" i="2"/>
  <c r="K481" i="2"/>
  <c r="P489" i="2"/>
  <c r="K489" i="2"/>
  <c r="P497" i="2"/>
  <c r="K497" i="2"/>
  <c r="P40" i="2"/>
  <c r="K40" i="2"/>
  <c r="P64" i="2"/>
  <c r="K64" i="2"/>
  <c r="P88" i="2"/>
  <c r="K88" i="2"/>
  <c r="P120" i="2"/>
  <c r="K120" i="2"/>
  <c r="P152" i="2"/>
  <c r="K152" i="2"/>
  <c r="P184" i="2"/>
  <c r="K184" i="2"/>
  <c r="P216" i="2"/>
  <c r="K216" i="2"/>
  <c r="P248" i="2"/>
  <c r="K248" i="2"/>
  <c r="P280" i="2"/>
  <c r="K280" i="2"/>
  <c r="P304" i="2"/>
  <c r="K304" i="2"/>
  <c r="P328" i="2"/>
  <c r="K328" i="2"/>
  <c r="P360" i="2"/>
  <c r="K360" i="2"/>
  <c r="P400" i="2"/>
  <c r="K400" i="2"/>
  <c r="P440" i="2"/>
  <c r="K440" i="2"/>
  <c r="P7" i="2"/>
  <c r="P16" i="2"/>
  <c r="K16" i="2"/>
  <c r="P48" i="2"/>
  <c r="K48" i="2"/>
  <c r="P80" i="2"/>
  <c r="K80" i="2"/>
  <c r="P104" i="2"/>
  <c r="K104" i="2"/>
  <c r="P128" i="2"/>
  <c r="K128" i="2"/>
  <c r="P160" i="2"/>
  <c r="K160" i="2"/>
  <c r="P192" i="2"/>
  <c r="K192" i="2"/>
  <c r="P224" i="2"/>
  <c r="K224" i="2"/>
  <c r="P256" i="2"/>
  <c r="K256" i="2"/>
  <c r="P288" i="2"/>
  <c r="K288" i="2"/>
  <c r="P320" i="2"/>
  <c r="K320" i="2"/>
  <c r="P344" i="2"/>
  <c r="K344" i="2"/>
  <c r="P368" i="2"/>
  <c r="K368" i="2"/>
  <c r="P392" i="2"/>
  <c r="K392" i="2"/>
  <c r="P432" i="2"/>
  <c r="K432" i="2"/>
  <c r="P32" i="2"/>
  <c r="K32" i="2"/>
  <c r="P72" i="2"/>
  <c r="K72" i="2"/>
  <c r="P112" i="2"/>
  <c r="K112" i="2"/>
  <c r="P144" i="2"/>
  <c r="K144" i="2"/>
  <c r="P176" i="2"/>
  <c r="K176" i="2"/>
  <c r="P208" i="2"/>
  <c r="K208" i="2"/>
  <c r="P240" i="2"/>
  <c r="K240" i="2"/>
  <c r="P264" i="2"/>
  <c r="K264" i="2"/>
  <c r="P296" i="2"/>
  <c r="K296" i="2"/>
  <c r="P336" i="2"/>
  <c r="K336" i="2"/>
  <c r="P376" i="2"/>
  <c r="K376" i="2"/>
  <c r="P416" i="2"/>
  <c r="K416" i="2"/>
  <c r="P448" i="2"/>
  <c r="K448" i="2"/>
  <c r="P85" i="2"/>
  <c r="P141" i="2"/>
  <c r="P496" i="2"/>
  <c r="P12" i="2"/>
  <c r="P45" i="2"/>
  <c r="P101" i="2"/>
  <c r="P157" i="2"/>
  <c r="P23" i="2"/>
  <c r="K23" i="2"/>
  <c r="P55" i="2"/>
  <c r="K55" i="2"/>
  <c r="P87" i="2"/>
  <c r="K87" i="2"/>
  <c r="P119" i="2"/>
  <c r="K119" i="2"/>
  <c r="P151" i="2"/>
  <c r="K151" i="2"/>
  <c r="P183" i="2"/>
  <c r="K183" i="2"/>
  <c r="P9" i="2"/>
  <c r="P488" i="2"/>
  <c r="P8" i="2"/>
  <c r="J6" i="4" l="1"/>
  <c r="L6" i="4"/>
  <c r="D6" i="3"/>
  <c r="B6" i="3"/>
  <c r="C6" i="3"/>
  <c r="A6" i="3"/>
  <c r="V60" i="2" l="1"/>
  <c r="U60" i="2"/>
  <c r="V73" i="2"/>
  <c r="U73" i="2"/>
  <c r="V65" i="2"/>
  <c r="V86" i="2"/>
  <c r="U86" i="2"/>
  <c r="V82" i="2"/>
  <c r="U82" i="2"/>
  <c r="V109" i="2"/>
  <c r="U109" i="2"/>
  <c r="V278" i="2"/>
  <c r="U278" i="2"/>
  <c r="V270" i="2"/>
  <c r="U270" i="2"/>
  <c r="V266" i="2"/>
  <c r="U266" i="2"/>
  <c r="V262" i="2"/>
  <c r="U262" i="2"/>
  <c r="V258" i="2"/>
  <c r="U258" i="2"/>
  <c r="V254" i="2"/>
  <c r="U254" i="2"/>
  <c r="V250" i="2"/>
  <c r="U250" i="2"/>
  <c r="V246" i="2"/>
  <c r="U246" i="2"/>
  <c r="V242" i="2"/>
  <c r="U242" i="2"/>
  <c r="V238" i="2"/>
  <c r="U238" i="2"/>
  <c r="V230" i="2"/>
  <c r="U230" i="2"/>
  <c r="V226" i="2"/>
  <c r="U226" i="2"/>
  <c r="V214" i="2"/>
  <c r="U214" i="2"/>
  <c r="V210" i="2"/>
  <c r="U210" i="2"/>
  <c r="V206" i="2"/>
  <c r="U206" i="2"/>
  <c r="V202" i="2"/>
  <c r="U202" i="2"/>
  <c r="V194" i="2"/>
  <c r="U194" i="2"/>
  <c r="V190" i="2"/>
  <c r="U190" i="2"/>
  <c r="V186" i="2"/>
  <c r="U186" i="2"/>
  <c r="V178" i="2"/>
  <c r="U178" i="2"/>
  <c r="V174" i="2"/>
  <c r="U174" i="2"/>
  <c r="V170" i="2"/>
  <c r="U170" i="2"/>
  <c r="V166" i="2"/>
  <c r="U166" i="2"/>
  <c r="V162" i="2"/>
  <c r="U162" i="2"/>
  <c r="V158" i="2"/>
  <c r="U158" i="2"/>
  <c r="V149" i="2"/>
  <c r="U149" i="2"/>
  <c r="V145" i="2"/>
  <c r="U145" i="2"/>
  <c r="V137" i="2"/>
  <c r="U137" i="2"/>
  <c r="V133" i="2"/>
  <c r="U133" i="2"/>
  <c r="V129" i="2"/>
  <c r="U129" i="2"/>
  <c r="V125" i="2"/>
  <c r="U125" i="2"/>
  <c r="V117" i="2"/>
  <c r="U117" i="2"/>
  <c r="V152" i="2"/>
  <c r="U152" i="2"/>
  <c r="V56" i="2"/>
  <c r="U56" i="2"/>
  <c r="V62" i="2"/>
  <c r="U62" i="2"/>
  <c r="V71" i="2"/>
  <c r="U71" i="2"/>
  <c r="V67" i="2"/>
  <c r="U67" i="2"/>
  <c r="V79" i="2"/>
  <c r="U79" i="2"/>
  <c r="V75" i="2"/>
  <c r="U75" i="2"/>
  <c r="V84" i="2"/>
  <c r="U84" i="2"/>
  <c r="V80" i="2"/>
  <c r="U80" i="2"/>
  <c r="V94" i="2"/>
  <c r="U94" i="2"/>
  <c r="V90" i="2"/>
  <c r="U90" i="2"/>
  <c r="V95" i="2"/>
  <c r="U95" i="2"/>
  <c r="V102" i="2"/>
  <c r="U102" i="2"/>
  <c r="V108" i="2"/>
  <c r="U108" i="2"/>
  <c r="V111" i="2"/>
  <c r="U111" i="2"/>
  <c r="V284" i="2"/>
  <c r="U284" i="2"/>
  <c r="V280" i="2"/>
  <c r="U280" i="2"/>
  <c r="V276" i="2"/>
  <c r="U276" i="2"/>
  <c r="V272" i="2"/>
  <c r="U272" i="2"/>
  <c r="V268" i="2"/>
  <c r="U268" i="2"/>
  <c r="V264" i="2"/>
  <c r="U264" i="2"/>
  <c r="V260" i="2"/>
  <c r="U260" i="2"/>
  <c r="V256" i="2"/>
  <c r="U256" i="2"/>
  <c r="V252" i="2"/>
  <c r="U252" i="2"/>
  <c r="V248" i="2"/>
  <c r="U248" i="2"/>
  <c r="V244" i="2"/>
  <c r="U244" i="2"/>
  <c r="V240" i="2"/>
  <c r="U240" i="2"/>
  <c r="V236" i="2"/>
  <c r="U236" i="2"/>
  <c r="V232" i="2"/>
  <c r="U232" i="2"/>
  <c r="V228" i="2"/>
  <c r="U228" i="2"/>
  <c r="V224" i="2"/>
  <c r="U224" i="2"/>
  <c r="V220" i="2"/>
  <c r="U220" i="2"/>
  <c r="V216" i="2"/>
  <c r="U216" i="2"/>
  <c r="V212" i="2"/>
  <c r="U212" i="2"/>
  <c r="V208" i="2"/>
  <c r="U208" i="2"/>
  <c r="V204" i="2"/>
  <c r="U204" i="2"/>
  <c r="V200" i="2"/>
  <c r="U200" i="2"/>
  <c r="V196" i="2"/>
  <c r="U196" i="2"/>
  <c r="V192" i="2"/>
  <c r="U192" i="2"/>
  <c r="V188" i="2"/>
  <c r="U188" i="2"/>
  <c r="V184" i="2"/>
  <c r="U184" i="2"/>
  <c r="V180" i="2"/>
  <c r="U180" i="2"/>
  <c r="V176" i="2"/>
  <c r="U176" i="2"/>
  <c r="V172" i="2"/>
  <c r="U172" i="2"/>
  <c r="V168" i="2"/>
  <c r="U168" i="2"/>
  <c r="V164" i="2"/>
  <c r="U164" i="2"/>
  <c r="V160" i="2"/>
  <c r="U160" i="2"/>
  <c r="V156" i="2"/>
  <c r="U156" i="2"/>
  <c r="V151" i="2"/>
  <c r="U151" i="2"/>
  <c r="V147" i="2"/>
  <c r="U147" i="2"/>
  <c r="V143" i="2"/>
  <c r="U143" i="2"/>
  <c r="V139" i="2"/>
  <c r="U139" i="2"/>
  <c r="V135" i="2"/>
  <c r="U135" i="2"/>
  <c r="V131" i="2"/>
  <c r="U131" i="2"/>
  <c r="V127" i="2"/>
  <c r="U127" i="2"/>
  <c r="V123" i="2"/>
  <c r="U123" i="2"/>
  <c r="V119" i="2"/>
  <c r="U119" i="2"/>
  <c r="V115" i="2"/>
  <c r="U115" i="2"/>
  <c r="V290" i="2"/>
  <c r="U290" i="2"/>
  <c r="V286" i="2"/>
  <c r="U286" i="2"/>
  <c r="V58" i="2"/>
  <c r="U58" i="2"/>
  <c r="V499" i="2"/>
  <c r="U499" i="2"/>
  <c r="V495" i="2"/>
  <c r="U495" i="2"/>
  <c r="V491" i="2"/>
  <c r="U491" i="2"/>
  <c r="V487" i="2"/>
  <c r="U487" i="2"/>
  <c r="V483" i="2"/>
  <c r="U483" i="2"/>
  <c r="V479" i="2"/>
  <c r="U479" i="2"/>
  <c r="V475" i="2"/>
  <c r="U475" i="2"/>
  <c r="V471" i="2"/>
  <c r="U471" i="2"/>
  <c r="V467" i="2"/>
  <c r="U467" i="2"/>
  <c r="V463" i="2"/>
  <c r="U463" i="2"/>
  <c r="V459" i="2"/>
  <c r="U459" i="2"/>
  <c r="V455" i="2"/>
  <c r="U455" i="2"/>
  <c r="V451" i="2"/>
  <c r="U451" i="2"/>
  <c r="V447" i="2"/>
  <c r="U447" i="2"/>
  <c r="V443" i="2"/>
  <c r="U443" i="2"/>
  <c r="V439" i="2"/>
  <c r="U439" i="2"/>
  <c r="V435" i="2"/>
  <c r="U435" i="2"/>
  <c r="V431" i="2"/>
  <c r="U431" i="2"/>
  <c r="V427" i="2"/>
  <c r="U427" i="2"/>
  <c r="V423" i="2"/>
  <c r="U423" i="2"/>
  <c r="V419" i="2"/>
  <c r="U419" i="2"/>
  <c r="V415" i="2"/>
  <c r="U415" i="2"/>
  <c r="V411" i="2"/>
  <c r="U411" i="2"/>
  <c r="V407" i="2"/>
  <c r="U407" i="2"/>
  <c r="V403" i="2"/>
  <c r="U403" i="2"/>
  <c r="V399" i="2"/>
  <c r="U399" i="2"/>
  <c r="V395" i="2"/>
  <c r="U395" i="2"/>
  <c r="V391" i="2"/>
  <c r="U391" i="2"/>
  <c r="V387" i="2"/>
  <c r="U387" i="2"/>
  <c r="V383" i="2"/>
  <c r="U383" i="2"/>
  <c r="V379" i="2"/>
  <c r="U379" i="2"/>
  <c r="V375" i="2"/>
  <c r="U375" i="2"/>
  <c r="V371" i="2"/>
  <c r="U371" i="2"/>
  <c r="V367" i="2"/>
  <c r="U367" i="2"/>
  <c r="V363" i="2"/>
  <c r="U363" i="2"/>
  <c r="V359" i="2"/>
  <c r="U359" i="2"/>
  <c r="V355" i="2"/>
  <c r="U355" i="2"/>
  <c r="V351" i="2"/>
  <c r="U351" i="2"/>
  <c r="V347" i="2"/>
  <c r="U347" i="2"/>
  <c r="V343" i="2"/>
  <c r="U343" i="2"/>
  <c r="V339" i="2"/>
  <c r="U339" i="2"/>
  <c r="V335" i="2"/>
  <c r="U335" i="2"/>
  <c r="V331" i="2"/>
  <c r="U331" i="2"/>
  <c r="V327" i="2"/>
  <c r="U327" i="2"/>
  <c r="V323" i="2"/>
  <c r="U323" i="2"/>
  <c r="V319" i="2"/>
  <c r="U319" i="2"/>
  <c r="V315" i="2"/>
  <c r="U315" i="2"/>
  <c r="V311" i="2"/>
  <c r="U311" i="2"/>
  <c r="V307" i="2"/>
  <c r="U307" i="2"/>
  <c r="V303" i="2"/>
  <c r="U303" i="2"/>
  <c r="V299" i="2"/>
  <c r="U299" i="2"/>
  <c r="V295" i="2"/>
  <c r="U295" i="2"/>
  <c r="V291" i="2"/>
  <c r="U291" i="2"/>
  <c r="V53" i="2"/>
  <c r="U53" i="2"/>
  <c r="V55" i="2"/>
  <c r="U55" i="2"/>
  <c r="V61" i="2"/>
  <c r="U61" i="2"/>
  <c r="V57" i="2"/>
  <c r="U57" i="2"/>
  <c r="V70" i="2"/>
  <c r="U70" i="2"/>
  <c r="V66" i="2"/>
  <c r="V78" i="2"/>
  <c r="U78" i="2"/>
  <c r="V74" i="2"/>
  <c r="U74" i="2"/>
  <c r="V83" i="2"/>
  <c r="U83" i="2"/>
  <c r="V89" i="2"/>
  <c r="U89" i="2"/>
  <c r="V93" i="2"/>
  <c r="U93" i="2"/>
  <c r="V98" i="2"/>
  <c r="U98" i="2"/>
  <c r="V105" i="2"/>
  <c r="U105" i="2"/>
  <c r="U101" i="2"/>
  <c r="V101" i="2"/>
  <c r="V107" i="2"/>
  <c r="U107" i="2"/>
  <c r="V110" i="2"/>
  <c r="U110" i="2"/>
  <c r="V283" i="2"/>
  <c r="U283" i="2"/>
  <c r="V279" i="2"/>
  <c r="U279" i="2"/>
  <c r="V275" i="2"/>
  <c r="U275" i="2"/>
  <c r="V271" i="2"/>
  <c r="U271" i="2"/>
  <c r="V267" i="2"/>
  <c r="U267" i="2"/>
  <c r="V263" i="2"/>
  <c r="U263" i="2"/>
  <c r="V259" i="2"/>
  <c r="U259" i="2"/>
  <c r="V255" i="2"/>
  <c r="U255" i="2"/>
  <c r="V251" i="2"/>
  <c r="U251" i="2"/>
  <c r="V247" i="2"/>
  <c r="U247" i="2"/>
  <c r="V243" i="2"/>
  <c r="U243" i="2"/>
  <c r="V239" i="2"/>
  <c r="U239" i="2"/>
  <c r="V235" i="2"/>
  <c r="U235" i="2"/>
  <c r="V231" i="2"/>
  <c r="U231" i="2"/>
  <c r="V227" i="2"/>
  <c r="U227" i="2"/>
  <c r="V223" i="2"/>
  <c r="U223" i="2"/>
  <c r="V219" i="2"/>
  <c r="U219" i="2"/>
  <c r="V215" i="2"/>
  <c r="U215" i="2"/>
  <c r="V211" i="2"/>
  <c r="U211" i="2"/>
  <c r="V207" i="2"/>
  <c r="U207" i="2"/>
  <c r="V203" i="2"/>
  <c r="U203" i="2"/>
  <c r="V199" i="2"/>
  <c r="U199" i="2"/>
  <c r="V195" i="2"/>
  <c r="U195" i="2"/>
  <c r="V191" i="2"/>
  <c r="U191" i="2"/>
  <c r="V187" i="2"/>
  <c r="U187" i="2"/>
  <c r="V183" i="2"/>
  <c r="U183" i="2"/>
  <c r="V179" i="2"/>
  <c r="U179" i="2"/>
  <c r="V175" i="2"/>
  <c r="U175" i="2"/>
  <c r="V171" i="2"/>
  <c r="U171" i="2"/>
  <c r="V167" i="2"/>
  <c r="U167" i="2"/>
  <c r="V163" i="2"/>
  <c r="U163" i="2"/>
  <c r="V159" i="2"/>
  <c r="U159" i="2"/>
  <c r="V155" i="2"/>
  <c r="U155" i="2"/>
  <c r="V150" i="2"/>
  <c r="U150" i="2"/>
  <c r="V146" i="2"/>
  <c r="U146" i="2"/>
  <c r="V142" i="2"/>
  <c r="U142" i="2"/>
  <c r="V138" i="2"/>
  <c r="U138" i="2"/>
  <c r="V134" i="2"/>
  <c r="U134" i="2"/>
  <c r="V130" i="2"/>
  <c r="U130" i="2"/>
  <c r="V126" i="2"/>
  <c r="U126" i="2"/>
  <c r="V122" i="2"/>
  <c r="U122" i="2"/>
  <c r="V118" i="2"/>
  <c r="U118" i="2"/>
  <c r="V114" i="2"/>
  <c r="U114" i="2"/>
  <c r="U289" i="2"/>
  <c r="V289" i="2"/>
  <c r="V498" i="2"/>
  <c r="U498" i="2"/>
  <c r="U494" i="2"/>
  <c r="V494" i="2"/>
  <c r="V490" i="2"/>
  <c r="U490" i="2"/>
  <c r="V486" i="2"/>
  <c r="U486" i="2"/>
  <c r="V482" i="2"/>
  <c r="U482" i="2"/>
  <c r="V478" i="2"/>
  <c r="U478" i="2"/>
  <c r="V474" i="2"/>
  <c r="U474" i="2"/>
  <c r="V470" i="2"/>
  <c r="U470" i="2"/>
  <c r="V466" i="2"/>
  <c r="U466" i="2"/>
  <c r="V462" i="2"/>
  <c r="U462" i="2"/>
  <c r="V458" i="2"/>
  <c r="U458" i="2"/>
  <c r="V454" i="2"/>
  <c r="U454" i="2"/>
  <c r="V450" i="2"/>
  <c r="U450" i="2"/>
  <c r="V446" i="2"/>
  <c r="U446" i="2"/>
  <c r="V442" i="2"/>
  <c r="U442" i="2"/>
  <c r="V438" i="2"/>
  <c r="U438" i="2"/>
  <c r="V434" i="2"/>
  <c r="U434" i="2"/>
  <c r="V430" i="2"/>
  <c r="U430" i="2"/>
  <c r="V426" i="2"/>
  <c r="U426" i="2"/>
  <c r="V422" i="2"/>
  <c r="U422" i="2"/>
  <c r="V418" i="2"/>
  <c r="U418" i="2"/>
  <c r="V414" i="2"/>
  <c r="U414" i="2"/>
  <c r="V410" i="2"/>
  <c r="U410" i="2"/>
  <c r="V406" i="2"/>
  <c r="U406" i="2"/>
  <c r="V402" i="2"/>
  <c r="U402" i="2"/>
  <c r="V398" i="2"/>
  <c r="U398" i="2"/>
  <c r="V394" i="2"/>
  <c r="U394" i="2"/>
  <c r="V390" i="2"/>
  <c r="U390" i="2"/>
  <c r="V386" i="2"/>
  <c r="U386" i="2"/>
  <c r="V382" i="2"/>
  <c r="U382" i="2"/>
  <c r="V378" i="2"/>
  <c r="U378" i="2"/>
  <c r="V374" i="2"/>
  <c r="U374" i="2"/>
  <c r="V370" i="2"/>
  <c r="U370" i="2"/>
  <c r="V366" i="2"/>
  <c r="U366" i="2"/>
  <c r="V362" i="2"/>
  <c r="U362" i="2"/>
  <c r="V358" i="2"/>
  <c r="U358" i="2"/>
  <c r="V354" i="2"/>
  <c r="U354" i="2"/>
  <c r="V350" i="2"/>
  <c r="U350" i="2"/>
  <c r="V346" i="2"/>
  <c r="U346" i="2"/>
  <c r="V342" i="2"/>
  <c r="U342" i="2"/>
  <c r="V338" i="2"/>
  <c r="U338" i="2"/>
  <c r="V334" i="2"/>
  <c r="U334" i="2"/>
  <c r="V330" i="2"/>
  <c r="U330" i="2"/>
  <c r="V326" i="2"/>
  <c r="U326" i="2"/>
  <c r="V322" i="2"/>
  <c r="U322" i="2"/>
  <c r="V318" i="2"/>
  <c r="U318" i="2"/>
  <c r="V314" i="2"/>
  <c r="U314" i="2"/>
  <c r="V310" i="2"/>
  <c r="U310" i="2"/>
  <c r="V306" i="2"/>
  <c r="U306" i="2"/>
  <c r="V302" i="2"/>
  <c r="U302" i="2"/>
  <c r="V298" i="2"/>
  <c r="U298" i="2"/>
  <c r="V294" i="2"/>
  <c r="U294" i="2"/>
  <c r="V54" i="2"/>
  <c r="U54" i="2"/>
  <c r="V69" i="2"/>
  <c r="U69" i="2"/>
  <c r="V77" i="2"/>
  <c r="U77" i="2"/>
  <c r="V88" i="2"/>
  <c r="U88" i="2"/>
  <c r="V92" i="2"/>
  <c r="U92" i="2"/>
  <c r="V97" i="2"/>
  <c r="U97" i="2"/>
  <c r="V104" i="2"/>
  <c r="U104" i="2"/>
  <c r="V100" i="2"/>
  <c r="U100" i="2"/>
  <c r="V106" i="2"/>
  <c r="U106" i="2"/>
  <c r="V282" i="2"/>
  <c r="U282" i="2"/>
  <c r="V274" i="2"/>
  <c r="U274" i="2"/>
  <c r="V234" i="2"/>
  <c r="U234" i="2"/>
  <c r="V222" i="2"/>
  <c r="U222" i="2"/>
  <c r="V218" i="2"/>
  <c r="U218" i="2"/>
  <c r="V198" i="2"/>
  <c r="U198" i="2"/>
  <c r="V182" i="2"/>
  <c r="U182" i="2"/>
  <c r="V154" i="2"/>
  <c r="U154" i="2"/>
  <c r="V141" i="2"/>
  <c r="U141" i="2"/>
  <c r="V121" i="2"/>
  <c r="U121" i="2"/>
  <c r="V113" i="2"/>
  <c r="U113" i="2"/>
  <c r="V288" i="2"/>
  <c r="U288" i="2"/>
  <c r="V497" i="2"/>
  <c r="U497" i="2"/>
  <c r="V493" i="2"/>
  <c r="U493" i="2"/>
  <c r="V489" i="2"/>
  <c r="U489" i="2"/>
  <c r="U485" i="2"/>
  <c r="V485" i="2"/>
  <c r="U481" i="2"/>
  <c r="V481" i="2"/>
  <c r="V477" i="2"/>
  <c r="U477" i="2"/>
  <c r="V473" i="2"/>
  <c r="U473" i="2"/>
  <c r="V469" i="2"/>
  <c r="U469" i="2"/>
  <c r="U465" i="2"/>
  <c r="V465" i="2"/>
  <c r="V461" i="2"/>
  <c r="U461" i="2"/>
  <c r="V457" i="2"/>
  <c r="U457" i="2"/>
  <c r="U453" i="2"/>
  <c r="V453" i="2"/>
  <c r="U449" i="2"/>
  <c r="V449" i="2"/>
  <c r="V445" i="2"/>
  <c r="U445" i="2"/>
  <c r="V441" i="2"/>
  <c r="U441" i="2"/>
  <c r="V437" i="2"/>
  <c r="U437" i="2"/>
  <c r="U433" i="2"/>
  <c r="V433" i="2"/>
  <c r="V429" i="2"/>
  <c r="U429" i="2"/>
  <c r="V425" i="2"/>
  <c r="U425" i="2"/>
  <c r="U421" i="2"/>
  <c r="V421" i="2"/>
  <c r="U417" i="2"/>
  <c r="V417" i="2"/>
  <c r="V413" i="2"/>
  <c r="U413" i="2"/>
  <c r="V409" i="2"/>
  <c r="U409" i="2"/>
  <c r="V405" i="2"/>
  <c r="U405" i="2"/>
  <c r="U401" i="2"/>
  <c r="V401" i="2"/>
  <c r="V397" i="2"/>
  <c r="U397" i="2"/>
  <c r="V393" i="2"/>
  <c r="U393" i="2"/>
  <c r="U389" i="2"/>
  <c r="V389" i="2"/>
  <c r="U385" i="2"/>
  <c r="V385" i="2"/>
  <c r="V381" i="2"/>
  <c r="U381" i="2"/>
  <c r="V377" i="2"/>
  <c r="U377" i="2"/>
  <c r="V373" i="2"/>
  <c r="U373" i="2"/>
  <c r="U369" i="2"/>
  <c r="V369" i="2"/>
  <c r="V365" i="2"/>
  <c r="U365" i="2"/>
  <c r="V361" i="2"/>
  <c r="U361" i="2"/>
  <c r="U357" i="2"/>
  <c r="V357" i="2"/>
  <c r="U353" i="2"/>
  <c r="V353" i="2"/>
  <c r="V349" i="2"/>
  <c r="U349" i="2"/>
  <c r="V345" i="2"/>
  <c r="U345" i="2"/>
  <c r="V341" i="2"/>
  <c r="U341" i="2"/>
  <c r="U337" i="2"/>
  <c r="V337" i="2"/>
  <c r="V333" i="2"/>
  <c r="U333" i="2"/>
  <c r="V329" i="2"/>
  <c r="U329" i="2"/>
  <c r="U325" i="2"/>
  <c r="V325" i="2"/>
  <c r="U321" i="2"/>
  <c r="V321" i="2"/>
  <c r="V317" i="2"/>
  <c r="U317" i="2"/>
  <c r="V313" i="2"/>
  <c r="U313" i="2"/>
  <c r="V309" i="2"/>
  <c r="U309" i="2"/>
  <c r="U305" i="2"/>
  <c r="V305" i="2"/>
  <c r="V301" i="2"/>
  <c r="U301" i="2"/>
  <c r="V297" i="2"/>
  <c r="U297" i="2"/>
  <c r="U293" i="2"/>
  <c r="V293" i="2"/>
  <c r="V63" i="2"/>
  <c r="U63" i="2"/>
  <c r="V59" i="2"/>
  <c r="U59" i="2"/>
  <c r="V72" i="2"/>
  <c r="U72" i="2"/>
  <c r="V68" i="2"/>
  <c r="U68" i="2"/>
  <c r="V64" i="2"/>
  <c r="U64" i="2"/>
  <c r="V76" i="2"/>
  <c r="U76" i="2"/>
  <c r="V85" i="2"/>
  <c r="U85" i="2"/>
  <c r="V81" i="2"/>
  <c r="U81" i="2"/>
  <c r="V87" i="2"/>
  <c r="U87" i="2"/>
  <c r="V91" i="2"/>
  <c r="U91" i="2"/>
  <c r="V96" i="2"/>
  <c r="U96" i="2"/>
  <c r="V103" i="2"/>
  <c r="U103" i="2"/>
  <c r="V99" i="2"/>
  <c r="U99" i="2"/>
  <c r="V112" i="2"/>
  <c r="U112" i="2"/>
  <c r="V285" i="2"/>
  <c r="U285" i="2"/>
  <c r="V281" i="2"/>
  <c r="U281" i="2"/>
  <c r="V277" i="2"/>
  <c r="U277" i="2"/>
  <c r="U273" i="2"/>
  <c r="V273" i="2"/>
  <c r="V269" i="2"/>
  <c r="U269" i="2"/>
  <c r="V265" i="2"/>
  <c r="U265" i="2"/>
  <c r="V261" i="2"/>
  <c r="U261" i="2"/>
  <c r="V257" i="2"/>
  <c r="U257" i="2"/>
  <c r="V253" i="2"/>
  <c r="U253" i="2"/>
  <c r="V249" i="2"/>
  <c r="U249" i="2"/>
  <c r="V245" i="2"/>
  <c r="U245" i="2"/>
  <c r="V241" i="2"/>
  <c r="U241" i="2"/>
  <c r="V237" i="2"/>
  <c r="U237" i="2"/>
  <c r="V233" i="2"/>
  <c r="U233" i="2"/>
  <c r="U229" i="2"/>
  <c r="V229" i="2"/>
  <c r="V225" i="2"/>
  <c r="U225" i="2"/>
  <c r="V221" i="2"/>
  <c r="U221" i="2"/>
  <c r="V217" i="2"/>
  <c r="U217" i="2"/>
  <c r="V213" i="2"/>
  <c r="U213" i="2"/>
  <c r="V209" i="2"/>
  <c r="U209" i="2"/>
  <c r="V205" i="2"/>
  <c r="U205" i="2"/>
  <c r="V201" i="2"/>
  <c r="U201" i="2"/>
  <c r="V197" i="2"/>
  <c r="U197" i="2"/>
  <c r="V193" i="2"/>
  <c r="U193" i="2"/>
  <c r="V189" i="2"/>
  <c r="U189" i="2"/>
  <c r="V185" i="2"/>
  <c r="U185" i="2"/>
  <c r="V181" i="2"/>
  <c r="U181" i="2"/>
  <c r="V177" i="2"/>
  <c r="U177" i="2"/>
  <c r="V173" i="2"/>
  <c r="U173" i="2"/>
  <c r="V169" i="2"/>
  <c r="U169" i="2"/>
  <c r="U165" i="2"/>
  <c r="V165" i="2"/>
  <c r="V161" i="2"/>
  <c r="U161" i="2"/>
  <c r="V157" i="2"/>
  <c r="U157" i="2"/>
  <c r="V153" i="2"/>
  <c r="U153" i="2"/>
  <c r="V148" i="2"/>
  <c r="U148" i="2"/>
  <c r="V144" i="2"/>
  <c r="U144" i="2"/>
  <c r="V140" i="2"/>
  <c r="U140" i="2"/>
  <c r="V136" i="2"/>
  <c r="U136" i="2"/>
  <c r="V132" i="2"/>
  <c r="U132" i="2"/>
  <c r="V128" i="2"/>
  <c r="U128" i="2"/>
  <c r="V124" i="2"/>
  <c r="U124" i="2"/>
  <c r="V120" i="2"/>
  <c r="U120" i="2"/>
  <c r="V116" i="2"/>
  <c r="U116" i="2"/>
  <c r="V287" i="2"/>
  <c r="U287" i="2"/>
  <c r="V500" i="2"/>
  <c r="U500" i="2"/>
  <c r="V496" i="2"/>
  <c r="U496" i="2"/>
  <c r="V492" i="2"/>
  <c r="U492" i="2"/>
  <c r="V488" i="2"/>
  <c r="U488" i="2"/>
  <c r="V484" i="2"/>
  <c r="U484" i="2"/>
  <c r="V480" i="2"/>
  <c r="U480" i="2"/>
  <c r="V476" i="2"/>
  <c r="U476" i="2"/>
  <c r="V472" i="2"/>
  <c r="U472" i="2"/>
  <c r="V468" i="2"/>
  <c r="U468" i="2"/>
  <c r="V464" i="2"/>
  <c r="U464" i="2"/>
  <c r="V460" i="2"/>
  <c r="U460" i="2"/>
  <c r="V456" i="2"/>
  <c r="U456" i="2"/>
  <c r="V452" i="2"/>
  <c r="U452" i="2"/>
  <c r="V448" i="2"/>
  <c r="U448" i="2"/>
  <c r="V444" i="2"/>
  <c r="U444" i="2"/>
  <c r="V440" i="2"/>
  <c r="U440" i="2"/>
  <c r="V436" i="2"/>
  <c r="U436" i="2"/>
  <c r="V432" i="2"/>
  <c r="U432" i="2"/>
  <c r="V428" i="2"/>
  <c r="U428" i="2"/>
  <c r="V424" i="2"/>
  <c r="U424" i="2"/>
  <c r="V420" i="2"/>
  <c r="U420" i="2"/>
  <c r="V416" i="2"/>
  <c r="U416" i="2"/>
  <c r="V412" i="2"/>
  <c r="U412" i="2"/>
  <c r="V408" i="2"/>
  <c r="U408" i="2"/>
  <c r="V404" i="2"/>
  <c r="U404" i="2"/>
  <c r="V400" i="2"/>
  <c r="U400" i="2"/>
  <c r="V396" i="2"/>
  <c r="U396" i="2"/>
  <c r="V392" i="2"/>
  <c r="U392" i="2"/>
  <c r="V388" i="2"/>
  <c r="U388" i="2"/>
  <c r="V384" i="2"/>
  <c r="U384" i="2"/>
  <c r="V380" i="2"/>
  <c r="U380" i="2"/>
  <c r="V376" i="2"/>
  <c r="U376" i="2"/>
  <c r="V372" i="2"/>
  <c r="U372" i="2"/>
  <c r="V368" i="2"/>
  <c r="U368" i="2"/>
  <c r="V364" i="2"/>
  <c r="U364" i="2"/>
  <c r="V360" i="2"/>
  <c r="U360" i="2"/>
  <c r="V356" i="2"/>
  <c r="U356" i="2"/>
  <c r="V352" i="2"/>
  <c r="U352" i="2"/>
  <c r="V348" i="2"/>
  <c r="U348" i="2"/>
  <c r="V344" i="2"/>
  <c r="U344" i="2"/>
  <c r="V340" i="2"/>
  <c r="U340" i="2"/>
  <c r="V336" i="2"/>
  <c r="U336" i="2"/>
  <c r="V332" i="2"/>
  <c r="U332" i="2"/>
  <c r="V328" i="2"/>
  <c r="U328" i="2"/>
  <c r="V324" i="2"/>
  <c r="U324" i="2"/>
  <c r="V320" i="2"/>
  <c r="U320" i="2"/>
  <c r="V316" i="2"/>
  <c r="U316" i="2"/>
  <c r="V312" i="2"/>
  <c r="U312" i="2"/>
  <c r="V308" i="2"/>
  <c r="U308" i="2"/>
  <c r="V304" i="2"/>
  <c r="U304" i="2"/>
  <c r="V300" i="2"/>
  <c r="U300" i="2"/>
  <c r="V296" i="2"/>
  <c r="U296" i="2"/>
  <c r="V292" i="2"/>
  <c r="U292" i="2"/>
  <c r="V52" i="2" l="1"/>
  <c r="U52" i="2"/>
  <c r="V48" i="2"/>
  <c r="U48" i="2"/>
  <c r="V44" i="2"/>
  <c r="U44" i="2"/>
  <c r="V40" i="2"/>
  <c r="U40" i="2"/>
  <c r="V36" i="2"/>
  <c r="U36" i="2"/>
  <c r="V32" i="2"/>
  <c r="U32" i="2"/>
  <c r="V28" i="2"/>
  <c r="U28" i="2"/>
  <c r="V24" i="2"/>
  <c r="U24" i="2"/>
  <c r="V20" i="2"/>
  <c r="U20" i="2"/>
  <c r="V16" i="2"/>
  <c r="U16" i="2"/>
  <c r="V12" i="2"/>
  <c r="U12" i="2"/>
  <c r="V8" i="2"/>
  <c r="U8" i="2"/>
  <c r="V51" i="2"/>
  <c r="U51" i="2"/>
  <c r="V47" i="2"/>
  <c r="U47" i="2"/>
  <c r="V43" i="2"/>
  <c r="U43" i="2"/>
  <c r="V39" i="2"/>
  <c r="U39" i="2"/>
  <c r="V35" i="2"/>
  <c r="U35" i="2"/>
  <c r="V31" i="2"/>
  <c r="U31" i="2"/>
  <c r="V27" i="2"/>
  <c r="U27" i="2"/>
  <c r="V23" i="2"/>
  <c r="U23" i="2"/>
  <c r="V19" i="2"/>
  <c r="U19" i="2"/>
  <c r="V15" i="2"/>
  <c r="U15" i="2"/>
  <c r="V11" i="2"/>
  <c r="U11" i="2"/>
  <c r="V46" i="2"/>
  <c r="U46" i="2"/>
  <c r="V50" i="2"/>
  <c r="U50" i="2"/>
  <c r="V42" i="2"/>
  <c r="U42" i="2"/>
  <c r="V38" i="2"/>
  <c r="U38" i="2"/>
  <c r="V34" i="2"/>
  <c r="U34" i="2"/>
  <c r="V30" i="2"/>
  <c r="U30" i="2"/>
  <c r="V26" i="2"/>
  <c r="U26" i="2"/>
  <c r="V22" i="2"/>
  <c r="U22" i="2"/>
  <c r="V18" i="2"/>
  <c r="U18" i="2"/>
  <c r="V14" i="2"/>
  <c r="U14" i="2"/>
  <c r="V10" i="2"/>
  <c r="U10" i="2"/>
  <c r="V49" i="2"/>
  <c r="U49" i="2"/>
  <c r="V45" i="2"/>
  <c r="U45" i="2"/>
  <c r="V41" i="2"/>
  <c r="U41" i="2"/>
  <c r="U37" i="2"/>
  <c r="V37" i="2"/>
  <c r="V33" i="2"/>
  <c r="U33" i="2"/>
  <c r="V29" i="2"/>
  <c r="U29" i="2"/>
  <c r="V25" i="2"/>
  <c r="U25" i="2"/>
  <c r="V21" i="2"/>
  <c r="U21" i="2"/>
  <c r="V17" i="2"/>
  <c r="U17" i="2"/>
  <c r="U13" i="2"/>
  <c r="V9" i="2"/>
  <c r="U9" i="2"/>
  <c r="Q6" i="4" l="1"/>
  <c r="N6" i="4"/>
  <c r="O6" i="4"/>
  <c r="P6" i="4"/>
  <c r="S6" i="4"/>
  <c r="R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A7" authorId="0" shapeId="0" xr:uid="{204CE42C-49E7-4DE7-BD1F-B31FED745CD0}">
      <text>
        <r>
          <rPr>
            <b/>
            <sz val="9"/>
            <color indexed="81"/>
            <rFont val="Tahoma"/>
            <charset val="1"/>
          </rPr>
          <t>Sanni Rintamäki:</t>
        </r>
        <r>
          <rPr>
            <sz val="9"/>
            <color indexed="81"/>
            <rFont val="Tahoma"/>
            <charset val="1"/>
          </rPr>
          <t xml:space="preserve">
Punakulmaisista soluista löydät lisähuomioita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635259EB-205E-494C-8958-2EC31064B2D2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D010F54D-17A8-4F8D-B518-E7D1EE5724DE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038B6DF0-F22D-456F-8B64-A144F79F9EA0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F73CDDF1-CD49-4F52-BEE4-F8E465F2AB96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3FA6096F-C7CD-496C-A727-216DCECEA2D7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I5" authorId="0" shapeId="0" xr:uid="{F4D476FE-196A-48FD-B77D-C482D6DBADF0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Analyysitiedot ovat piilotetuilla välilehdillä. Jos haluat analyysitiedot näkyviin, klikkaa yläpalkin D JA I välistä.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P6" authorId="0" shapeId="0" xr:uid="{5672EFB7-3503-4A59-9874-F5D295898A01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Tähän kohtaan voit lisätä terveyshuomioita ym. lisätietoja.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9E864806-AB71-4151-AB1B-0E42CF9DFAF5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5CB9EFEC-49A0-46D5-8185-3A97D23BBA01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971FCD76-EF6A-44FC-B9E9-3FD030DFB88D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69E93DEF-F0BF-4DED-A7EC-795B97B18E98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C9046F48-84E9-4A67-8815-2FC66FC9344A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A468FD48-0406-48C8-8FE4-B20552DF5063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Sanni Rintamäki</author>
  </authors>
  <commentList>
    <comment ref="F6" authorId="0" shapeId="0" xr:uid="{DABCA84A-CC71-4835-805F-9D5E4FDD0F35}">
      <text>
        <r>
          <rPr>
            <b/>
            <sz val="9"/>
            <color indexed="81"/>
            <rFont val="Tahoma"/>
            <family val="2"/>
          </rPr>
          <t>Sanni Rintamäki:</t>
        </r>
        <r>
          <rPr>
            <sz val="9"/>
            <color indexed="81"/>
            <rFont val="Tahoma"/>
            <family val="2"/>
          </rPr>
          <t xml:space="preserve">
Vaihda tarvittaessa luku eläimen lypsypäivien mukaiseksi esim poikimisen ja umpeenpanon yhteydessä</t>
        </r>
      </text>
    </comment>
  </commentList>
</comments>
</file>

<file path=xl/sharedStrings.xml><?xml version="1.0" encoding="utf-8"?>
<sst xmlns="http://schemas.openxmlformats.org/spreadsheetml/2006/main" count="460" uniqueCount="114">
  <si>
    <t>Korva</t>
  </si>
  <si>
    <t>Nimi</t>
  </si>
  <si>
    <t>EU-tunnus</t>
  </si>
  <si>
    <t>aamu</t>
  </si>
  <si>
    <t>ilta</t>
  </si>
  <si>
    <t>Keskiarvo</t>
  </si>
  <si>
    <t>min</t>
  </si>
  <si>
    <t>max</t>
  </si>
  <si>
    <t>Tammikuu</t>
  </si>
  <si>
    <t>Lypsypäiviä</t>
  </si>
  <si>
    <t>Urea</t>
  </si>
  <si>
    <t>Maitomäärät</t>
  </si>
  <si>
    <t>Analyysit</t>
  </si>
  <si>
    <t>Solut</t>
  </si>
  <si>
    <t>Yhteensä</t>
  </si>
  <si>
    <t>Rasva%</t>
  </si>
  <si>
    <t>Rasva kg</t>
  </si>
  <si>
    <t>Valkuainen%</t>
  </si>
  <si>
    <t>Valkuainen kg</t>
  </si>
  <si>
    <t>Tammi</t>
  </si>
  <si>
    <t>Helmi</t>
  </si>
  <si>
    <t>Maalis</t>
  </si>
  <si>
    <t>Huhti</t>
  </si>
  <si>
    <t>Touko</t>
  </si>
  <si>
    <t>Kesä</t>
  </si>
  <si>
    <t>Heinä</t>
  </si>
  <si>
    <t>Elo</t>
  </si>
  <si>
    <t>Syys</t>
  </si>
  <si>
    <t>Loka</t>
  </si>
  <si>
    <t>Marras</t>
  </si>
  <si>
    <t>Joulu</t>
  </si>
  <si>
    <t>Sukupuoli</t>
  </si>
  <si>
    <t>Tarkiste</t>
  </si>
  <si>
    <t>Isälinja</t>
  </si>
  <si>
    <t>Väri</t>
  </si>
  <si>
    <t>Lisäväri</t>
  </si>
  <si>
    <t>Rotu</t>
  </si>
  <si>
    <t>S/E</t>
  </si>
  <si>
    <t>Pitopaikka</t>
  </si>
  <si>
    <t>Female</t>
  </si>
  <si>
    <t>DIM</t>
  </si>
  <si>
    <t>R/V</t>
  </si>
  <si>
    <t>Euroa/pv</t>
  </si>
  <si>
    <t>Ikä, vuosia</t>
  </si>
  <si>
    <t>Perustiedot</t>
  </si>
  <si>
    <t>PVM</t>
  </si>
  <si>
    <t>Maidon hinta €/l</t>
  </si>
  <si>
    <t>Tälle sivulle voit näppäillä koelypsy- ja analyysitiedot, sekä kirjata lypsypäivien määrän</t>
  </si>
  <si>
    <t>Helmikuu</t>
  </si>
  <si>
    <t xml:space="preserve">yli 3v </t>
  </si>
  <si>
    <t xml:space="preserve">alle 3v </t>
  </si>
  <si>
    <t>Eläintiedot</t>
  </si>
  <si>
    <t>EU-tunnus *</t>
  </si>
  <si>
    <t>Korva *</t>
  </si>
  <si>
    <t>Syntymäpvm *</t>
  </si>
  <si>
    <t>viim. vohlimispvä *</t>
  </si>
  <si>
    <t>Aputaulukot</t>
  </si>
  <si>
    <t>Dim 60</t>
  </si>
  <si>
    <t>DIM 60-180</t>
  </si>
  <si>
    <t>DIM &gt;180</t>
  </si>
  <si>
    <t>Tuotosjakauma</t>
  </si>
  <si>
    <t>Maaliskuu</t>
  </si>
  <si>
    <t>Huhtikuu</t>
  </si>
  <si>
    <t>Toukokuu</t>
  </si>
  <si>
    <t>Kesäkuu</t>
  </si>
  <si>
    <t>Heinäkuu</t>
  </si>
  <si>
    <t>Elokuu</t>
  </si>
  <si>
    <t>Syyskuu</t>
  </si>
  <si>
    <t>Lokakuu</t>
  </si>
  <si>
    <t>Marraskuu</t>
  </si>
  <si>
    <t>Joulukuu</t>
  </si>
  <si>
    <t>Koko karja</t>
  </si>
  <si>
    <t>Valk%</t>
  </si>
  <si>
    <t xml:space="preserve">Urea </t>
  </si>
  <si>
    <t>Tuotos päivää poikimisesta</t>
  </si>
  <si>
    <t>DIM&lt;60</t>
  </si>
  <si>
    <t xml:space="preserve"> </t>
  </si>
  <si>
    <t>Alle 3v tuotokset</t>
  </si>
  <si>
    <t>Yli 3 v tuotokset</t>
  </si>
  <si>
    <t>1,5-2 kg</t>
  </si>
  <si>
    <t>2-3 kg</t>
  </si>
  <si>
    <t>KÄYTTÖ:</t>
  </si>
  <si>
    <t xml:space="preserve">Eläintiedot: </t>
  </si>
  <si>
    <t>Tälle sivulle kirjataan kaikki karjan eläimet tai ryhmä josta koelypsyjä tehdään</t>
  </si>
  <si>
    <t xml:space="preserve">Kuukausivälilehdet: </t>
  </si>
  <si>
    <t>Taulukot:</t>
  </si>
  <si>
    <t xml:space="preserve">Tältä sivulta löytyy kuukausittaiset yhteenvedot </t>
  </si>
  <si>
    <t>Vuosiyhteenveto:</t>
  </si>
  <si>
    <t>Koko vuoden koelypsyjen määrät, sekä vuosituotos</t>
  </si>
  <si>
    <t>Vuosituotostaulukko:</t>
  </si>
  <si>
    <t xml:space="preserve">Näille sivuille kirjataan eläimen koelypsytiedot. </t>
  </si>
  <si>
    <t>KutTuotos</t>
  </si>
  <si>
    <t>yli 3 kg</t>
  </si>
  <si>
    <t>alle1,5 kg</t>
  </si>
  <si>
    <t xml:space="preserve">Nimi </t>
  </si>
  <si>
    <t>Lisätietoja</t>
  </si>
  <si>
    <t xml:space="preserve">Vinkki: Voit lisätä kaikki tilan kutut samalla kertaa kopioimalla ne Webvuohen kutturaportilta.  </t>
  </si>
  <si>
    <t xml:space="preserve">Webvuohi -&gt; Katraan yhteenveto -&gt; Kutut -&gt; Vie Exceliin -&gt; Kopio eläinlista -&gt; Liitä KutTuotos Exceliin </t>
  </si>
  <si>
    <t>Kirjoita tälle sivulle eläinten tiedot. Pakolliset tiedot merkitty *</t>
  </si>
  <si>
    <t>Ikä</t>
  </si>
  <si>
    <t>Eläimien vuosituotokset kaavion muodossa</t>
  </si>
  <si>
    <r>
      <t xml:space="preserve">Eläimien maitomäärät mitataan maitomittarilla joko 4 tai 8 viikon välein ja tulokset kirjataan excelin kuukausi -välilehdille. Jos koelypsystä otetaan myös analyysitiedot, nämä tulokset voidaan kirjata myös samaiselle välilehdelle. </t>
    </r>
    <r>
      <rPr>
        <sz val="11"/>
        <color theme="9"/>
        <rFont val="Calibri"/>
        <family val="2"/>
        <scheme val="minor"/>
      </rPr>
      <t>Täytä tiedot vain keltaisiin kohtiin</t>
    </r>
    <r>
      <rPr>
        <sz val="11"/>
        <color theme="1"/>
        <rFont val="Calibri"/>
        <family val="2"/>
        <scheme val="minor"/>
      </rPr>
      <t>.</t>
    </r>
  </si>
  <si>
    <t>Vuohien tuotosseuranta excel</t>
  </si>
  <si>
    <t>VÄLILEHDET:</t>
  </si>
  <si>
    <t xml:space="preserve">Huom! Jos mittaat maidot 8 viikon välein, kirjaa välikuukaisina eläimille keskiarvotulos edellisen ja seuraavan koelypsyn tuotoksista. </t>
  </si>
  <si>
    <t>Laskuria käytetään omalla vastuulla. Huomioithan, että tulokset voivat olla suuntaa antavia, esim vääristävien mittareiden tai väärän ilmoitustavan takia. Tarvittaessa ota yhteyttä omaan ProAgria asiantuntijaasi.</t>
  </si>
  <si>
    <t>Taulukot</t>
  </si>
  <si>
    <t>Tältä sivulta löydät kuukausiyhteenvetoja</t>
  </si>
  <si>
    <t>Vuosituotokset</t>
  </si>
  <si>
    <t>Punakulmaisista soluista löydät lisähuomioita</t>
  </si>
  <si>
    <t>Sivulla näkyy kuttujen arvioitu kuukausi ja vuosituotos. Voit halutessasi järjestää eläimet uuteen järjestykseen esim. tuotetun maitomäärän mukaan.</t>
  </si>
  <si>
    <t>Vuosituotos</t>
  </si>
  <si>
    <t xml:space="preserve">Valitse haluamasti sarake (tietty kuukausi tai vuosituotos) -&gt; Klikkaa nuolesta -&gt; Valitse Lajittele A-Ö tai Suurimmasta pienempään </t>
  </si>
  <si>
    <t>Huom! Älä kirjaa  taulukkoon mitään. Luvut tulevat automaattisesti koelypsyistä.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</si>
</sst>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Liberation Sans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9" tint="0.3999755851924192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36"/>
      <color theme="9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3"/>
      <color rgb="FF92D050"/>
      <name val="Calibri"/>
      <family val="2"/>
      <scheme val="minor"/>
    </font>
    <font>
      <b/>
      <sz val="20"/>
      <color theme="9" tint="0.3999755851924192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theme="4" tint="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theme="4" tint="0.499984740745262"/>
      </top>
      <bottom style="thick">
        <color theme="4" tint="0.499984740745262"/>
      </bottom>
      <diagonal/>
    </border>
  </borders>
  <cellStyleXfs count="6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9" fillId="0" borderId="9" applyNumberFormat="0" applyFill="0" applyAlignment="0" applyProtection="0"/>
    <xf numFmtId="0" fontId="9" fillId="0" borderId="0" applyNumberFormat="0" applyFill="0" applyBorder="0" applyAlignment="0" applyProtection="0"/>
  </cellStyleXfs>
  <cellXfs count="126">
    <xf numFmtId="0" fontId="0" fillId="0" borderId="0" xfId="0"/>
    <xf numFmtId="14" fontId="0" fillId="0" borderId="0" xfId="0" applyNumberFormat="1"/>
    <xf numFmtId="0" fontId="1" fillId="0" borderId="0" xfId="0" applyFont="1"/>
    <xf numFmtId="2" fontId="0" fillId="0" borderId="0" xfId="0" applyNumberFormat="1"/>
    <xf numFmtId="0" fontId="5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0" applyNumberFormat="1"/>
    <xf numFmtId="0" fontId="9" fillId="0" borderId="0" xfId="2" applyFont="1"/>
    <xf numFmtId="0" fontId="0" fillId="0" borderId="0" xfId="0" quotePrefix="1" applyAlignment="1">
      <alignment horizontal="center"/>
    </xf>
    <xf numFmtId="0" fontId="3" fillId="2" borderId="0" xfId="0" applyFont="1" applyFill="1" applyAlignment="1">
      <alignment horizontal="center"/>
    </xf>
    <xf numFmtId="14" fontId="0" fillId="3" borderId="3" xfId="0" applyNumberFormat="1" applyFill="1" applyBorder="1"/>
    <xf numFmtId="0" fontId="0" fillId="3" borderId="3" xfId="0" applyFill="1" applyBorder="1"/>
    <xf numFmtId="0" fontId="0" fillId="0" borderId="4" xfId="0" applyBorder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/>
    <xf numFmtId="2" fontId="0" fillId="0" borderId="0" xfId="0" applyNumberFormat="1" applyAlignment="1">
      <alignment horizontal="center"/>
    </xf>
    <xf numFmtId="165" fontId="0" fillId="0" borderId="6" xfId="0" applyNumberFormat="1" applyBorder="1"/>
    <xf numFmtId="0" fontId="3" fillId="0" borderId="0" xfId="0" applyFont="1" applyAlignment="1">
      <alignment horizontal="center"/>
    </xf>
    <xf numFmtId="0" fontId="10" fillId="4" borderId="0" xfId="0" applyFont="1" applyFill="1"/>
    <xf numFmtId="2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2" fontId="0" fillId="0" borderId="1" xfId="0" applyNumberFormat="1" applyBorder="1"/>
    <xf numFmtId="0" fontId="4" fillId="0" borderId="0" xfId="0" applyFont="1"/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0" fontId="0" fillId="0" borderId="7" xfId="0" applyFill="1" applyBorder="1"/>
    <xf numFmtId="0" fontId="4" fillId="0" borderId="0" xfId="0" applyFont="1" applyFill="1"/>
    <xf numFmtId="0" fontId="14" fillId="0" borderId="0" xfId="0" applyFont="1"/>
    <xf numFmtId="2" fontId="0" fillId="0" borderId="6" xfId="0" applyNumberFormat="1" applyBorder="1"/>
    <xf numFmtId="2" fontId="0" fillId="0" borderId="10" xfId="0" applyNumberFormat="1" applyBorder="1"/>
    <xf numFmtId="0" fontId="4" fillId="4" borderId="12" xfId="0" applyFont="1" applyFill="1" applyBorder="1"/>
    <xf numFmtId="2" fontId="0" fillId="0" borderId="13" xfId="0" applyNumberFormat="1" applyBorder="1"/>
    <xf numFmtId="2" fontId="0" fillId="0" borderId="0" xfId="0" applyNumberFormat="1" applyBorder="1"/>
    <xf numFmtId="0" fontId="4" fillId="4" borderId="11" xfId="0" applyFont="1" applyFill="1" applyBorder="1"/>
    <xf numFmtId="0" fontId="0" fillId="0" borderId="0" xfId="0" applyBorder="1"/>
    <xf numFmtId="2" fontId="0" fillId="0" borderId="15" xfId="0" applyNumberFormat="1" applyBorder="1"/>
    <xf numFmtId="2" fontId="0" fillId="0" borderId="14" xfId="0" applyNumberFormat="1" applyBorder="1"/>
    <xf numFmtId="2" fontId="0" fillId="0" borderId="16" xfId="0" applyNumberFormat="1" applyBorder="1"/>
    <xf numFmtId="2" fontId="0" fillId="0" borderId="7" xfId="0" applyNumberFormat="1" applyBorder="1"/>
    <xf numFmtId="49" fontId="0" fillId="3" borderId="1" xfId="0" applyNumberFormat="1" applyFill="1" applyBorder="1" applyAlignment="1">
      <alignment horizontal="center"/>
    </xf>
    <xf numFmtId="49" fontId="0" fillId="3" borderId="2" xfId="0" applyNumberForma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5" xfId="0" applyBorder="1"/>
    <xf numFmtId="0" fontId="0" fillId="0" borderId="0" xfId="0" applyFont="1" applyAlignment="1">
      <alignment vertical="center"/>
    </xf>
    <xf numFmtId="0" fontId="10" fillId="4" borderId="1" xfId="0" applyFont="1" applyFill="1" applyBorder="1"/>
    <xf numFmtId="0" fontId="16" fillId="0" borderId="0" xfId="0" applyFont="1"/>
    <xf numFmtId="0" fontId="10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3" borderId="11" xfId="0" applyFill="1" applyBorder="1" applyAlignment="1">
      <alignment horizontal="center"/>
    </xf>
    <xf numFmtId="165" fontId="0" fillId="0" borderId="0" xfId="0" applyNumberFormat="1" applyFill="1" applyBorder="1"/>
    <xf numFmtId="164" fontId="0" fillId="0" borderId="0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3" borderId="14" xfId="0" applyFill="1" applyBorder="1"/>
    <xf numFmtId="0" fontId="0" fillId="3" borderId="1" xfId="0" applyFill="1" applyBorder="1"/>
    <xf numFmtId="0" fontId="0" fillId="3" borderId="16" xfId="0" applyFill="1" applyBorder="1"/>
    <xf numFmtId="0" fontId="0" fillId="3" borderId="2" xfId="0" applyFill="1" applyBorder="1"/>
    <xf numFmtId="14" fontId="0" fillId="3" borderId="2" xfId="0" applyNumberFormat="1" applyFill="1" applyBorder="1"/>
    <xf numFmtId="0" fontId="0" fillId="0" borderId="13" xfId="0" applyFill="1" applyBorder="1"/>
    <xf numFmtId="49" fontId="0" fillId="0" borderId="0" xfId="0" applyNumberFormat="1" applyFill="1" applyBorder="1"/>
    <xf numFmtId="0" fontId="14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0" fontId="17" fillId="0" borderId="0" xfId="0" applyFont="1"/>
    <xf numFmtId="0" fontId="18" fillId="0" borderId="0" xfId="0" applyFont="1"/>
    <xf numFmtId="0" fontId="19" fillId="3" borderId="1" xfId="0" applyFont="1" applyFill="1" applyBorder="1" applyAlignment="1">
      <alignment horizontal="center"/>
    </xf>
    <xf numFmtId="0" fontId="19" fillId="0" borderId="1" xfId="0" applyFont="1" applyBorder="1"/>
    <xf numFmtId="0" fontId="10" fillId="0" borderId="1" xfId="0" applyFont="1" applyFill="1" applyBorder="1"/>
    <xf numFmtId="165" fontId="0" fillId="0" borderId="0" xfId="0" applyNumberFormat="1" applyBorder="1"/>
    <xf numFmtId="0" fontId="13" fillId="0" borderId="8" xfId="3"/>
    <xf numFmtId="0" fontId="13" fillId="0" borderId="8" xfId="3" applyAlignment="1">
      <alignment vertical="center"/>
    </xf>
    <xf numFmtId="0" fontId="12" fillId="0" borderId="8" xfId="3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22" fillId="0" borderId="8" xfId="3" applyFont="1" applyAlignment="1">
      <alignment vertical="center"/>
    </xf>
    <xf numFmtId="0" fontId="3" fillId="4" borderId="0" xfId="0" applyFont="1" applyFill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5" fillId="0" borderId="0" xfId="2" applyFont="1"/>
    <xf numFmtId="0" fontId="17" fillId="0" borderId="0" xfId="0" applyFont="1" applyAlignment="1"/>
    <xf numFmtId="0" fontId="20" fillId="0" borderId="0" xfId="4" applyFont="1" applyBorder="1"/>
    <xf numFmtId="0" fontId="0" fillId="0" borderId="13" xfId="0" applyBorder="1"/>
    <xf numFmtId="0" fontId="0" fillId="0" borderId="16" xfId="0" applyBorder="1"/>
    <xf numFmtId="0" fontId="11" fillId="4" borderId="2" xfId="0" applyFont="1" applyFill="1" applyBorder="1"/>
    <xf numFmtId="0" fontId="11" fillId="4" borderId="19" xfId="0" applyFont="1" applyFill="1" applyBorder="1"/>
    <xf numFmtId="16" fontId="11" fillId="4" borderId="19" xfId="0" quotePrefix="1" applyNumberFormat="1" applyFont="1" applyFill="1" applyBorder="1"/>
    <xf numFmtId="16" fontId="11" fillId="4" borderId="4" xfId="0" quotePrefix="1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165" fontId="0" fillId="0" borderId="15" xfId="0" applyNumberFormat="1" applyBorder="1"/>
    <xf numFmtId="0" fontId="4" fillId="2" borderId="2" xfId="0" applyFont="1" applyFill="1" applyBorder="1"/>
    <xf numFmtId="0" fontId="4" fillId="2" borderId="19" xfId="0" applyFont="1" applyFill="1" applyBorder="1"/>
    <xf numFmtId="165" fontId="4" fillId="2" borderId="4" xfId="0" applyNumberFormat="1" applyFont="1" applyFill="1" applyBorder="1"/>
    <xf numFmtId="0" fontId="4" fillId="2" borderId="1" xfId="0" applyFont="1" applyFill="1" applyBorder="1"/>
    <xf numFmtId="0" fontId="0" fillId="2" borderId="10" xfId="0" applyNumberFormat="1" applyFill="1" applyBorder="1"/>
    <xf numFmtId="0" fontId="26" fillId="0" borderId="8" xfId="3" applyFont="1"/>
    <xf numFmtId="0" fontId="27" fillId="0" borderId="0" xfId="2" applyFont="1"/>
    <xf numFmtId="0" fontId="27" fillId="0" borderId="0" xfId="0" applyFont="1"/>
    <xf numFmtId="0" fontId="28" fillId="0" borderId="0" xfId="0" applyFont="1"/>
    <xf numFmtId="2" fontId="0" fillId="3" borderId="1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4" xfId="0" applyNumberFormat="1" applyBorder="1"/>
    <xf numFmtId="2" fontId="19" fillId="0" borderId="1" xfId="0" applyNumberFormat="1" applyFont="1" applyBorder="1" applyAlignment="1">
      <alignment horizontal="center"/>
    </xf>
    <xf numFmtId="0" fontId="12" fillId="0" borderId="8" xfId="3" applyFont="1" applyAlignment="1">
      <alignment horizontal="left" vertical="center" wrapText="1"/>
    </xf>
    <xf numFmtId="0" fontId="31" fillId="0" borderId="8" xfId="3" applyFont="1" applyAlignment="1">
      <alignment horizontal="left" vertical="center"/>
    </xf>
    <xf numFmtId="0" fontId="0" fillId="0" borderId="0" xfId="0" applyFont="1"/>
    <xf numFmtId="0" fontId="24" fillId="0" borderId="0" xfId="0" applyFont="1"/>
    <xf numFmtId="0" fontId="23" fillId="0" borderId="0" xfId="2" applyFont="1" applyAlignment="1">
      <alignment horizontal="center" wrapText="1"/>
    </xf>
    <xf numFmtId="0" fontId="32" fillId="0" borderId="0" xfId="2" applyFont="1" applyAlignment="1">
      <alignment horizontal="center" vertical="center" wrapText="1"/>
    </xf>
    <xf numFmtId="0" fontId="24" fillId="0" borderId="0" xfId="0" applyFont="1" applyAlignment="1">
      <alignment horizontal="left" wrapText="1"/>
    </xf>
    <xf numFmtId="0" fontId="0" fillId="0" borderId="0" xfId="0" applyFont="1" applyAlignment="1">
      <alignment horizontal="left" vertical="center" wrapText="1"/>
    </xf>
    <xf numFmtId="0" fontId="0" fillId="0" borderId="20" xfId="5" applyFont="1" applyBorder="1" applyAlignment="1">
      <alignment horizontal="left" vertical="center" wrapText="1"/>
    </xf>
    <xf numFmtId="0" fontId="24" fillId="0" borderId="20" xfId="3" applyFont="1" applyBorder="1" applyAlignment="1">
      <alignment horizontal="left" vertical="center" wrapText="1"/>
    </xf>
    <xf numFmtId="0" fontId="21" fillId="0" borderId="18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2" fontId="3" fillId="0" borderId="0" xfId="0" applyNumberFormat="1" applyFont="1" applyBorder="1" applyAlignment="1">
      <alignment horizontal="center" wrapText="1"/>
    </xf>
    <xf numFmtId="2" fontId="3" fillId="0" borderId="0" xfId="0" applyNumberFormat="1" applyFont="1" applyAlignment="1">
      <alignment horizontal="center" wrapText="1"/>
    </xf>
  </cellXfs>
  <cellStyles count="6">
    <cellStyle name="Normaali" xfId="0" builtinId="0"/>
    <cellStyle name="Normal 2" xfId="1" xr:uid="{29663215-7A24-48CD-B093-13932871A7D4}"/>
    <cellStyle name="Otsikko" xfId="2" builtinId="15"/>
    <cellStyle name="Otsikko 2" xfId="3" builtinId="17"/>
    <cellStyle name="Otsikko 3" xfId="4" builtinId="18"/>
    <cellStyle name="Otsikko 4" xfId="5" builtinId="1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48289505213125E-2"/>
          <c:y val="4.5662100456621002E-2"/>
          <c:w val="0.78702333784710032"/>
          <c:h val="0.73046489051882213"/>
        </c:manualLayout>
      </c:layout>
      <c:lineChart>
        <c:grouping val="standard"/>
        <c:varyColors val="0"/>
        <c:ser>
          <c:idx val="0"/>
          <c:order val="0"/>
          <c:tx>
            <c:v>Keskituotos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Taulukot!$A$6:$A$17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Taulukot!$B$6:$B$17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2-4712-BC82-D89640A7AB3E}"/>
            </c:ext>
          </c:extLst>
        </c:ser>
        <c:ser>
          <c:idx val="1"/>
          <c:order val="1"/>
          <c:tx>
            <c:v>Minimi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Taulukot!$A$6:$A$17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Taulukot!$C$6:$C$17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552-4712-BC82-D89640A7AB3E}"/>
            </c:ext>
          </c:extLst>
        </c:ser>
        <c:ser>
          <c:idx val="2"/>
          <c:order val="2"/>
          <c:tx>
            <c:v>Maksimi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Taulukot!$A$6:$A$17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Taulukot!$D$6:$D$17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A-43F9-8E23-E26355F0F2C6}"/>
            </c:ext>
          </c:extLst>
        </c:ser>
        <c:ser>
          <c:idx val="3"/>
          <c:order val="3"/>
          <c:tx>
            <c:strRef>
              <c:f>Taulukot!$N$4</c:f>
              <c:strCache>
                <c:ptCount val="1"/>
                <c:pt idx="0">
                  <c:v>Alle 3v tuotokset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Taulukot!$N$6:$N$17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D-45C1-A6CA-7273D83DA751}"/>
            </c:ext>
          </c:extLst>
        </c:ser>
        <c:ser>
          <c:idx val="4"/>
          <c:order val="4"/>
          <c:tx>
            <c:strRef>
              <c:f>Taulukot!$Q$4</c:f>
              <c:strCache>
                <c:ptCount val="1"/>
                <c:pt idx="0">
                  <c:v>Yli 3 v tuotokset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Taulukot!$Q$6:$Q$17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D-45C1-A6CA-7273D83DA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54672"/>
        <c:axId val="539655000"/>
        <c:extLst/>
      </c:lineChart>
      <c:catAx>
        <c:axId val="53965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539655000"/>
        <c:crosses val="autoZero"/>
        <c:auto val="1"/>
        <c:lblAlgn val="ctr"/>
        <c:lblOffset val="100"/>
        <c:noMultiLvlLbl val="0"/>
      </c:catAx>
      <c:valAx>
        <c:axId val="53965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53965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Vuoden keskituotos kg</a:t>
            </a:r>
            <a:endParaRPr lang="fi-FI" baseline="0"/>
          </a:p>
        </c:rich>
      </c:tx>
      <c:layout>
        <c:manualLayout>
          <c:xMode val="edge"/>
          <c:yMode val="edge"/>
          <c:x val="0.30350490619810244"/>
          <c:y val="2.367324748056568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01-414C-8411-7DE44A6749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01-414C-8411-7DE44A6749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Vuosituotokset!$A$7:$A$500</c:f>
              <c:numCache>
                <c:formatCode>General</c:formatCode>
                <c:ptCount val="4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</c:numCache>
            </c:numRef>
          </c:cat>
          <c:val>
            <c:numRef>
              <c:f>Vuosituotokset!$Q$7:$Q$277</c:f>
              <c:numCache>
                <c:formatCode>General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0-44BC-8AB3-810FD80BBC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59167992"/>
        <c:axId val="659167032"/>
      </c:barChart>
      <c:catAx>
        <c:axId val="659167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167032"/>
        <c:crosses val="autoZero"/>
        <c:auto val="1"/>
        <c:lblAlgn val="ctr"/>
        <c:lblOffset val="100"/>
        <c:noMultiLvlLbl val="0"/>
      </c:catAx>
      <c:valAx>
        <c:axId val="659167032"/>
        <c:scaling>
          <c:orientation val="minMax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167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4148</xdr:colOff>
      <xdr:row>4</xdr:row>
      <xdr:rowOff>220979</xdr:rowOff>
    </xdr:from>
    <xdr:to>
      <xdr:col>15</xdr:col>
      <xdr:colOff>358140</xdr:colOff>
      <xdr:row>14</xdr:row>
      <xdr:rowOff>9838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3E85310A-B452-47E9-8E00-C8EE2FFD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7668" y="1775459"/>
          <a:ext cx="5230792" cy="3431219"/>
        </a:xfrm>
        <a:prstGeom prst="rect">
          <a:avLst/>
        </a:prstGeom>
      </xdr:spPr>
    </xdr:pic>
    <xdr:clientData/>
  </xdr:twoCellAnchor>
  <xdr:twoCellAnchor editAs="oneCell">
    <xdr:from>
      <xdr:col>10</xdr:col>
      <xdr:colOff>144780</xdr:colOff>
      <xdr:row>0</xdr:row>
      <xdr:rowOff>99060</xdr:rowOff>
    </xdr:from>
    <xdr:to>
      <xdr:col>15</xdr:col>
      <xdr:colOff>340868</xdr:colOff>
      <xdr:row>4</xdr:row>
      <xdr:rowOff>18127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294FB7D-BB96-4555-AC92-9A16AE982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0" y="99060"/>
          <a:ext cx="3244088" cy="14735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5</xdr:col>
      <xdr:colOff>369992</xdr:colOff>
      <xdr:row>20</xdr:row>
      <xdr:rowOff>30911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FA8EAF40-A4ED-41A2-A55B-9F96EFAC9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3094" b="16406"/>
        <a:stretch/>
      </xdr:blipFill>
      <xdr:spPr>
        <a:xfrm>
          <a:off x="0" y="4861560"/>
          <a:ext cx="4454312" cy="9453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17</xdr:row>
      <xdr:rowOff>169545</xdr:rowOff>
    </xdr:from>
    <xdr:to>
      <xdr:col>13</xdr:col>
      <xdr:colOff>419100</xdr:colOff>
      <xdr:row>34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2F7A04F3-316E-4461-9E1A-5E5D147AF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175260</xdr:rowOff>
    </xdr:from>
    <xdr:to>
      <xdr:col>21</xdr:col>
      <xdr:colOff>15240</xdr:colOff>
      <xdr:row>235</xdr:row>
      <xdr:rowOff>175260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8F8D1C-0731-4217-A7BD-1FCF3D72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DC6E3-4103-4974-B04C-E59199A58973}">
  <dimension ref="A1:G15"/>
  <sheetViews>
    <sheetView tabSelected="1" workbookViewId="0">
      <selection activeCell="A15" sqref="A15"/>
    </sheetView>
  </sheetViews>
  <sheetFormatPr defaultRowHeight="14.4"/>
  <cols>
    <col min="1" max="1" width="24" customWidth="1"/>
  </cols>
  <sheetData>
    <row r="1" spans="1:7" ht="60" customHeight="1">
      <c r="A1" s="116" t="s">
        <v>91</v>
      </c>
      <c r="B1" s="116"/>
      <c r="C1" s="116"/>
      <c r="D1" s="116"/>
      <c r="E1" s="116"/>
      <c r="F1" s="116"/>
      <c r="G1" s="116"/>
    </row>
    <row r="2" spans="1:7" ht="16.8" customHeight="1">
      <c r="A2" s="117" t="s">
        <v>102</v>
      </c>
      <c r="B2" s="117"/>
      <c r="C2" s="117"/>
      <c r="D2" s="117"/>
      <c r="E2" s="117"/>
      <c r="F2" s="117"/>
      <c r="G2" s="117"/>
    </row>
    <row r="3" spans="1:7" ht="31.2" customHeight="1">
      <c r="A3" s="118" t="s">
        <v>105</v>
      </c>
      <c r="B3" s="118"/>
      <c r="C3" s="118"/>
      <c r="D3" s="118"/>
      <c r="E3" s="118"/>
      <c r="F3" s="118"/>
      <c r="G3" s="118"/>
    </row>
    <row r="4" spans="1:7" ht="14.4" customHeight="1">
      <c r="A4" s="118"/>
      <c r="B4" s="118"/>
      <c r="C4" s="118"/>
      <c r="D4" s="118"/>
      <c r="E4" s="118"/>
      <c r="F4" s="118"/>
      <c r="G4" s="118"/>
    </row>
    <row r="5" spans="1:7" ht="18" thickBot="1">
      <c r="A5" s="104" t="s">
        <v>81</v>
      </c>
      <c r="B5" s="77"/>
      <c r="C5" s="77"/>
      <c r="D5" s="77"/>
      <c r="E5" s="77"/>
      <c r="F5" s="77"/>
      <c r="G5" s="77"/>
    </row>
    <row r="6" spans="1:7" ht="53.4" customHeight="1" thickTop="1" thickBot="1">
      <c r="A6" s="120" t="s">
        <v>101</v>
      </c>
      <c r="B6" s="120"/>
      <c r="C6" s="120"/>
      <c r="D6" s="120"/>
      <c r="E6" s="120"/>
      <c r="F6" s="120"/>
      <c r="G6" s="120"/>
    </row>
    <row r="7" spans="1:7" ht="14.4" customHeight="1" thickTop="1" thickBot="1">
      <c r="A7" s="112"/>
      <c r="B7" s="113" t="s">
        <v>109</v>
      </c>
      <c r="C7" s="112"/>
      <c r="D7" s="112"/>
      <c r="E7" s="112"/>
      <c r="F7" s="112"/>
      <c r="G7" s="112"/>
    </row>
    <row r="8" spans="1:7" ht="36" customHeight="1" thickTop="1" thickBot="1">
      <c r="A8" s="121" t="s">
        <v>104</v>
      </c>
      <c r="B8" s="121"/>
      <c r="C8" s="121"/>
      <c r="D8" s="121"/>
      <c r="E8" s="121"/>
      <c r="F8" s="121"/>
      <c r="G8" s="121"/>
    </row>
    <row r="9" spans="1:7" ht="25.8" customHeight="1" thickTop="1">
      <c r="A9" s="122" t="s">
        <v>103</v>
      </c>
      <c r="B9" s="122"/>
      <c r="C9" s="122"/>
      <c r="D9" s="122"/>
      <c r="E9" s="122"/>
      <c r="F9" s="122"/>
      <c r="G9" s="122"/>
    </row>
    <row r="10" spans="1:7" ht="30" customHeight="1">
      <c r="A10" s="81" t="s">
        <v>82</v>
      </c>
      <c r="B10" s="119" t="s">
        <v>83</v>
      </c>
      <c r="C10" s="119"/>
      <c r="D10" s="119"/>
      <c r="E10" s="119"/>
      <c r="F10" s="119"/>
      <c r="G10" s="119"/>
    </row>
    <row r="11" spans="1:7" ht="29.4" customHeight="1">
      <c r="A11" s="82" t="s">
        <v>84</v>
      </c>
      <c r="B11" s="52" t="s">
        <v>90</v>
      </c>
      <c r="C11" s="52"/>
      <c r="D11" s="52"/>
      <c r="E11" s="52"/>
      <c r="F11" s="52"/>
      <c r="G11" s="52"/>
    </row>
    <row r="12" spans="1:7" ht="25.2" customHeight="1">
      <c r="A12" s="82" t="s">
        <v>85</v>
      </c>
      <c r="B12" s="52" t="s">
        <v>86</v>
      </c>
      <c r="C12" s="52"/>
      <c r="D12" s="52"/>
      <c r="E12" s="52"/>
      <c r="F12" s="52"/>
      <c r="G12" s="52"/>
    </row>
    <row r="13" spans="1:7" ht="27" customHeight="1">
      <c r="A13" s="82" t="s">
        <v>87</v>
      </c>
      <c r="B13" s="52" t="s">
        <v>88</v>
      </c>
      <c r="C13" s="52"/>
      <c r="D13" s="52"/>
      <c r="E13" s="52"/>
      <c r="F13" s="52"/>
      <c r="G13" s="52"/>
    </row>
    <row r="14" spans="1:7" ht="27.6" customHeight="1" thickBot="1">
      <c r="A14" s="83" t="s">
        <v>89</v>
      </c>
      <c r="B14" s="79" t="s">
        <v>100</v>
      </c>
      <c r="C14" s="78"/>
      <c r="D14" s="78"/>
      <c r="E14" s="78"/>
      <c r="F14" s="78"/>
      <c r="G14" s="78"/>
    </row>
    <row r="15" spans="1:7" ht="15" thickTop="1">
      <c r="A15" s="107"/>
    </row>
  </sheetData>
  <sheetProtection sheet="1" objects="1" scenarios="1"/>
  <mergeCells count="7">
    <mergeCell ref="A1:G1"/>
    <mergeCell ref="A2:G2"/>
    <mergeCell ref="A3:G4"/>
    <mergeCell ref="B10:G10"/>
    <mergeCell ref="A6:G6"/>
    <mergeCell ref="A8:G8"/>
    <mergeCell ref="A9:G9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C805-163E-49C2-B787-30361A6A42C5}">
  <dimension ref="A1:Y1000"/>
  <sheetViews>
    <sheetView workbookViewId="0">
      <selection activeCell="O7" sqref="O7:O8"/>
    </sheetView>
  </sheetViews>
  <sheetFormatPr defaultRowHeight="14.4"/>
  <cols>
    <col min="1" max="1" width="17.88671875" customWidth="1"/>
    <col min="2" max="2" width="14.5546875" bestFit="1" customWidth="1"/>
    <col min="4" max="4" width="12.109375" bestFit="1" customWidth="1"/>
    <col min="5" max="5" width="6" bestFit="1" customWidth="1"/>
    <col min="6" max="6" width="12.6640625" bestFit="1" customWidth="1"/>
    <col min="10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21" max="25" width="0" hidden="1" customWidth="1"/>
  </cols>
  <sheetData>
    <row r="1" spans="1:25" ht="25.8">
      <c r="A1" s="105" t="s">
        <v>66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23.4" customHeight="1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5.8" customHeight="1" thickBot="1">
      <c r="A3" s="80" t="s">
        <v>45</v>
      </c>
      <c r="B3" s="12">
        <v>43708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5.2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8.2" customHeight="1">
      <c r="A5" s="9"/>
      <c r="B5" s="123" t="s">
        <v>44</v>
      </c>
      <c r="C5" s="123"/>
      <c r="D5" s="123"/>
      <c r="E5" s="123"/>
      <c r="F5" s="123"/>
      <c r="G5" s="21"/>
      <c r="H5" s="123" t="s">
        <v>11</v>
      </c>
      <c r="I5" s="123"/>
      <c r="J5" s="123"/>
      <c r="K5" s="123"/>
      <c r="L5" s="21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119.66944444444445</v>
      </c>
      <c r="E7">
        <f>IF(_xlfn.DAYS($B$3,Eläintiedot!O7)&lt;0,"",_xlfn.DAYS($B$3,Eläintiedot!O7))</f>
        <v>43708</v>
      </c>
      <c r="F7" s="15">
        <v>31</v>
      </c>
      <c r="G7" s="5"/>
      <c r="H7" s="15"/>
      <c r="I7" s="16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119.66944444444445</v>
      </c>
      <c r="E8">
        <f>IF(_xlfn.DAYS($B$3,Eläintiedot!O8)&lt;0,"",_xlfn.DAYS($B$3,Eläintiedot!O8))</f>
        <v>43708</v>
      </c>
      <c r="F8" s="15">
        <v>31</v>
      </c>
      <c r="G8" s="5"/>
      <c r="H8" s="15"/>
      <c r="I8" s="16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119.66944444444445</v>
      </c>
      <c r="E9">
        <f>IF(_xlfn.DAYS($B$3,Eläintiedot!O9)&lt;0,"",_xlfn.DAYS($B$3,Eläintiedot!O9))</f>
        <v>43708</v>
      </c>
      <c r="F9" s="15">
        <v>31</v>
      </c>
      <c r="G9" s="5"/>
      <c r="H9" s="15"/>
      <c r="I9" s="16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119.66944444444445</v>
      </c>
      <c r="E10">
        <f>IF(_xlfn.DAYS($B$3,Eläintiedot!O10)&lt;0,"",_xlfn.DAYS($B$3,Eläintiedot!O10))</f>
        <v>43708</v>
      </c>
      <c r="F10" s="15">
        <v>31</v>
      </c>
      <c r="G10" s="5"/>
      <c r="H10" s="15"/>
      <c r="I10" s="16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119.66944444444445</v>
      </c>
      <c r="E11">
        <f>IF(_xlfn.DAYS($B$3,Eläintiedot!O11)&lt;0,"",_xlfn.DAYS($B$3,Eläintiedot!O11))</f>
        <v>43708</v>
      </c>
      <c r="F11" s="15">
        <v>31</v>
      </c>
      <c r="G11" s="5"/>
      <c r="H11" s="15"/>
      <c r="I11" s="16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119.66944444444445</v>
      </c>
      <c r="E12">
        <f>IF(_xlfn.DAYS($B$3,Eläintiedot!O12)&lt;0,"",_xlfn.DAYS($B$3,Eläintiedot!O12))</f>
        <v>43708</v>
      </c>
      <c r="F12" s="15">
        <v>31</v>
      </c>
      <c r="G12" s="5"/>
      <c r="H12" s="15"/>
      <c r="I12" s="16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119.66944444444445</v>
      </c>
      <c r="E13">
        <f>IF(_xlfn.DAYS($B$3,Eläintiedot!O13)&lt;0,"",_xlfn.DAYS($B$3,Eläintiedot!O13))</f>
        <v>43708</v>
      </c>
      <c r="F13" s="15">
        <v>31</v>
      </c>
      <c r="G13" s="5"/>
      <c r="H13" s="15"/>
      <c r="I13" s="16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119.66944444444445</v>
      </c>
      <c r="E14">
        <f>IF(_xlfn.DAYS($B$3,Eläintiedot!O14)&lt;0,"",_xlfn.DAYS($B$3,Eläintiedot!O14))</f>
        <v>43708</v>
      </c>
      <c r="F14" s="15">
        <v>31</v>
      </c>
      <c r="G14" s="5"/>
      <c r="H14" s="15"/>
      <c r="I14" s="16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119.66944444444445</v>
      </c>
      <c r="E15">
        <f>IF(_xlfn.DAYS($B$3,Eläintiedot!O15)&lt;0,"",_xlfn.DAYS($B$3,Eläintiedot!O15))</f>
        <v>43708</v>
      </c>
      <c r="F15" s="15">
        <v>31</v>
      </c>
      <c r="G15" s="5"/>
      <c r="H15" s="15"/>
      <c r="I15" s="16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119.66944444444445</v>
      </c>
      <c r="E16">
        <f>IF(_xlfn.DAYS($B$3,Eläintiedot!O16)&lt;0,"",_xlfn.DAYS($B$3,Eläintiedot!O16))</f>
        <v>43708</v>
      </c>
      <c r="F16" s="15">
        <v>31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119.66944444444445</v>
      </c>
      <c r="E17">
        <f>IF(_xlfn.DAYS($B$3,Eläintiedot!O17)&lt;0,"",_xlfn.DAYS($B$3,Eläintiedot!O17))</f>
        <v>43708</v>
      </c>
      <c r="F17" s="15">
        <v>31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119.66944444444445</v>
      </c>
      <c r="E18">
        <f>IF(_xlfn.DAYS($B$3,Eläintiedot!O18)&lt;0,"",_xlfn.DAYS($B$3,Eläintiedot!O18))</f>
        <v>43708</v>
      </c>
      <c r="F18" s="15">
        <v>31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119.66944444444445</v>
      </c>
      <c r="E19">
        <f>IF(_xlfn.DAYS($B$3,Eläintiedot!O19)&lt;0,"",_xlfn.DAYS($B$3,Eläintiedot!O19))</f>
        <v>43708</v>
      </c>
      <c r="F19" s="15">
        <v>31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119.66944444444445</v>
      </c>
      <c r="E20">
        <f>IF(_xlfn.DAYS($B$3,Eläintiedot!O20)&lt;0,"",_xlfn.DAYS($B$3,Eläintiedot!O20))</f>
        <v>43708</v>
      </c>
      <c r="F20" s="15">
        <v>31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119.66944444444445</v>
      </c>
      <c r="E21">
        <f>IF(_xlfn.DAYS($B$3,Eläintiedot!O21)&lt;0,"",_xlfn.DAYS($B$3,Eläintiedot!O21))</f>
        <v>43708</v>
      </c>
      <c r="F21" s="15">
        <v>31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119.66944444444445</v>
      </c>
      <c r="E22">
        <f>IF(_xlfn.DAYS($B$3,Eläintiedot!O22)&lt;0,"",_xlfn.DAYS($B$3,Eläintiedot!O22))</f>
        <v>43708</v>
      </c>
      <c r="F22" s="15">
        <v>31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119.66944444444445</v>
      </c>
      <c r="E23">
        <f>IF(_xlfn.DAYS($B$3,Eläintiedot!O23)&lt;0,"",_xlfn.DAYS($B$3,Eläintiedot!O23))</f>
        <v>43708</v>
      </c>
      <c r="F23" s="15">
        <v>31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119.66944444444445</v>
      </c>
      <c r="E24">
        <f>IF(_xlfn.DAYS($B$3,Eläintiedot!O24)&lt;0,"",_xlfn.DAYS($B$3,Eläintiedot!O24))</f>
        <v>43708</v>
      </c>
      <c r="F24" s="15">
        <v>31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119.66944444444445</v>
      </c>
      <c r="E25">
        <f>IF(_xlfn.DAYS($B$3,Eläintiedot!O25)&lt;0,"",_xlfn.DAYS($B$3,Eläintiedot!O25))</f>
        <v>43708</v>
      </c>
      <c r="F25" s="15">
        <v>31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119.66944444444445</v>
      </c>
      <c r="E26">
        <f>IF(_xlfn.DAYS($B$3,Eläintiedot!O26)&lt;0,"",_xlfn.DAYS($B$3,Eläintiedot!O26))</f>
        <v>43708</v>
      </c>
      <c r="F26" s="15">
        <v>31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119.66944444444445</v>
      </c>
      <c r="E27">
        <f>IF(_xlfn.DAYS($B$3,Eläintiedot!O27)&lt;0,"",_xlfn.DAYS($B$3,Eläintiedot!O27))</f>
        <v>43708</v>
      </c>
      <c r="F27" s="15">
        <v>31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119.66944444444445</v>
      </c>
      <c r="E28">
        <f>IF(_xlfn.DAYS($B$3,Eläintiedot!O28)&lt;0,"",_xlfn.DAYS($B$3,Eläintiedot!O28))</f>
        <v>43708</v>
      </c>
      <c r="F28" s="15">
        <v>31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119.66944444444445</v>
      </c>
      <c r="E29">
        <f>IF(_xlfn.DAYS($B$3,Eläintiedot!O29)&lt;0,"",_xlfn.DAYS($B$3,Eläintiedot!O29))</f>
        <v>43708</v>
      </c>
      <c r="F29" s="15">
        <v>31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119.66944444444445</v>
      </c>
      <c r="E30">
        <f>IF(_xlfn.DAYS($B$3,Eläintiedot!O30)&lt;0,"",_xlfn.DAYS($B$3,Eläintiedot!O30))</f>
        <v>43708</v>
      </c>
      <c r="F30" s="15">
        <v>31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119.66944444444445</v>
      </c>
      <c r="E31">
        <f>IF(_xlfn.DAYS($B$3,Eläintiedot!O31)&lt;0,"",_xlfn.DAYS($B$3,Eläintiedot!O31))</f>
        <v>43708</v>
      </c>
      <c r="F31" s="15">
        <v>31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119.66944444444445</v>
      </c>
      <c r="E32">
        <f>IF(_xlfn.DAYS($B$3,Eläintiedot!O32)&lt;0,"",_xlfn.DAYS($B$3,Eläintiedot!O32))</f>
        <v>43708</v>
      </c>
      <c r="F32" s="15">
        <v>31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119.66944444444445</v>
      </c>
      <c r="E33">
        <f>IF(_xlfn.DAYS($B$3,Eläintiedot!O33)&lt;0,"",_xlfn.DAYS($B$3,Eläintiedot!O33))</f>
        <v>43708</v>
      </c>
      <c r="F33" s="15">
        <v>31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119.66944444444445</v>
      </c>
      <c r="E34">
        <f>IF(_xlfn.DAYS($B$3,Eläintiedot!O34)&lt;0,"",_xlfn.DAYS($B$3,Eläintiedot!O34))</f>
        <v>43708</v>
      </c>
      <c r="F34" s="15">
        <v>31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119.66944444444445</v>
      </c>
      <c r="E35">
        <f>IF(_xlfn.DAYS($B$3,Eläintiedot!O35)&lt;0,"",_xlfn.DAYS($B$3,Eläintiedot!O35))</f>
        <v>43708</v>
      </c>
      <c r="F35" s="15">
        <v>31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119.66944444444445</v>
      </c>
      <c r="E36">
        <f>IF(_xlfn.DAYS($B$3,Eläintiedot!O36)&lt;0,"",_xlfn.DAYS($B$3,Eläintiedot!O36))</f>
        <v>43708</v>
      </c>
      <c r="F36" s="15">
        <v>31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119.66944444444445</v>
      </c>
      <c r="E37">
        <f>IF(_xlfn.DAYS($B$3,Eläintiedot!O37)&lt;0,"",_xlfn.DAYS($B$3,Eläintiedot!O37))</f>
        <v>43708</v>
      </c>
      <c r="F37" s="15">
        <v>31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119.66944444444445</v>
      </c>
      <c r="E38">
        <f>IF(_xlfn.DAYS($B$3,Eläintiedot!O38)&lt;0,"",_xlfn.DAYS($B$3,Eläintiedot!O38))</f>
        <v>43708</v>
      </c>
      <c r="F38" s="15">
        <v>31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119.66944444444445</v>
      </c>
      <c r="E39">
        <f>IF(_xlfn.DAYS($B$3,Eläintiedot!O39)&lt;0,"",_xlfn.DAYS($B$3,Eläintiedot!O39))</f>
        <v>43708</v>
      </c>
      <c r="F39" s="15">
        <v>31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119.66944444444445</v>
      </c>
      <c r="E40">
        <f>IF(_xlfn.DAYS($B$3,Eläintiedot!O40)&lt;0,"",_xlfn.DAYS($B$3,Eläintiedot!O40))</f>
        <v>43708</v>
      </c>
      <c r="F40" s="15">
        <v>31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119.66944444444445</v>
      </c>
      <c r="E41">
        <f>IF(_xlfn.DAYS($B$3,Eläintiedot!O41)&lt;0,"",_xlfn.DAYS($B$3,Eläintiedot!O41))</f>
        <v>43708</v>
      </c>
      <c r="F41" s="15">
        <v>31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119.66944444444445</v>
      </c>
      <c r="E42">
        <f>IF(_xlfn.DAYS($B$3,Eläintiedot!O42)&lt;0,"",_xlfn.DAYS($B$3,Eläintiedot!O42))</f>
        <v>43708</v>
      </c>
      <c r="F42" s="15">
        <v>31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119.66944444444445</v>
      </c>
      <c r="E43">
        <f>IF(_xlfn.DAYS($B$3,Eläintiedot!O43)&lt;0,"",_xlfn.DAYS($B$3,Eläintiedot!O43))</f>
        <v>43708</v>
      </c>
      <c r="F43" s="15">
        <v>31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119.66944444444445</v>
      </c>
      <c r="E44">
        <f>IF(_xlfn.DAYS($B$3,Eläintiedot!O44)&lt;0,"",_xlfn.DAYS($B$3,Eläintiedot!O44))</f>
        <v>43708</v>
      </c>
      <c r="F44" s="15">
        <v>31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119.66944444444445</v>
      </c>
      <c r="E45">
        <f>IF(_xlfn.DAYS($B$3,Eläintiedot!O45)&lt;0,"",_xlfn.DAYS($B$3,Eläintiedot!O45))</f>
        <v>43708</v>
      </c>
      <c r="F45" s="15">
        <v>31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119.66944444444445</v>
      </c>
      <c r="E46">
        <f>IF(_xlfn.DAYS($B$3,Eläintiedot!O46)&lt;0,"",_xlfn.DAYS($B$3,Eläintiedot!O46))</f>
        <v>43708</v>
      </c>
      <c r="F46" s="15">
        <v>31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119.66944444444445</v>
      </c>
      <c r="E47">
        <f>IF(_xlfn.DAYS($B$3,Eläintiedot!O47)&lt;0,"",_xlfn.DAYS($B$3,Eläintiedot!O47))</f>
        <v>43708</v>
      </c>
      <c r="F47" s="15">
        <v>31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119.66944444444445</v>
      </c>
      <c r="E48">
        <f>IF(_xlfn.DAYS($B$3,Eläintiedot!O48)&lt;0,"",_xlfn.DAYS($B$3,Eläintiedot!O48))</f>
        <v>43708</v>
      </c>
      <c r="F48" s="15">
        <v>31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119.66944444444445</v>
      </c>
      <c r="E49">
        <f>IF(_xlfn.DAYS($B$3,Eläintiedot!O49)&lt;0,"",_xlfn.DAYS($B$3,Eläintiedot!O49))</f>
        <v>43708</v>
      </c>
      <c r="F49" s="15">
        <v>31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119.66944444444445</v>
      </c>
      <c r="E50">
        <f>IF(_xlfn.DAYS($B$3,Eläintiedot!O50)&lt;0,"",_xlfn.DAYS($B$3,Eläintiedot!O50))</f>
        <v>43708</v>
      </c>
      <c r="F50" s="15">
        <v>31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119.66944444444445</v>
      </c>
      <c r="E51">
        <f>IF(_xlfn.DAYS($B$3,Eläintiedot!O51)&lt;0,"",_xlfn.DAYS($B$3,Eläintiedot!O51))</f>
        <v>43708</v>
      </c>
      <c r="F51" s="15">
        <v>31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119.66944444444445</v>
      </c>
      <c r="E52">
        <f>IF(_xlfn.DAYS($B$3,Eläintiedot!O52)&lt;0,"",_xlfn.DAYS($B$3,Eläintiedot!O52))</f>
        <v>43708</v>
      </c>
      <c r="F52" s="15">
        <v>31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119.66944444444445</v>
      </c>
      <c r="E53">
        <f>IF(_xlfn.DAYS($B$3,Eläintiedot!O53)&lt;0,"",_xlfn.DAYS($B$3,Eläintiedot!O53))</f>
        <v>43708</v>
      </c>
      <c r="F53" s="15">
        <v>31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119.66944444444445</v>
      </c>
      <c r="E54">
        <f>IF(_xlfn.DAYS($B$3,Eläintiedot!O54)&lt;0,"",_xlfn.DAYS($B$3,Eläintiedot!O54))</f>
        <v>43708</v>
      </c>
      <c r="F54" s="15">
        <v>31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119.66944444444445</v>
      </c>
      <c r="E55">
        <f>IF(_xlfn.DAYS($B$3,Eläintiedot!O55)&lt;0,"",_xlfn.DAYS($B$3,Eläintiedot!O55))</f>
        <v>43708</v>
      </c>
      <c r="F55" s="15">
        <v>31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119.66944444444445</v>
      </c>
      <c r="E56">
        <f>IF(_xlfn.DAYS($B$3,Eläintiedot!O56)&lt;0,"",_xlfn.DAYS($B$3,Eläintiedot!O56))</f>
        <v>43708</v>
      </c>
      <c r="F56" s="15">
        <v>31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119.66944444444445</v>
      </c>
      <c r="E57">
        <f>IF(_xlfn.DAYS($B$3,Eläintiedot!O57)&lt;0,"",_xlfn.DAYS($B$3,Eläintiedot!O57))</f>
        <v>43708</v>
      </c>
      <c r="F57" s="15">
        <v>31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119.66944444444445</v>
      </c>
      <c r="E58">
        <f>IF(_xlfn.DAYS($B$3,Eläintiedot!O58)&lt;0,"",_xlfn.DAYS($B$3,Eläintiedot!O58))</f>
        <v>43708</v>
      </c>
      <c r="F58" s="15">
        <v>31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119.66944444444445</v>
      </c>
      <c r="E59">
        <f>IF(_xlfn.DAYS($B$3,Eläintiedot!O59)&lt;0,"",_xlfn.DAYS($B$3,Eläintiedot!O59))</f>
        <v>43708</v>
      </c>
      <c r="F59" s="15">
        <v>31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119.66944444444445</v>
      </c>
      <c r="E60">
        <f>IF(_xlfn.DAYS($B$3,Eläintiedot!O60)&lt;0,"",_xlfn.DAYS($B$3,Eläintiedot!O60))</f>
        <v>43708</v>
      </c>
      <c r="F60" s="15">
        <v>31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119.66944444444445</v>
      </c>
      <c r="E61">
        <f>IF(_xlfn.DAYS($B$3,Eläintiedot!O61)&lt;0,"",_xlfn.DAYS($B$3,Eläintiedot!O61))</f>
        <v>43708</v>
      </c>
      <c r="F61" s="15">
        <v>31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119.66944444444445</v>
      </c>
      <c r="E62">
        <f>IF(_xlfn.DAYS($B$3,Eläintiedot!O62)&lt;0,"",_xlfn.DAYS($B$3,Eläintiedot!O62))</f>
        <v>43708</v>
      </c>
      <c r="F62" s="15">
        <v>31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119.66944444444445</v>
      </c>
      <c r="E63">
        <f>IF(_xlfn.DAYS($B$3,Eläintiedot!O63)&lt;0,"",_xlfn.DAYS($B$3,Eläintiedot!O63))</f>
        <v>43708</v>
      </c>
      <c r="F63" s="15">
        <v>31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119.66944444444445</v>
      </c>
      <c r="E64">
        <f>IF(_xlfn.DAYS($B$3,Eläintiedot!O64)&lt;0,"",_xlfn.DAYS($B$3,Eläintiedot!O64))</f>
        <v>43708</v>
      </c>
      <c r="F64" s="15">
        <v>31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119.66944444444445</v>
      </c>
      <c r="E65">
        <f>IF(_xlfn.DAYS($B$3,Eläintiedot!O65)&lt;0,"",_xlfn.DAYS($B$3,Eläintiedot!O65))</f>
        <v>43708</v>
      </c>
      <c r="F65" s="15">
        <v>31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119.66944444444445</v>
      </c>
      <c r="E66">
        <f>IF(_xlfn.DAYS($B$3,Eläintiedot!O66)&lt;0,"",_xlfn.DAYS($B$3,Eläintiedot!O66))</f>
        <v>43708</v>
      </c>
      <c r="F66" s="15">
        <v>31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119.66944444444445</v>
      </c>
      <c r="E67">
        <f>IF(_xlfn.DAYS($B$3,Eläintiedot!O67)&lt;0,"",_xlfn.DAYS($B$3,Eläintiedot!O67))</f>
        <v>43708</v>
      </c>
      <c r="F67" s="15">
        <v>31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119.66944444444445</v>
      </c>
      <c r="E68">
        <f>IF(_xlfn.DAYS($B$3,Eläintiedot!O68)&lt;0,"",_xlfn.DAYS($B$3,Eläintiedot!O68))</f>
        <v>43708</v>
      </c>
      <c r="F68" s="15">
        <v>31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119.66944444444445</v>
      </c>
      <c r="E69">
        <f>IF(_xlfn.DAYS($B$3,Eläintiedot!O69)&lt;0,"",_xlfn.DAYS($B$3,Eläintiedot!O69))</f>
        <v>43708</v>
      </c>
      <c r="F69" s="15">
        <v>31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119.66944444444445</v>
      </c>
      <c r="E70">
        <f>IF(_xlfn.DAYS($B$3,Eläintiedot!O70)&lt;0,"",_xlfn.DAYS($B$3,Eläintiedot!O70))</f>
        <v>43708</v>
      </c>
      <c r="F70" s="15">
        <v>31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119.66944444444445</v>
      </c>
      <c r="E71">
        <f>IF(_xlfn.DAYS($B$3,Eläintiedot!O71)&lt;0,"",_xlfn.DAYS($B$3,Eläintiedot!O71))</f>
        <v>43708</v>
      </c>
      <c r="F71" s="15">
        <v>31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119.66944444444445</v>
      </c>
      <c r="E72">
        <f>IF(_xlfn.DAYS($B$3,Eläintiedot!O72)&lt;0,"",_xlfn.DAYS($B$3,Eläintiedot!O72))</f>
        <v>43708</v>
      </c>
      <c r="F72" s="15">
        <v>31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119.66944444444445</v>
      </c>
      <c r="E73">
        <f>IF(_xlfn.DAYS($B$3,Eläintiedot!O73)&lt;0,"",_xlfn.DAYS($B$3,Eläintiedot!O73))</f>
        <v>43708</v>
      </c>
      <c r="F73" s="15">
        <v>31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119.66944444444445</v>
      </c>
      <c r="E74">
        <f>IF(_xlfn.DAYS($B$3,Eläintiedot!O74)&lt;0,"",_xlfn.DAYS($B$3,Eläintiedot!O74))</f>
        <v>43708</v>
      </c>
      <c r="F74" s="15">
        <v>31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119.66944444444445</v>
      </c>
      <c r="E75">
        <f>IF(_xlfn.DAYS($B$3,Eläintiedot!O75)&lt;0,"",_xlfn.DAYS($B$3,Eläintiedot!O75))</f>
        <v>43708</v>
      </c>
      <c r="F75" s="15">
        <v>31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119.66944444444445</v>
      </c>
      <c r="E76">
        <f>IF(_xlfn.DAYS($B$3,Eläintiedot!O76)&lt;0,"",_xlfn.DAYS($B$3,Eläintiedot!O76))</f>
        <v>43708</v>
      </c>
      <c r="F76" s="15">
        <v>31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119.66944444444445</v>
      </c>
      <c r="E77">
        <f>IF(_xlfn.DAYS($B$3,Eläintiedot!O77)&lt;0,"",_xlfn.DAYS($B$3,Eläintiedot!O77))</f>
        <v>43708</v>
      </c>
      <c r="F77" s="15">
        <v>31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119.66944444444445</v>
      </c>
      <c r="E78">
        <f>IF(_xlfn.DAYS($B$3,Eläintiedot!O78)&lt;0,"",_xlfn.DAYS($B$3,Eläintiedot!O78))</f>
        <v>43708</v>
      </c>
      <c r="F78" s="15">
        <v>31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119.66944444444445</v>
      </c>
      <c r="E79">
        <f>IF(_xlfn.DAYS($B$3,Eläintiedot!O79)&lt;0,"",_xlfn.DAYS($B$3,Eläintiedot!O79))</f>
        <v>43708</v>
      </c>
      <c r="F79" s="15">
        <v>31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119.66944444444445</v>
      </c>
      <c r="E80">
        <f>IF(_xlfn.DAYS($B$3,Eläintiedot!O80)&lt;0,"",_xlfn.DAYS($B$3,Eläintiedot!O80))</f>
        <v>43708</v>
      </c>
      <c r="F80" s="15">
        <v>31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119.66944444444445</v>
      </c>
      <c r="E81">
        <f>IF(_xlfn.DAYS($B$3,Eläintiedot!O81)&lt;0,"",_xlfn.DAYS($B$3,Eläintiedot!O81))</f>
        <v>43708</v>
      </c>
      <c r="F81" s="15">
        <v>31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119.66944444444445</v>
      </c>
      <c r="E82">
        <f>IF(_xlfn.DAYS($B$3,Eläintiedot!O82)&lt;0,"",_xlfn.DAYS($B$3,Eläintiedot!O82))</f>
        <v>43708</v>
      </c>
      <c r="F82" s="15">
        <v>31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119.66944444444445</v>
      </c>
      <c r="E83">
        <f>IF(_xlfn.DAYS($B$3,Eläintiedot!O83)&lt;0,"",_xlfn.DAYS($B$3,Eläintiedot!O83))</f>
        <v>43708</v>
      </c>
      <c r="F83" s="15">
        <v>31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119.66944444444445</v>
      </c>
      <c r="E84">
        <f>IF(_xlfn.DAYS($B$3,Eläintiedot!O84)&lt;0,"",_xlfn.DAYS($B$3,Eläintiedot!O84))</f>
        <v>43708</v>
      </c>
      <c r="F84" s="15">
        <v>31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119.66944444444445</v>
      </c>
      <c r="E85">
        <f>IF(_xlfn.DAYS($B$3,Eläintiedot!O85)&lt;0,"",_xlfn.DAYS($B$3,Eläintiedot!O85))</f>
        <v>43708</v>
      </c>
      <c r="F85" s="15">
        <v>31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119.66944444444445</v>
      </c>
      <c r="E86">
        <f>IF(_xlfn.DAYS($B$3,Eläintiedot!O86)&lt;0,"",_xlfn.DAYS($B$3,Eläintiedot!O86))</f>
        <v>43708</v>
      </c>
      <c r="F86" s="15">
        <v>31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119.66944444444445</v>
      </c>
      <c r="E87">
        <f>IF(_xlfn.DAYS($B$3,Eläintiedot!O87)&lt;0,"",_xlfn.DAYS($B$3,Eläintiedot!O87))</f>
        <v>43708</v>
      </c>
      <c r="F87" s="15">
        <v>31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119.66944444444445</v>
      </c>
      <c r="E88">
        <f>IF(_xlfn.DAYS($B$3,Eläintiedot!O88)&lt;0,"",_xlfn.DAYS($B$3,Eläintiedot!O88))</f>
        <v>43708</v>
      </c>
      <c r="F88" s="15">
        <v>31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119.66944444444445</v>
      </c>
      <c r="E89">
        <f>IF(_xlfn.DAYS($B$3,Eläintiedot!O89)&lt;0,"",_xlfn.DAYS($B$3,Eläintiedot!O89))</f>
        <v>43708</v>
      </c>
      <c r="F89" s="15">
        <v>31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119.66944444444445</v>
      </c>
      <c r="E90">
        <f>IF(_xlfn.DAYS($B$3,Eläintiedot!O90)&lt;0,"",_xlfn.DAYS($B$3,Eläintiedot!O90))</f>
        <v>43708</v>
      </c>
      <c r="F90" s="15">
        <v>31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119.66944444444445</v>
      </c>
      <c r="E91">
        <f>IF(_xlfn.DAYS($B$3,Eläintiedot!O91)&lt;0,"",_xlfn.DAYS($B$3,Eläintiedot!O91))</f>
        <v>43708</v>
      </c>
      <c r="F91" s="15">
        <v>31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119.66944444444445</v>
      </c>
      <c r="E92">
        <f>IF(_xlfn.DAYS($B$3,Eläintiedot!O92)&lt;0,"",_xlfn.DAYS($B$3,Eläintiedot!O92))</f>
        <v>43708</v>
      </c>
      <c r="F92" s="15">
        <v>31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119.66944444444445</v>
      </c>
      <c r="E93">
        <f>IF(_xlfn.DAYS($B$3,Eläintiedot!O93)&lt;0,"",_xlfn.DAYS($B$3,Eläintiedot!O93))</f>
        <v>43708</v>
      </c>
      <c r="F93" s="15">
        <v>31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119.66944444444445</v>
      </c>
      <c r="E94">
        <f>IF(_xlfn.DAYS($B$3,Eläintiedot!O94)&lt;0,"",_xlfn.DAYS($B$3,Eläintiedot!O94))</f>
        <v>43708</v>
      </c>
      <c r="F94" s="15">
        <v>31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119.66944444444445</v>
      </c>
      <c r="E95">
        <f>IF(_xlfn.DAYS($B$3,Eläintiedot!O95)&lt;0,"",_xlfn.DAYS($B$3,Eläintiedot!O95))</f>
        <v>43708</v>
      </c>
      <c r="F95" s="15">
        <v>31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119.66944444444445</v>
      </c>
      <c r="E96">
        <f>IF(_xlfn.DAYS($B$3,Eläintiedot!O96)&lt;0,"",_xlfn.DAYS($B$3,Eläintiedot!O96))</f>
        <v>43708</v>
      </c>
      <c r="F96" s="15">
        <v>31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119.66944444444445</v>
      </c>
      <c r="E97">
        <f>IF(_xlfn.DAYS($B$3,Eläintiedot!O97)&lt;0,"",_xlfn.DAYS($B$3,Eläintiedot!O97))</f>
        <v>43708</v>
      </c>
      <c r="F97" s="15">
        <v>31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119.66944444444445</v>
      </c>
      <c r="E98">
        <f>IF(_xlfn.DAYS($B$3,Eläintiedot!O98)&lt;0,"",_xlfn.DAYS($B$3,Eläintiedot!O98))</f>
        <v>43708</v>
      </c>
      <c r="F98" s="15">
        <v>31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119.66944444444445</v>
      </c>
      <c r="E99">
        <f>IF(_xlfn.DAYS($B$3,Eläintiedot!O99)&lt;0,"",_xlfn.DAYS($B$3,Eläintiedot!O99))</f>
        <v>43708</v>
      </c>
      <c r="F99" s="15">
        <v>31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119.66944444444445</v>
      </c>
      <c r="E100">
        <f>IF(_xlfn.DAYS($B$3,Eläintiedot!O100)&lt;0,"",_xlfn.DAYS($B$3,Eläintiedot!O100))</f>
        <v>43708</v>
      </c>
      <c r="F100" s="15">
        <v>31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119.66944444444445</v>
      </c>
      <c r="E101">
        <f>IF(_xlfn.DAYS($B$3,Eläintiedot!O101)&lt;0,"",_xlfn.DAYS($B$3,Eläintiedot!O101))</f>
        <v>43708</v>
      </c>
      <c r="F101" s="15">
        <v>31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119.66944444444445</v>
      </c>
      <c r="E102">
        <f>IF(_xlfn.DAYS($B$3,Eläintiedot!O102)&lt;0,"",_xlfn.DAYS($B$3,Eläintiedot!O102))</f>
        <v>43708</v>
      </c>
      <c r="F102" s="15">
        <v>31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119.66944444444445</v>
      </c>
      <c r="E103">
        <f>IF(_xlfn.DAYS($B$3,Eläintiedot!O103)&lt;0,"",_xlfn.DAYS($B$3,Eläintiedot!O103))</f>
        <v>43708</v>
      </c>
      <c r="F103" s="15">
        <v>31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119.66944444444445</v>
      </c>
      <c r="E104">
        <f>IF(_xlfn.DAYS($B$3,Eläintiedot!O104)&lt;0,"",_xlfn.DAYS($B$3,Eläintiedot!O104))</f>
        <v>43708</v>
      </c>
      <c r="F104" s="15">
        <v>31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119.66944444444445</v>
      </c>
      <c r="E105">
        <f>IF(_xlfn.DAYS($B$3,Eläintiedot!O105)&lt;0,"",_xlfn.DAYS($B$3,Eläintiedot!O105))</f>
        <v>43708</v>
      </c>
      <c r="F105" s="15">
        <v>31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119.66944444444445</v>
      </c>
      <c r="E106">
        <f>IF(_xlfn.DAYS($B$3,Eläintiedot!O106)&lt;0,"",_xlfn.DAYS($B$3,Eläintiedot!O106))</f>
        <v>43708</v>
      </c>
      <c r="F106" s="15">
        <v>31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119.66944444444445</v>
      </c>
      <c r="E107">
        <f>IF(_xlfn.DAYS($B$3,Eläintiedot!O107)&lt;0,"",_xlfn.DAYS($B$3,Eläintiedot!O107))</f>
        <v>43708</v>
      </c>
      <c r="F107" s="15">
        <v>31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119.66944444444445</v>
      </c>
      <c r="E108">
        <f>IF(_xlfn.DAYS($B$3,Eläintiedot!O108)&lt;0,"",_xlfn.DAYS($B$3,Eläintiedot!O108))</f>
        <v>43708</v>
      </c>
      <c r="F108" s="15">
        <v>31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119.66944444444445</v>
      </c>
      <c r="E109">
        <f>IF(_xlfn.DAYS($B$3,Eläintiedot!O109)&lt;0,"",_xlfn.DAYS($B$3,Eläintiedot!O109))</f>
        <v>43708</v>
      </c>
      <c r="F109" s="15">
        <v>31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119.66944444444445</v>
      </c>
      <c r="E110">
        <f>IF(_xlfn.DAYS($B$3,Eläintiedot!O110)&lt;0,"",_xlfn.DAYS($B$3,Eläintiedot!O110))</f>
        <v>43708</v>
      </c>
      <c r="F110" s="15">
        <v>31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119.66944444444445</v>
      </c>
      <c r="E111">
        <f>IF(_xlfn.DAYS($B$3,Eläintiedot!O111)&lt;0,"",_xlfn.DAYS($B$3,Eläintiedot!O111))</f>
        <v>43708</v>
      </c>
      <c r="F111" s="15">
        <v>31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119.66944444444445</v>
      </c>
      <c r="E112">
        <f>IF(_xlfn.DAYS($B$3,Eläintiedot!O112)&lt;0,"",_xlfn.DAYS($B$3,Eläintiedot!O112))</f>
        <v>43708</v>
      </c>
      <c r="F112" s="15">
        <v>31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119.66944444444445</v>
      </c>
      <c r="E113">
        <f>IF(_xlfn.DAYS($B$3,Eläintiedot!O113)&lt;0,"",_xlfn.DAYS($B$3,Eläintiedot!O113))</f>
        <v>43708</v>
      </c>
      <c r="F113" s="15">
        <v>31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119.66944444444445</v>
      </c>
      <c r="E114">
        <f>IF(_xlfn.DAYS($B$3,Eläintiedot!O114)&lt;0,"",_xlfn.DAYS($B$3,Eläintiedot!O114))</f>
        <v>43708</v>
      </c>
      <c r="F114" s="15">
        <v>31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119.66944444444445</v>
      </c>
      <c r="E115">
        <f>IF(_xlfn.DAYS($B$3,Eläintiedot!O115)&lt;0,"",_xlfn.DAYS($B$3,Eläintiedot!O115))</f>
        <v>43708</v>
      </c>
      <c r="F115" s="15">
        <v>31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119.66944444444445</v>
      </c>
      <c r="E116">
        <f>IF(_xlfn.DAYS($B$3,Eläintiedot!O116)&lt;0,"",_xlfn.DAYS($B$3,Eläintiedot!O116))</f>
        <v>43708</v>
      </c>
      <c r="F116" s="15">
        <v>31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119.66944444444445</v>
      </c>
      <c r="E117">
        <f>IF(_xlfn.DAYS($B$3,Eläintiedot!O117)&lt;0,"",_xlfn.DAYS($B$3,Eläintiedot!O117))</f>
        <v>43708</v>
      </c>
      <c r="F117" s="15">
        <v>31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119.66944444444445</v>
      </c>
      <c r="E118">
        <f>IF(_xlfn.DAYS($B$3,Eläintiedot!O118)&lt;0,"",_xlfn.DAYS($B$3,Eläintiedot!O118))</f>
        <v>43708</v>
      </c>
      <c r="F118" s="15">
        <v>31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119.66944444444445</v>
      </c>
      <c r="E119">
        <f>IF(_xlfn.DAYS($B$3,Eläintiedot!O119)&lt;0,"",_xlfn.DAYS($B$3,Eläintiedot!O119))</f>
        <v>43708</v>
      </c>
      <c r="F119" s="15">
        <v>31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119.66944444444445</v>
      </c>
      <c r="E120">
        <f>IF(_xlfn.DAYS($B$3,Eläintiedot!O120)&lt;0,"",_xlfn.DAYS($B$3,Eläintiedot!O120))</f>
        <v>43708</v>
      </c>
      <c r="F120" s="15">
        <v>31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119.66944444444445</v>
      </c>
      <c r="E121">
        <f>IF(_xlfn.DAYS($B$3,Eläintiedot!O121)&lt;0,"",_xlfn.DAYS($B$3,Eläintiedot!O121))</f>
        <v>43708</v>
      </c>
      <c r="F121" s="15">
        <v>31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119.66944444444445</v>
      </c>
      <c r="E122">
        <f>IF(_xlfn.DAYS($B$3,Eläintiedot!O122)&lt;0,"",_xlfn.DAYS($B$3,Eläintiedot!O122))</f>
        <v>43708</v>
      </c>
      <c r="F122" s="15">
        <v>31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119.66944444444445</v>
      </c>
      <c r="E123">
        <f>IF(_xlfn.DAYS($B$3,Eläintiedot!O123)&lt;0,"",_xlfn.DAYS($B$3,Eläintiedot!O123))</f>
        <v>43708</v>
      </c>
      <c r="F123" s="15">
        <v>31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119.66944444444445</v>
      </c>
      <c r="E124">
        <f>IF(_xlfn.DAYS($B$3,Eläintiedot!O124)&lt;0,"",_xlfn.DAYS($B$3,Eläintiedot!O124))</f>
        <v>43708</v>
      </c>
      <c r="F124" s="15">
        <v>31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119.66944444444445</v>
      </c>
      <c r="E125">
        <f>IF(_xlfn.DAYS($B$3,Eläintiedot!O125)&lt;0,"",_xlfn.DAYS($B$3,Eläintiedot!O125))</f>
        <v>43708</v>
      </c>
      <c r="F125" s="15">
        <v>31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119.66944444444445</v>
      </c>
      <c r="E126">
        <f>IF(_xlfn.DAYS($B$3,Eläintiedot!O126)&lt;0,"",_xlfn.DAYS($B$3,Eläintiedot!O126))</f>
        <v>43708</v>
      </c>
      <c r="F126" s="15">
        <v>31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119.66944444444445</v>
      </c>
      <c r="E127">
        <f>IF(_xlfn.DAYS($B$3,Eläintiedot!O127)&lt;0,"",_xlfn.DAYS($B$3,Eläintiedot!O127))</f>
        <v>43708</v>
      </c>
      <c r="F127" s="15">
        <v>31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119.66944444444445</v>
      </c>
      <c r="E128">
        <f>IF(_xlfn.DAYS($B$3,Eläintiedot!O128)&lt;0,"",_xlfn.DAYS($B$3,Eläintiedot!O128))</f>
        <v>43708</v>
      </c>
      <c r="F128" s="15">
        <v>31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119.66944444444445</v>
      </c>
      <c r="E129">
        <f>IF(_xlfn.DAYS($B$3,Eläintiedot!O129)&lt;0,"",_xlfn.DAYS($B$3,Eläintiedot!O129))</f>
        <v>43708</v>
      </c>
      <c r="F129" s="15">
        <v>31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119.66944444444445</v>
      </c>
      <c r="E130">
        <f>IF(_xlfn.DAYS($B$3,Eläintiedot!O130)&lt;0,"",_xlfn.DAYS($B$3,Eläintiedot!O130))</f>
        <v>43708</v>
      </c>
      <c r="F130" s="15">
        <v>31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119.66944444444445</v>
      </c>
      <c r="E131">
        <f>IF(_xlfn.DAYS($B$3,Eläintiedot!O131)&lt;0,"",_xlfn.DAYS($B$3,Eläintiedot!O131))</f>
        <v>43708</v>
      </c>
      <c r="F131" s="15">
        <v>31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119.66944444444445</v>
      </c>
      <c r="E132">
        <f>IF(_xlfn.DAYS($B$3,Eläintiedot!O132)&lt;0,"",_xlfn.DAYS($B$3,Eläintiedot!O132))</f>
        <v>43708</v>
      </c>
      <c r="F132" s="15">
        <v>31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119.66944444444445</v>
      </c>
      <c r="E133">
        <f>IF(_xlfn.DAYS($B$3,Eläintiedot!O133)&lt;0,"",_xlfn.DAYS($B$3,Eläintiedot!O133))</f>
        <v>43708</v>
      </c>
      <c r="F133" s="15">
        <v>31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119.66944444444445</v>
      </c>
      <c r="E134">
        <f>IF(_xlfn.DAYS($B$3,Eläintiedot!O134)&lt;0,"",_xlfn.DAYS($B$3,Eläintiedot!O134))</f>
        <v>43708</v>
      </c>
      <c r="F134" s="15">
        <v>31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119.66944444444445</v>
      </c>
      <c r="E135">
        <f>IF(_xlfn.DAYS($B$3,Eläintiedot!O135)&lt;0,"",_xlfn.DAYS($B$3,Eläintiedot!O135))</f>
        <v>43708</v>
      </c>
      <c r="F135" s="15">
        <v>31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119.66944444444445</v>
      </c>
      <c r="E136">
        <f>IF(_xlfn.DAYS($B$3,Eläintiedot!O136)&lt;0,"",_xlfn.DAYS($B$3,Eläintiedot!O136))</f>
        <v>43708</v>
      </c>
      <c r="F136" s="15">
        <v>31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119.66944444444445</v>
      </c>
      <c r="E137">
        <f>IF(_xlfn.DAYS($B$3,Eläintiedot!O137)&lt;0,"",_xlfn.DAYS($B$3,Eläintiedot!O137))</f>
        <v>43708</v>
      </c>
      <c r="F137" s="15">
        <v>31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119.66944444444445</v>
      </c>
      <c r="E138">
        <f>IF(_xlfn.DAYS($B$3,Eläintiedot!O138)&lt;0,"",_xlfn.DAYS($B$3,Eläintiedot!O138))</f>
        <v>43708</v>
      </c>
      <c r="F138" s="15">
        <v>31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119.66944444444445</v>
      </c>
      <c r="E139">
        <f>IF(_xlfn.DAYS($B$3,Eläintiedot!O139)&lt;0,"",_xlfn.DAYS($B$3,Eläintiedot!O139))</f>
        <v>43708</v>
      </c>
      <c r="F139" s="15">
        <v>31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119.66944444444445</v>
      </c>
      <c r="E140">
        <f>IF(_xlfn.DAYS($B$3,Eläintiedot!O140)&lt;0,"",_xlfn.DAYS($B$3,Eläintiedot!O140))</f>
        <v>43708</v>
      </c>
      <c r="F140" s="15">
        <v>31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119.66944444444445</v>
      </c>
      <c r="E141">
        <f>IF(_xlfn.DAYS($B$3,Eläintiedot!O141)&lt;0,"",_xlfn.DAYS($B$3,Eläintiedot!O141))</f>
        <v>43708</v>
      </c>
      <c r="F141" s="15">
        <v>31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119.66944444444445</v>
      </c>
      <c r="E142">
        <f>IF(_xlfn.DAYS($B$3,Eläintiedot!O142)&lt;0,"",_xlfn.DAYS($B$3,Eläintiedot!O142))</f>
        <v>43708</v>
      </c>
      <c r="F142" s="15">
        <v>31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119.66944444444445</v>
      </c>
      <c r="E143">
        <f>IF(_xlfn.DAYS($B$3,Eläintiedot!O143)&lt;0,"",_xlfn.DAYS($B$3,Eläintiedot!O143))</f>
        <v>43708</v>
      </c>
      <c r="F143" s="15">
        <v>31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119.66944444444445</v>
      </c>
      <c r="E144">
        <f>IF(_xlfn.DAYS($B$3,Eläintiedot!O144)&lt;0,"",_xlfn.DAYS($B$3,Eläintiedot!O144))</f>
        <v>43708</v>
      </c>
      <c r="F144" s="15">
        <v>31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119.66944444444445</v>
      </c>
      <c r="E145">
        <f>IF(_xlfn.DAYS($B$3,Eläintiedot!O145)&lt;0,"",_xlfn.DAYS($B$3,Eläintiedot!O145))</f>
        <v>43708</v>
      </c>
      <c r="F145" s="15">
        <v>31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119.66944444444445</v>
      </c>
      <c r="E146">
        <f>IF(_xlfn.DAYS($B$3,Eläintiedot!O146)&lt;0,"",_xlfn.DAYS($B$3,Eläintiedot!O146))</f>
        <v>43708</v>
      </c>
      <c r="F146" s="15">
        <v>31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119.66944444444445</v>
      </c>
      <c r="E147">
        <f>IF(_xlfn.DAYS($B$3,Eläintiedot!O147)&lt;0,"",_xlfn.DAYS($B$3,Eläintiedot!O147))</f>
        <v>43708</v>
      </c>
      <c r="F147" s="15">
        <v>31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119.66944444444445</v>
      </c>
      <c r="E148">
        <f>IF(_xlfn.DAYS($B$3,Eläintiedot!O148)&lt;0,"",_xlfn.DAYS($B$3,Eläintiedot!O148))</f>
        <v>43708</v>
      </c>
      <c r="F148" s="15">
        <v>31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119.66944444444445</v>
      </c>
      <c r="E149">
        <f>IF(_xlfn.DAYS($B$3,Eläintiedot!O149)&lt;0,"",_xlfn.DAYS($B$3,Eläintiedot!O149))</f>
        <v>43708</v>
      </c>
      <c r="F149" s="15">
        <v>31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119.66944444444445</v>
      </c>
      <c r="E150">
        <f>IF(_xlfn.DAYS($B$3,Eläintiedot!O150)&lt;0,"",_xlfn.DAYS($B$3,Eläintiedot!O150))</f>
        <v>43708</v>
      </c>
      <c r="F150" s="15">
        <v>31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119.66944444444445</v>
      </c>
      <c r="E151">
        <f>IF(_xlfn.DAYS($B$3,Eläintiedot!O151)&lt;0,"",_xlfn.DAYS($B$3,Eläintiedot!O151))</f>
        <v>43708</v>
      </c>
      <c r="F151" s="15">
        <v>31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119.66944444444445</v>
      </c>
      <c r="E152">
        <f>IF(_xlfn.DAYS($B$3,Eläintiedot!O152)&lt;0,"",_xlfn.DAYS($B$3,Eläintiedot!O152))</f>
        <v>43708</v>
      </c>
      <c r="F152" s="15">
        <v>31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119.66944444444445</v>
      </c>
      <c r="E153">
        <f>IF(_xlfn.DAYS($B$3,Eläintiedot!O153)&lt;0,"",_xlfn.DAYS($B$3,Eläintiedot!O153))</f>
        <v>43708</v>
      </c>
      <c r="F153" s="15">
        <v>31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119.66944444444445</v>
      </c>
      <c r="E154">
        <f>IF(_xlfn.DAYS($B$3,Eläintiedot!O154)&lt;0,"",_xlfn.DAYS($B$3,Eläintiedot!O154))</f>
        <v>43708</v>
      </c>
      <c r="F154" s="15">
        <v>31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119.66944444444445</v>
      </c>
      <c r="E155">
        <f>IF(_xlfn.DAYS($B$3,Eläintiedot!O155)&lt;0,"",_xlfn.DAYS($B$3,Eläintiedot!O155))</f>
        <v>43708</v>
      </c>
      <c r="F155" s="15">
        <v>31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119.66944444444445</v>
      </c>
      <c r="E156">
        <f>IF(_xlfn.DAYS($B$3,Eläintiedot!O156)&lt;0,"",_xlfn.DAYS($B$3,Eläintiedot!O156))</f>
        <v>43708</v>
      </c>
      <c r="F156" s="15">
        <v>31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119.66944444444445</v>
      </c>
      <c r="E157">
        <f>IF(_xlfn.DAYS($B$3,Eläintiedot!O157)&lt;0,"",_xlfn.DAYS($B$3,Eläintiedot!O157))</f>
        <v>43708</v>
      </c>
      <c r="F157" s="15">
        <v>31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119.66944444444445</v>
      </c>
      <c r="E158">
        <f>IF(_xlfn.DAYS($B$3,Eläintiedot!O158)&lt;0,"",_xlfn.DAYS($B$3,Eläintiedot!O158))</f>
        <v>43708</v>
      </c>
      <c r="F158" s="15">
        <v>31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119.66944444444445</v>
      </c>
      <c r="E159">
        <f>IF(_xlfn.DAYS($B$3,Eläintiedot!O159)&lt;0,"",_xlfn.DAYS($B$3,Eläintiedot!O159))</f>
        <v>43708</v>
      </c>
      <c r="F159" s="15">
        <v>31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119.66944444444445</v>
      </c>
      <c r="E160">
        <f>IF(_xlfn.DAYS($B$3,Eläintiedot!O160)&lt;0,"",_xlfn.DAYS($B$3,Eläintiedot!O160))</f>
        <v>43708</v>
      </c>
      <c r="F160" s="15">
        <v>31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119.66944444444445</v>
      </c>
      <c r="E161">
        <f>IF(_xlfn.DAYS($B$3,Eläintiedot!O161)&lt;0,"",_xlfn.DAYS($B$3,Eläintiedot!O161))</f>
        <v>43708</v>
      </c>
      <c r="F161" s="15">
        <v>31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119.66944444444445</v>
      </c>
      <c r="E162">
        <f>IF(_xlfn.DAYS($B$3,Eläintiedot!O162)&lt;0,"",_xlfn.DAYS($B$3,Eläintiedot!O162))</f>
        <v>43708</v>
      </c>
      <c r="F162" s="15">
        <v>31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119.66944444444445</v>
      </c>
      <c r="E163">
        <f>IF(_xlfn.DAYS($B$3,Eläintiedot!O163)&lt;0,"",_xlfn.DAYS($B$3,Eläintiedot!O163))</f>
        <v>43708</v>
      </c>
      <c r="F163" s="15">
        <v>31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119.66944444444445</v>
      </c>
      <c r="E164">
        <f>IF(_xlfn.DAYS($B$3,Eläintiedot!O164)&lt;0,"",_xlfn.DAYS($B$3,Eläintiedot!O164))</f>
        <v>43708</v>
      </c>
      <c r="F164" s="15">
        <v>31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119.66944444444445</v>
      </c>
      <c r="E165">
        <f>IF(_xlfn.DAYS($B$3,Eläintiedot!O165)&lt;0,"",_xlfn.DAYS($B$3,Eläintiedot!O165))</f>
        <v>43708</v>
      </c>
      <c r="F165" s="15">
        <v>31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119.66944444444445</v>
      </c>
      <c r="E166">
        <f>IF(_xlfn.DAYS($B$3,Eläintiedot!O166)&lt;0,"",_xlfn.DAYS($B$3,Eläintiedot!O166))</f>
        <v>43708</v>
      </c>
      <c r="F166" s="15">
        <v>31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119.66944444444445</v>
      </c>
      <c r="E167">
        <f>IF(_xlfn.DAYS($B$3,Eläintiedot!O167)&lt;0,"",_xlfn.DAYS($B$3,Eläintiedot!O167))</f>
        <v>43708</v>
      </c>
      <c r="F167" s="15">
        <v>31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119.66944444444445</v>
      </c>
      <c r="E168">
        <f>IF(_xlfn.DAYS($B$3,Eläintiedot!O168)&lt;0,"",_xlfn.DAYS($B$3,Eläintiedot!O168))</f>
        <v>43708</v>
      </c>
      <c r="F168" s="15">
        <v>31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119.66944444444445</v>
      </c>
      <c r="E169">
        <f>IF(_xlfn.DAYS($B$3,Eläintiedot!O169)&lt;0,"",_xlfn.DAYS($B$3,Eläintiedot!O169))</f>
        <v>43708</v>
      </c>
      <c r="F169" s="15">
        <v>31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119.66944444444445</v>
      </c>
      <c r="E170">
        <f>IF(_xlfn.DAYS($B$3,Eläintiedot!O170)&lt;0,"",_xlfn.DAYS($B$3,Eläintiedot!O170))</f>
        <v>43708</v>
      </c>
      <c r="F170" s="15">
        <v>31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119.66944444444445</v>
      </c>
      <c r="E171">
        <f>IF(_xlfn.DAYS($B$3,Eläintiedot!O171)&lt;0,"",_xlfn.DAYS($B$3,Eläintiedot!O171))</f>
        <v>43708</v>
      </c>
      <c r="F171" s="15">
        <v>31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119.66944444444445</v>
      </c>
      <c r="E172">
        <f>IF(_xlfn.DAYS($B$3,Eläintiedot!O172)&lt;0,"",_xlfn.DAYS($B$3,Eläintiedot!O172))</f>
        <v>43708</v>
      </c>
      <c r="F172" s="15">
        <v>31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119.66944444444445</v>
      </c>
      <c r="E173">
        <f>IF(_xlfn.DAYS($B$3,Eläintiedot!O173)&lt;0,"",_xlfn.DAYS($B$3,Eläintiedot!O173))</f>
        <v>43708</v>
      </c>
      <c r="F173" s="15">
        <v>31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119.66944444444445</v>
      </c>
      <c r="E174">
        <f>IF(_xlfn.DAYS($B$3,Eläintiedot!O174)&lt;0,"",_xlfn.DAYS($B$3,Eläintiedot!O174))</f>
        <v>43708</v>
      </c>
      <c r="F174" s="15">
        <v>31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119.66944444444445</v>
      </c>
      <c r="E175">
        <f>IF(_xlfn.DAYS($B$3,Eläintiedot!O175)&lt;0,"",_xlfn.DAYS($B$3,Eläintiedot!O175))</f>
        <v>43708</v>
      </c>
      <c r="F175" s="15">
        <v>31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119.66944444444445</v>
      </c>
      <c r="E176">
        <f>IF(_xlfn.DAYS($B$3,Eläintiedot!O176)&lt;0,"",_xlfn.DAYS($B$3,Eläintiedot!O176))</f>
        <v>43708</v>
      </c>
      <c r="F176" s="15">
        <v>31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119.66944444444445</v>
      </c>
      <c r="E177">
        <f>IF(_xlfn.DAYS($B$3,Eläintiedot!O177)&lt;0,"",_xlfn.DAYS($B$3,Eläintiedot!O177))</f>
        <v>43708</v>
      </c>
      <c r="F177" s="15">
        <v>31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119.66944444444445</v>
      </c>
      <c r="E178">
        <f>IF(_xlfn.DAYS($B$3,Eläintiedot!O178)&lt;0,"",_xlfn.DAYS($B$3,Eläintiedot!O178))</f>
        <v>43708</v>
      </c>
      <c r="F178" s="15">
        <v>31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119.66944444444445</v>
      </c>
      <c r="E179">
        <f>IF(_xlfn.DAYS($B$3,Eläintiedot!O179)&lt;0,"",_xlfn.DAYS($B$3,Eläintiedot!O179))</f>
        <v>43708</v>
      </c>
      <c r="F179" s="15">
        <v>31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119.66944444444445</v>
      </c>
      <c r="E180">
        <f>IF(_xlfn.DAYS($B$3,Eläintiedot!O180)&lt;0,"",_xlfn.DAYS($B$3,Eläintiedot!O180))</f>
        <v>43708</v>
      </c>
      <c r="F180" s="15">
        <v>31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119.66944444444445</v>
      </c>
      <c r="E181">
        <f>IF(_xlfn.DAYS($B$3,Eläintiedot!O181)&lt;0,"",_xlfn.DAYS($B$3,Eläintiedot!O181))</f>
        <v>43708</v>
      </c>
      <c r="F181" s="15">
        <v>31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119.66944444444445</v>
      </c>
      <c r="E182">
        <f>IF(_xlfn.DAYS($B$3,Eläintiedot!O182)&lt;0,"",_xlfn.DAYS($B$3,Eläintiedot!O182))</f>
        <v>43708</v>
      </c>
      <c r="F182" s="15">
        <v>31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119.66944444444445</v>
      </c>
      <c r="E183">
        <f>IF(_xlfn.DAYS($B$3,Eläintiedot!O183)&lt;0,"",_xlfn.DAYS($B$3,Eläintiedot!O183))</f>
        <v>43708</v>
      </c>
      <c r="F183" s="15">
        <v>31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119.66944444444445</v>
      </c>
      <c r="E184">
        <f>IF(_xlfn.DAYS($B$3,Eläintiedot!O184)&lt;0,"",_xlfn.DAYS($B$3,Eläintiedot!O184))</f>
        <v>43708</v>
      </c>
      <c r="F184" s="15">
        <v>31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119.66944444444445</v>
      </c>
      <c r="E185">
        <f>IF(_xlfn.DAYS($B$3,Eläintiedot!O185)&lt;0,"",_xlfn.DAYS($B$3,Eläintiedot!O185))</f>
        <v>43708</v>
      </c>
      <c r="F185" s="15">
        <v>31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119.66944444444445</v>
      </c>
      <c r="E186">
        <f>IF(_xlfn.DAYS($B$3,Eläintiedot!O186)&lt;0,"",_xlfn.DAYS($B$3,Eläintiedot!O186))</f>
        <v>43708</v>
      </c>
      <c r="F186" s="15">
        <v>31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119.66944444444445</v>
      </c>
      <c r="E187">
        <f>IF(_xlfn.DAYS($B$3,Eläintiedot!O187)&lt;0,"",_xlfn.DAYS($B$3,Eläintiedot!O187))</f>
        <v>43708</v>
      </c>
      <c r="F187" s="15">
        <v>31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119.66944444444445</v>
      </c>
      <c r="E188">
        <f>IF(_xlfn.DAYS($B$3,Eläintiedot!O188)&lt;0,"",_xlfn.DAYS($B$3,Eläintiedot!O188))</f>
        <v>43708</v>
      </c>
      <c r="F188" s="15">
        <v>31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119.66944444444445</v>
      </c>
      <c r="E189">
        <f>IF(_xlfn.DAYS($B$3,Eläintiedot!O189)&lt;0,"",_xlfn.DAYS($B$3,Eläintiedot!O189))</f>
        <v>43708</v>
      </c>
      <c r="F189" s="15">
        <v>31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119.66944444444445</v>
      </c>
      <c r="E190">
        <f>IF(_xlfn.DAYS($B$3,Eläintiedot!O190)&lt;0,"",_xlfn.DAYS($B$3,Eläintiedot!O190))</f>
        <v>43708</v>
      </c>
      <c r="F190" s="15">
        <v>31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119.66944444444445</v>
      </c>
      <c r="E191">
        <f>IF(_xlfn.DAYS($B$3,Eläintiedot!O191)&lt;0,"",_xlfn.DAYS($B$3,Eläintiedot!O191))</f>
        <v>43708</v>
      </c>
      <c r="F191" s="15">
        <v>31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119.66944444444445</v>
      </c>
      <c r="E192">
        <f>IF(_xlfn.DAYS($B$3,Eläintiedot!O192)&lt;0,"",_xlfn.DAYS($B$3,Eläintiedot!O192))</f>
        <v>43708</v>
      </c>
      <c r="F192" s="15">
        <v>31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119.66944444444445</v>
      </c>
      <c r="E193">
        <f>IF(_xlfn.DAYS($B$3,Eläintiedot!O193)&lt;0,"",_xlfn.DAYS($B$3,Eläintiedot!O193))</f>
        <v>43708</v>
      </c>
      <c r="F193" s="15">
        <v>31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119.66944444444445</v>
      </c>
      <c r="E194">
        <f>IF(_xlfn.DAYS($B$3,Eläintiedot!O194)&lt;0,"",_xlfn.DAYS($B$3,Eläintiedot!O194))</f>
        <v>43708</v>
      </c>
      <c r="F194" s="15">
        <v>31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119.66944444444445</v>
      </c>
      <c r="E195">
        <f>IF(_xlfn.DAYS($B$3,Eläintiedot!O195)&lt;0,"",_xlfn.DAYS($B$3,Eläintiedot!O195))</f>
        <v>43708</v>
      </c>
      <c r="F195" s="15">
        <v>31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119.66944444444445</v>
      </c>
      <c r="E196">
        <f>IF(_xlfn.DAYS($B$3,Eläintiedot!O196)&lt;0,"",_xlfn.DAYS($B$3,Eläintiedot!O196))</f>
        <v>43708</v>
      </c>
      <c r="F196" s="15">
        <v>31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119.66944444444445</v>
      </c>
      <c r="E197">
        <f>IF(_xlfn.DAYS($B$3,Eläintiedot!O197)&lt;0,"",_xlfn.DAYS($B$3,Eläintiedot!O197))</f>
        <v>43708</v>
      </c>
      <c r="F197" s="15">
        <v>31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119.66944444444445</v>
      </c>
      <c r="E198">
        <f>IF(_xlfn.DAYS($B$3,Eläintiedot!O198)&lt;0,"",_xlfn.DAYS($B$3,Eläintiedot!O198))</f>
        <v>43708</v>
      </c>
      <c r="F198" s="15">
        <v>31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119.66944444444445</v>
      </c>
      <c r="E199">
        <f>IF(_xlfn.DAYS($B$3,Eläintiedot!O199)&lt;0,"",_xlfn.DAYS($B$3,Eläintiedot!O199))</f>
        <v>43708</v>
      </c>
      <c r="F199" s="15">
        <v>31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119.66944444444445</v>
      </c>
      <c r="E200">
        <f>IF(_xlfn.DAYS($B$3,Eläintiedot!O200)&lt;0,"",_xlfn.DAYS($B$3,Eläintiedot!O200))</f>
        <v>43708</v>
      </c>
      <c r="F200" s="15">
        <v>31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119.66944444444445</v>
      </c>
      <c r="E201">
        <f>IF(_xlfn.DAYS($B$3,Eläintiedot!O201)&lt;0,"",_xlfn.DAYS($B$3,Eläintiedot!O201))</f>
        <v>43708</v>
      </c>
      <c r="F201" s="15">
        <v>31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119.66944444444445</v>
      </c>
      <c r="E202">
        <f>IF(_xlfn.DAYS($B$3,Eläintiedot!O202)&lt;0,"",_xlfn.DAYS($B$3,Eläintiedot!O202))</f>
        <v>43708</v>
      </c>
      <c r="F202" s="15">
        <v>31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119.66944444444445</v>
      </c>
      <c r="E203">
        <f>IF(_xlfn.DAYS($B$3,Eläintiedot!O203)&lt;0,"",_xlfn.DAYS($B$3,Eläintiedot!O203))</f>
        <v>43708</v>
      </c>
      <c r="F203" s="15">
        <v>31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119.66944444444445</v>
      </c>
      <c r="E204">
        <f>IF(_xlfn.DAYS($B$3,Eläintiedot!O204)&lt;0,"",_xlfn.DAYS($B$3,Eläintiedot!O204))</f>
        <v>43708</v>
      </c>
      <c r="F204" s="15">
        <v>31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119.66944444444445</v>
      </c>
      <c r="E205">
        <f>IF(_xlfn.DAYS($B$3,Eläintiedot!O205)&lt;0,"",_xlfn.DAYS($B$3,Eläintiedot!O205))</f>
        <v>43708</v>
      </c>
      <c r="F205" s="15">
        <v>31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119.66944444444445</v>
      </c>
      <c r="E206">
        <f>IF(_xlfn.DAYS($B$3,Eläintiedot!O206)&lt;0,"",_xlfn.DAYS($B$3,Eläintiedot!O206))</f>
        <v>43708</v>
      </c>
      <c r="F206" s="15">
        <v>31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119.66944444444445</v>
      </c>
      <c r="E207">
        <f>IF(_xlfn.DAYS($B$3,Eläintiedot!O207)&lt;0,"",_xlfn.DAYS($B$3,Eläintiedot!O207))</f>
        <v>43708</v>
      </c>
      <c r="F207" s="15">
        <v>31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119.66944444444445</v>
      </c>
      <c r="E208">
        <f>IF(_xlfn.DAYS($B$3,Eläintiedot!O208)&lt;0,"",_xlfn.DAYS($B$3,Eläintiedot!O208))</f>
        <v>43708</v>
      </c>
      <c r="F208" s="15">
        <v>31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119.66944444444445</v>
      </c>
      <c r="E209">
        <f>IF(_xlfn.DAYS($B$3,Eläintiedot!O209)&lt;0,"",_xlfn.DAYS($B$3,Eläintiedot!O209))</f>
        <v>43708</v>
      </c>
      <c r="F209" s="15">
        <v>31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119.66944444444445</v>
      </c>
      <c r="E210">
        <f>IF(_xlfn.DAYS($B$3,Eläintiedot!O210)&lt;0,"",_xlfn.DAYS($B$3,Eläintiedot!O210))</f>
        <v>43708</v>
      </c>
      <c r="F210" s="15">
        <v>31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119.66944444444445</v>
      </c>
      <c r="E211">
        <f>IF(_xlfn.DAYS($B$3,Eläintiedot!O211)&lt;0,"",_xlfn.DAYS($B$3,Eläintiedot!O211))</f>
        <v>43708</v>
      </c>
      <c r="F211" s="15">
        <v>31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119.66944444444445</v>
      </c>
      <c r="E212">
        <f>IF(_xlfn.DAYS($B$3,Eläintiedot!O212)&lt;0,"",_xlfn.DAYS($B$3,Eläintiedot!O212))</f>
        <v>43708</v>
      </c>
      <c r="F212" s="15">
        <v>31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119.66944444444445</v>
      </c>
      <c r="E213">
        <f>IF(_xlfn.DAYS($B$3,Eläintiedot!O213)&lt;0,"",_xlfn.DAYS($B$3,Eläintiedot!O213))</f>
        <v>43708</v>
      </c>
      <c r="F213" s="15">
        <v>31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119.66944444444445</v>
      </c>
      <c r="E214">
        <f>IF(_xlfn.DAYS($B$3,Eläintiedot!O214)&lt;0,"",_xlfn.DAYS($B$3,Eläintiedot!O214))</f>
        <v>43708</v>
      </c>
      <c r="F214" s="15">
        <v>31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119.66944444444445</v>
      </c>
      <c r="E215">
        <f>IF(_xlfn.DAYS($B$3,Eläintiedot!O215)&lt;0,"",_xlfn.DAYS($B$3,Eläintiedot!O215))</f>
        <v>43708</v>
      </c>
      <c r="F215" s="15">
        <v>31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119.66944444444445</v>
      </c>
      <c r="E216">
        <f>IF(_xlfn.DAYS($B$3,Eläintiedot!O216)&lt;0,"",_xlfn.DAYS($B$3,Eläintiedot!O216))</f>
        <v>43708</v>
      </c>
      <c r="F216" s="15">
        <v>31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119.66944444444445</v>
      </c>
      <c r="E217">
        <f>IF(_xlfn.DAYS($B$3,Eläintiedot!O217)&lt;0,"",_xlfn.DAYS($B$3,Eläintiedot!O217))</f>
        <v>43708</v>
      </c>
      <c r="F217" s="15">
        <v>31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119.66944444444445</v>
      </c>
      <c r="E218">
        <f>IF(_xlfn.DAYS($B$3,Eläintiedot!O218)&lt;0,"",_xlfn.DAYS($B$3,Eläintiedot!O218))</f>
        <v>43708</v>
      </c>
      <c r="F218" s="15">
        <v>31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119.66944444444445</v>
      </c>
      <c r="E219">
        <f>IF(_xlfn.DAYS($B$3,Eläintiedot!O219)&lt;0,"",_xlfn.DAYS($B$3,Eläintiedot!O219))</f>
        <v>43708</v>
      </c>
      <c r="F219" s="15">
        <v>31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119.66944444444445</v>
      </c>
      <c r="E220">
        <f>IF(_xlfn.DAYS($B$3,Eläintiedot!O220)&lt;0,"",_xlfn.DAYS($B$3,Eläintiedot!O220))</f>
        <v>43708</v>
      </c>
      <c r="F220" s="15">
        <v>31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119.66944444444445</v>
      </c>
      <c r="E221">
        <f>IF(_xlfn.DAYS($B$3,Eläintiedot!O221)&lt;0,"",_xlfn.DAYS($B$3,Eläintiedot!O221))</f>
        <v>43708</v>
      </c>
      <c r="F221" s="15">
        <v>31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119.66944444444445</v>
      </c>
      <c r="E222">
        <f>IF(_xlfn.DAYS($B$3,Eläintiedot!O222)&lt;0,"",_xlfn.DAYS($B$3,Eläintiedot!O222))</f>
        <v>43708</v>
      </c>
      <c r="F222" s="15">
        <v>31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119.66944444444445</v>
      </c>
      <c r="E223">
        <f>IF(_xlfn.DAYS($B$3,Eläintiedot!O223)&lt;0,"",_xlfn.DAYS($B$3,Eläintiedot!O223))</f>
        <v>43708</v>
      </c>
      <c r="F223" s="15">
        <v>31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119.66944444444445</v>
      </c>
      <c r="E224">
        <f>IF(_xlfn.DAYS($B$3,Eläintiedot!O224)&lt;0,"",_xlfn.DAYS($B$3,Eläintiedot!O224))</f>
        <v>43708</v>
      </c>
      <c r="F224" s="15">
        <v>31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119.66944444444445</v>
      </c>
      <c r="E225">
        <f>IF(_xlfn.DAYS($B$3,Eläintiedot!O225)&lt;0,"",_xlfn.DAYS($B$3,Eläintiedot!O225))</f>
        <v>43708</v>
      </c>
      <c r="F225" s="15">
        <v>31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119.66944444444445</v>
      </c>
      <c r="E226">
        <f>IF(_xlfn.DAYS($B$3,Eläintiedot!O226)&lt;0,"",_xlfn.DAYS($B$3,Eläintiedot!O226))</f>
        <v>43708</v>
      </c>
      <c r="F226" s="15">
        <v>31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119.66944444444445</v>
      </c>
      <c r="E227">
        <f>IF(_xlfn.DAYS($B$3,Eläintiedot!O227)&lt;0,"",_xlfn.DAYS($B$3,Eläintiedot!O227))</f>
        <v>43708</v>
      </c>
      <c r="F227" s="15">
        <v>31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119.66944444444445</v>
      </c>
      <c r="E228">
        <f>IF(_xlfn.DAYS($B$3,Eläintiedot!O228)&lt;0,"",_xlfn.DAYS($B$3,Eläintiedot!O228))</f>
        <v>43708</v>
      </c>
      <c r="F228" s="15">
        <v>31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119.66944444444445</v>
      </c>
      <c r="E229">
        <f>IF(_xlfn.DAYS($B$3,Eläintiedot!O229)&lt;0,"",_xlfn.DAYS($B$3,Eläintiedot!O229))</f>
        <v>43708</v>
      </c>
      <c r="F229" s="15">
        <v>31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119.66944444444445</v>
      </c>
      <c r="E230">
        <f>IF(_xlfn.DAYS($B$3,Eläintiedot!O230)&lt;0,"",_xlfn.DAYS($B$3,Eläintiedot!O230))</f>
        <v>43708</v>
      </c>
      <c r="F230" s="15">
        <v>31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119.66944444444445</v>
      </c>
      <c r="E231">
        <f>IF(_xlfn.DAYS($B$3,Eläintiedot!O231)&lt;0,"",_xlfn.DAYS($B$3,Eläintiedot!O231))</f>
        <v>43708</v>
      </c>
      <c r="F231" s="15">
        <v>31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119.66944444444445</v>
      </c>
      <c r="E232">
        <f>IF(_xlfn.DAYS($B$3,Eläintiedot!O232)&lt;0,"",_xlfn.DAYS($B$3,Eläintiedot!O232))</f>
        <v>43708</v>
      </c>
      <c r="F232" s="15">
        <v>31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119.66944444444445</v>
      </c>
      <c r="E233">
        <f>IF(_xlfn.DAYS($B$3,Eläintiedot!O233)&lt;0,"",_xlfn.DAYS($B$3,Eläintiedot!O233))</f>
        <v>43708</v>
      </c>
      <c r="F233" s="15">
        <v>31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119.66944444444445</v>
      </c>
      <c r="E234">
        <f>IF(_xlfn.DAYS($B$3,Eläintiedot!O234)&lt;0,"",_xlfn.DAYS($B$3,Eläintiedot!O234))</f>
        <v>43708</v>
      </c>
      <c r="F234" s="15">
        <v>31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119.66944444444445</v>
      </c>
      <c r="E235">
        <f>IF(_xlfn.DAYS($B$3,Eläintiedot!O235)&lt;0,"",_xlfn.DAYS($B$3,Eläintiedot!O235))</f>
        <v>43708</v>
      </c>
      <c r="F235" s="15">
        <v>31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119.66944444444445</v>
      </c>
      <c r="E236">
        <f>IF(_xlfn.DAYS($B$3,Eläintiedot!O236)&lt;0,"",_xlfn.DAYS($B$3,Eläintiedot!O236))</f>
        <v>43708</v>
      </c>
      <c r="F236" s="15">
        <v>31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119.66944444444445</v>
      </c>
      <c r="E237">
        <f>IF(_xlfn.DAYS($B$3,Eläintiedot!O237)&lt;0,"",_xlfn.DAYS($B$3,Eläintiedot!O237))</f>
        <v>43708</v>
      </c>
      <c r="F237" s="15">
        <v>31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119.66944444444445</v>
      </c>
      <c r="E238">
        <f>IF(_xlfn.DAYS($B$3,Eläintiedot!O238)&lt;0,"",_xlfn.DAYS($B$3,Eläintiedot!O238))</f>
        <v>43708</v>
      </c>
      <c r="F238" s="15">
        <v>31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119.66944444444445</v>
      </c>
      <c r="E239">
        <f>IF(_xlfn.DAYS($B$3,Eläintiedot!O239)&lt;0,"",_xlfn.DAYS($B$3,Eläintiedot!O239))</f>
        <v>43708</v>
      </c>
      <c r="F239" s="15">
        <v>31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119.66944444444445</v>
      </c>
      <c r="E240">
        <f>IF(_xlfn.DAYS($B$3,Eläintiedot!O240)&lt;0,"",_xlfn.DAYS($B$3,Eläintiedot!O240))</f>
        <v>43708</v>
      </c>
      <c r="F240" s="15">
        <v>31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119.66944444444445</v>
      </c>
      <c r="E241">
        <f>IF(_xlfn.DAYS($B$3,Eläintiedot!O241)&lt;0,"",_xlfn.DAYS($B$3,Eläintiedot!O241))</f>
        <v>43708</v>
      </c>
      <c r="F241" s="15">
        <v>31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119.66944444444445</v>
      </c>
      <c r="E242">
        <f>IF(_xlfn.DAYS($B$3,Eläintiedot!O242)&lt;0,"",_xlfn.DAYS($B$3,Eläintiedot!O242))</f>
        <v>43708</v>
      </c>
      <c r="F242" s="15">
        <v>31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119.66944444444445</v>
      </c>
      <c r="E243">
        <f>IF(_xlfn.DAYS($B$3,Eläintiedot!O243)&lt;0,"",_xlfn.DAYS($B$3,Eläintiedot!O243))</f>
        <v>43708</v>
      </c>
      <c r="F243" s="15">
        <v>31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119.66944444444445</v>
      </c>
      <c r="E244">
        <f>IF(_xlfn.DAYS($B$3,Eläintiedot!O244)&lt;0,"",_xlfn.DAYS($B$3,Eläintiedot!O244))</f>
        <v>43708</v>
      </c>
      <c r="F244" s="15">
        <v>31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119.66944444444445</v>
      </c>
      <c r="E245">
        <f>IF(_xlfn.DAYS($B$3,Eläintiedot!O245)&lt;0,"",_xlfn.DAYS($B$3,Eläintiedot!O245))</f>
        <v>43708</v>
      </c>
      <c r="F245" s="15">
        <v>31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119.66944444444445</v>
      </c>
      <c r="E246">
        <f>IF(_xlfn.DAYS($B$3,Eläintiedot!O246)&lt;0,"",_xlfn.DAYS($B$3,Eläintiedot!O246))</f>
        <v>43708</v>
      </c>
      <c r="F246" s="15">
        <v>31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119.66944444444445</v>
      </c>
      <c r="E247">
        <f>IF(_xlfn.DAYS($B$3,Eläintiedot!O247)&lt;0,"",_xlfn.DAYS($B$3,Eläintiedot!O247))</f>
        <v>43708</v>
      </c>
      <c r="F247" s="15">
        <v>31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119.66944444444445</v>
      </c>
      <c r="E248">
        <f>IF(_xlfn.DAYS($B$3,Eläintiedot!O248)&lt;0,"",_xlfn.DAYS($B$3,Eläintiedot!O248))</f>
        <v>43708</v>
      </c>
      <c r="F248" s="15">
        <v>31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119.66944444444445</v>
      </c>
      <c r="E249">
        <f>IF(_xlfn.DAYS($B$3,Eläintiedot!O249)&lt;0,"",_xlfn.DAYS($B$3,Eläintiedot!O249))</f>
        <v>43708</v>
      </c>
      <c r="F249" s="15">
        <v>31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119.66944444444445</v>
      </c>
      <c r="E250">
        <f>IF(_xlfn.DAYS($B$3,Eläintiedot!O250)&lt;0,"",_xlfn.DAYS($B$3,Eläintiedot!O250))</f>
        <v>43708</v>
      </c>
      <c r="F250" s="15">
        <v>31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119.66944444444445</v>
      </c>
      <c r="E251">
        <f>IF(_xlfn.DAYS($B$3,Eläintiedot!O251)&lt;0,"",_xlfn.DAYS($B$3,Eläintiedot!O251))</f>
        <v>43708</v>
      </c>
      <c r="F251" s="15">
        <v>31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119.66944444444445</v>
      </c>
      <c r="E252">
        <f>IF(_xlfn.DAYS($B$3,Eläintiedot!O252)&lt;0,"",_xlfn.DAYS($B$3,Eläintiedot!O252))</f>
        <v>43708</v>
      </c>
      <c r="F252" s="15">
        <v>31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119.66944444444445</v>
      </c>
      <c r="E253">
        <f>IF(_xlfn.DAYS($B$3,Eläintiedot!O253)&lt;0,"",_xlfn.DAYS($B$3,Eläintiedot!O253))</f>
        <v>43708</v>
      </c>
      <c r="F253" s="15">
        <v>31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119.66944444444445</v>
      </c>
      <c r="E254">
        <f>IF(_xlfn.DAYS($B$3,Eläintiedot!O254)&lt;0,"",_xlfn.DAYS($B$3,Eläintiedot!O254))</f>
        <v>43708</v>
      </c>
      <c r="F254" s="15">
        <v>31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119.66944444444445</v>
      </c>
      <c r="E255">
        <f>IF(_xlfn.DAYS($B$3,Eläintiedot!O255)&lt;0,"",_xlfn.DAYS($B$3,Eläintiedot!O255))</f>
        <v>43708</v>
      </c>
      <c r="F255" s="15">
        <v>31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119.66944444444445</v>
      </c>
      <c r="E256">
        <f>IF(_xlfn.DAYS($B$3,Eläintiedot!O256)&lt;0,"",_xlfn.DAYS($B$3,Eläintiedot!O256))</f>
        <v>43708</v>
      </c>
      <c r="F256" s="15">
        <v>31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119.66944444444445</v>
      </c>
      <c r="E257">
        <f>IF(_xlfn.DAYS($B$3,Eläintiedot!O257)&lt;0,"",_xlfn.DAYS($B$3,Eläintiedot!O257))</f>
        <v>43708</v>
      </c>
      <c r="F257" s="15">
        <v>31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119.66944444444445</v>
      </c>
      <c r="E258">
        <f>IF(_xlfn.DAYS($B$3,Eläintiedot!O258)&lt;0,"",_xlfn.DAYS($B$3,Eläintiedot!O258))</f>
        <v>43708</v>
      </c>
      <c r="F258" s="15">
        <v>31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119.66944444444445</v>
      </c>
      <c r="E259">
        <f>IF(_xlfn.DAYS($B$3,Eläintiedot!O259)&lt;0,"",_xlfn.DAYS($B$3,Eläintiedot!O259))</f>
        <v>43708</v>
      </c>
      <c r="F259" s="15">
        <v>31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119.66944444444445</v>
      </c>
      <c r="E260">
        <f>IF(_xlfn.DAYS($B$3,Eläintiedot!O260)&lt;0,"",_xlfn.DAYS($B$3,Eläintiedot!O260))</f>
        <v>43708</v>
      </c>
      <c r="F260" s="15">
        <v>31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119.66944444444445</v>
      </c>
      <c r="E261">
        <f>IF(_xlfn.DAYS($B$3,Eläintiedot!O261)&lt;0,"",_xlfn.DAYS($B$3,Eläintiedot!O261))</f>
        <v>43708</v>
      </c>
      <c r="F261" s="15">
        <v>31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119.66944444444445</v>
      </c>
      <c r="E262">
        <f>IF(_xlfn.DAYS($B$3,Eläintiedot!O262)&lt;0,"",_xlfn.DAYS($B$3,Eläintiedot!O262))</f>
        <v>43708</v>
      </c>
      <c r="F262" s="15">
        <v>31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119.66944444444445</v>
      </c>
      <c r="E263">
        <f>IF(_xlfn.DAYS($B$3,Eläintiedot!O263)&lt;0,"",_xlfn.DAYS($B$3,Eläintiedot!O263))</f>
        <v>43708</v>
      </c>
      <c r="F263" s="15">
        <v>31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119.66944444444445</v>
      </c>
      <c r="E264">
        <f>IF(_xlfn.DAYS($B$3,Eläintiedot!O264)&lt;0,"",_xlfn.DAYS($B$3,Eläintiedot!O264))</f>
        <v>43708</v>
      </c>
      <c r="F264" s="15">
        <v>31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119.66944444444445</v>
      </c>
      <c r="E265">
        <f>IF(_xlfn.DAYS($B$3,Eläintiedot!O265)&lt;0,"",_xlfn.DAYS($B$3,Eläintiedot!O265))</f>
        <v>43708</v>
      </c>
      <c r="F265" s="15">
        <v>31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119.66944444444445</v>
      </c>
      <c r="E266">
        <f>IF(_xlfn.DAYS($B$3,Eläintiedot!O266)&lt;0,"",_xlfn.DAYS($B$3,Eläintiedot!O266))</f>
        <v>43708</v>
      </c>
      <c r="F266" s="15">
        <v>31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119.66944444444445</v>
      </c>
      <c r="E267">
        <f>IF(_xlfn.DAYS($B$3,Eläintiedot!O267)&lt;0,"",_xlfn.DAYS($B$3,Eläintiedot!O267))</f>
        <v>43708</v>
      </c>
      <c r="F267" s="15">
        <v>31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119.66944444444445</v>
      </c>
      <c r="E268">
        <f>IF(_xlfn.DAYS($B$3,Eläintiedot!O268)&lt;0,"",_xlfn.DAYS($B$3,Eläintiedot!O268))</f>
        <v>43708</v>
      </c>
      <c r="F268" s="15">
        <v>31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119.66944444444445</v>
      </c>
      <c r="E269">
        <f>IF(_xlfn.DAYS($B$3,Eläintiedot!O269)&lt;0,"",_xlfn.DAYS($B$3,Eläintiedot!O269))</f>
        <v>43708</v>
      </c>
      <c r="F269" s="15">
        <v>31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119.66944444444445</v>
      </c>
      <c r="E270">
        <f>IF(_xlfn.DAYS($B$3,Eläintiedot!O270)&lt;0,"",_xlfn.DAYS($B$3,Eläintiedot!O270))</f>
        <v>43708</v>
      </c>
      <c r="F270" s="15">
        <v>31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119.66944444444445</v>
      </c>
      <c r="E271">
        <f>IF(_xlfn.DAYS($B$3,Eläintiedot!O271)&lt;0,"",_xlfn.DAYS($B$3,Eläintiedot!O271))</f>
        <v>43708</v>
      </c>
      <c r="F271" s="15">
        <v>31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119.66944444444445</v>
      </c>
      <c r="E272">
        <f>IF(_xlfn.DAYS($B$3,Eläintiedot!O272)&lt;0,"",_xlfn.DAYS($B$3,Eläintiedot!O272))</f>
        <v>43708</v>
      </c>
      <c r="F272" s="15">
        <v>31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119.66944444444445</v>
      </c>
      <c r="E273">
        <f>IF(_xlfn.DAYS($B$3,Eläintiedot!O273)&lt;0,"",_xlfn.DAYS($B$3,Eläintiedot!O273))</f>
        <v>43708</v>
      </c>
      <c r="F273" s="15">
        <v>31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119.66944444444445</v>
      </c>
      <c r="E274">
        <f>IF(_xlfn.DAYS($B$3,Eläintiedot!O274)&lt;0,"",_xlfn.DAYS($B$3,Eläintiedot!O274))</f>
        <v>43708</v>
      </c>
      <c r="F274" s="15">
        <v>31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119.66944444444445</v>
      </c>
      <c r="E275">
        <f>IF(_xlfn.DAYS($B$3,Eläintiedot!O275)&lt;0,"",_xlfn.DAYS($B$3,Eläintiedot!O275))</f>
        <v>43708</v>
      </c>
      <c r="F275" s="15">
        <v>31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119.66944444444445</v>
      </c>
      <c r="E276">
        <f>IF(_xlfn.DAYS($B$3,Eläintiedot!O276)&lt;0,"",_xlfn.DAYS($B$3,Eläintiedot!O276))</f>
        <v>43708</v>
      </c>
      <c r="F276" s="15">
        <v>31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119.66944444444445</v>
      </c>
      <c r="E277">
        <f>IF(_xlfn.DAYS($B$3,Eläintiedot!O277)&lt;0,"",_xlfn.DAYS($B$3,Eläintiedot!O277))</f>
        <v>43708</v>
      </c>
      <c r="F277" s="15">
        <v>31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119.66944444444445</v>
      </c>
      <c r="E278">
        <f>IF(_xlfn.DAYS($B$3,Eläintiedot!O278)&lt;0,"",_xlfn.DAYS($B$3,Eläintiedot!O278))</f>
        <v>43708</v>
      </c>
      <c r="F278" s="15">
        <v>31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119.66944444444445</v>
      </c>
      <c r="E279">
        <f>IF(_xlfn.DAYS($B$3,Eläintiedot!O279)&lt;0,"",_xlfn.DAYS($B$3,Eläintiedot!O279))</f>
        <v>43708</v>
      </c>
      <c r="F279" s="15">
        <v>31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119.66944444444445</v>
      </c>
      <c r="E280">
        <f>IF(_xlfn.DAYS($B$3,Eläintiedot!O280)&lt;0,"",_xlfn.DAYS($B$3,Eläintiedot!O280))</f>
        <v>43708</v>
      </c>
      <c r="F280" s="15">
        <v>31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119.66944444444445</v>
      </c>
      <c r="E281">
        <f>IF(_xlfn.DAYS($B$3,Eläintiedot!O281)&lt;0,"",_xlfn.DAYS($B$3,Eläintiedot!O281))</f>
        <v>43708</v>
      </c>
      <c r="F281" s="15">
        <v>31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119.66944444444445</v>
      </c>
      <c r="E282">
        <f>IF(_xlfn.DAYS($B$3,Eläintiedot!O282)&lt;0,"",_xlfn.DAYS($B$3,Eläintiedot!O282))</f>
        <v>43708</v>
      </c>
      <c r="F282" s="15">
        <v>31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119.66944444444445</v>
      </c>
      <c r="E283">
        <f>IF(_xlfn.DAYS($B$3,Eläintiedot!O283)&lt;0,"",_xlfn.DAYS($B$3,Eläintiedot!O283))</f>
        <v>43708</v>
      </c>
      <c r="F283" s="15">
        <v>31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119.66944444444445</v>
      </c>
      <c r="E284">
        <f>IF(_xlfn.DAYS($B$3,Eläintiedot!O284)&lt;0,"",_xlfn.DAYS($B$3,Eläintiedot!O284))</f>
        <v>43708</v>
      </c>
      <c r="F284" s="15">
        <v>31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119.66944444444445</v>
      </c>
      <c r="E285">
        <f>IF(_xlfn.DAYS($B$3,Eläintiedot!O285)&lt;0,"",_xlfn.DAYS($B$3,Eläintiedot!O285))</f>
        <v>43708</v>
      </c>
      <c r="F285" s="15">
        <v>31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119.66944444444445</v>
      </c>
      <c r="E286">
        <f>IF(_xlfn.DAYS($B$3,Eläintiedot!O286)&lt;0,"",_xlfn.DAYS($B$3,Eläintiedot!O286))</f>
        <v>43708</v>
      </c>
      <c r="F286" s="15">
        <v>31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119.66944444444445</v>
      </c>
      <c r="E287">
        <f>IF(_xlfn.DAYS($B$3,Eläintiedot!O287)&lt;0,"",_xlfn.DAYS($B$3,Eläintiedot!O287))</f>
        <v>43708</v>
      </c>
      <c r="F287" s="15">
        <v>31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119.66944444444445</v>
      </c>
      <c r="E288">
        <f>IF(_xlfn.DAYS($B$3,Eläintiedot!O288)&lt;0,"",_xlfn.DAYS($B$3,Eläintiedot!O288))</f>
        <v>43708</v>
      </c>
      <c r="F288" s="15">
        <v>31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119.66944444444445</v>
      </c>
      <c r="E289">
        <f>IF(_xlfn.DAYS($B$3,Eläintiedot!O289)&lt;0,"",_xlfn.DAYS($B$3,Eläintiedot!O289))</f>
        <v>43708</v>
      </c>
      <c r="F289" s="15">
        <v>31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119.66944444444445</v>
      </c>
      <c r="E290">
        <f>IF(_xlfn.DAYS($B$3,Eläintiedot!O290)&lt;0,"",_xlfn.DAYS($B$3,Eläintiedot!O290))</f>
        <v>43708</v>
      </c>
      <c r="F290" s="15">
        <v>31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119.66944444444445</v>
      </c>
      <c r="E291">
        <f>IF(_xlfn.DAYS($B$3,Eläintiedot!O291)&lt;0,"",_xlfn.DAYS($B$3,Eläintiedot!O291))</f>
        <v>43708</v>
      </c>
      <c r="F291" s="15">
        <v>31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119.66944444444445</v>
      </c>
      <c r="E292">
        <f>IF(_xlfn.DAYS($B$3,Eläintiedot!O292)&lt;0,"",_xlfn.DAYS($B$3,Eläintiedot!O292))</f>
        <v>43708</v>
      </c>
      <c r="F292" s="15">
        <v>31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119.66944444444445</v>
      </c>
      <c r="E293">
        <f>IF(_xlfn.DAYS($B$3,Eläintiedot!O293)&lt;0,"",_xlfn.DAYS($B$3,Eläintiedot!O293))</f>
        <v>43708</v>
      </c>
      <c r="F293" s="15">
        <v>31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119.66944444444445</v>
      </c>
      <c r="E294">
        <f>IF(_xlfn.DAYS($B$3,Eläintiedot!O294)&lt;0,"",_xlfn.DAYS($B$3,Eläintiedot!O294))</f>
        <v>43708</v>
      </c>
      <c r="F294" s="15">
        <v>31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119.66944444444445</v>
      </c>
      <c r="E295">
        <f>IF(_xlfn.DAYS($B$3,Eläintiedot!O295)&lt;0,"",_xlfn.DAYS($B$3,Eläintiedot!O295))</f>
        <v>43708</v>
      </c>
      <c r="F295" s="15">
        <v>31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119.66944444444445</v>
      </c>
      <c r="E296">
        <f>IF(_xlfn.DAYS($B$3,Eläintiedot!O296)&lt;0,"",_xlfn.DAYS($B$3,Eläintiedot!O296))</f>
        <v>43708</v>
      </c>
      <c r="F296" s="15">
        <v>31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119.66944444444445</v>
      </c>
      <c r="E297">
        <f>IF(_xlfn.DAYS($B$3,Eläintiedot!O297)&lt;0,"",_xlfn.DAYS($B$3,Eläintiedot!O297))</f>
        <v>43708</v>
      </c>
      <c r="F297" s="15">
        <v>31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119.66944444444445</v>
      </c>
      <c r="E298">
        <f>IF(_xlfn.DAYS($B$3,Eläintiedot!O298)&lt;0,"",_xlfn.DAYS($B$3,Eläintiedot!O298))</f>
        <v>43708</v>
      </c>
      <c r="F298" s="15">
        <v>31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119.66944444444445</v>
      </c>
      <c r="E299">
        <f>IF(_xlfn.DAYS($B$3,Eläintiedot!O299)&lt;0,"",_xlfn.DAYS($B$3,Eläintiedot!O299))</f>
        <v>43708</v>
      </c>
      <c r="F299" s="15">
        <v>31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119.66944444444445</v>
      </c>
      <c r="E300">
        <f>IF(_xlfn.DAYS($B$3,Eläintiedot!O300)&lt;0,"",_xlfn.DAYS($B$3,Eläintiedot!O300))</f>
        <v>43708</v>
      </c>
      <c r="F300" s="15">
        <v>31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119.66944444444445</v>
      </c>
      <c r="E301">
        <f>IF(_xlfn.DAYS($B$3,Eläintiedot!O301)&lt;0,"",_xlfn.DAYS($B$3,Eläintiedot!O301))</f>
        <v>43708</v>
      </c>
      <c r="F301" s="15">
        <v>31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119.66944444444445</v>
      </c>
      <c r="E302">
        <f>IF(_xlfn.DAYS($B$3,Eläintiedot!O302)&lt;0,"",_xlfn.DAYS($B$3,Eläintiedot!O302))</f>
        <v>43708</v>
      </c>
      <c r="F302" s="15">
        <v>31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119.66944444444445</v>
      </c>
      <c r="E303">
        <f>IF(_xlfn.DAYS($B$3,Eläintiedot!O303)&lt;0,"",_xlfn.DAYS($B$3,Eläintiedot!O303))</f>
        <v>43708</v>
      </c>
      <c r="F303" s="15">
        <v>31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119.66944444444445</v>
      </c>
      <c r="E304">
        <f>IF(_xlfn.DAYS($B$3,Eläintiedot!O304)&lt;0,"",_xlfn.DAYS($B$3,Eläintiedot!O304))</f>
        <v>43708</v>
      </c>
      <c r="F304" s="15">
        <v>31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119.66944444444445</v>
      </c>
      <c r="E305">
        <f>IF(_xlfn.DAYS($B$3,Eläintiedot!O305)&lt;0,"",_xlfn.DAYS($B$3,Eläintiedot!O305))</f>
        <v>43708</v>
      </c>
      <c r="F305" s="15">
        <v>31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119.66944444444445</v>
      </c>
      <c r="E306">
        <f>IF(_xlfn.DAYS($B$3,Eläintiedot!O306)&lt;0,"",_xlfn.DAYS($B$3,Eläintiedot!O306))</f>
        <v>43708</v>
      </c>
      <c r="F306" s="15">
        <v>31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119.66944444444445</v>
      </c>
      <c r="E307">
        <f>IF(_xlfn.DAYS($B$3,Eläintiedot!O307)&lt;0,"",_xlfn.DAYS($B$3,Eläintiedot!O307))</f>
        <v>43708</v>
      </c>
      <c r="F307" s="15">
        <v>31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119.66944444444445</v>
      </c>
      <c r="E308">
        <f>IF(_xlfn.DAYS($B$3,Eläintiedot!O308)&lt;0,"",_xlfn.DAYS($B$3,Eläintiedot!O308))</f>
        <v>43708</v>
      </c>
      <c r="F308" s="15">
        <v>31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119.66944444444445</v>
      </c>
      <c r="E309">
        <f>IF(_xlfn.DAYS($B$3,Eläintiedot!O309)&lt;0,"",_xlfn.DAYS($B$3,Eläintiedot!O309))</f>
        <v>43708</v>
      </c>
      <c r="F309" s="15">
        <v>31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119.66944444444445</v>
      </c>
      <c r="E310">
        <f>IF(_xlfn.DAYS($B$3,Eläintiedot!O310)&lt;0,"",_xlfn.DAYS($B$3,Eläintiedot!O310))</f>
        <v>43708</v>
      </c>
      <c r="F310" s="15">
        <v>31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119.66944444444445</v>
      </c>
      <c r="E311">
        <f>IF(_xlfn.DAYS($B$3,Eläintiedot!O311)&lt;0,"",_xlfn.DAYS($B$3,Eläintiedot!O311))</f>
        <v>43708</v>
      </c>
      <c r="F311" s="15">
        <v>31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119.66944444444445</v>
      </c>
      <c r="E312">
        <f>IF(_xlfn.DAYS($B$3,Eläintiedot!O312)&lt;0,"",_xlfn.DAYS($B$3,Eläintiedot!O312))</f>
        <v>43708</v>
      </c>
      <c r="F312" s="15">
        <v>31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119.66944444444445</v>
      </c>
      <c r="E313">
        <f>IF(_xlfn.DAYS($B$3,Eläintiedot!O313)&lt;0,"",_xlfn.DAYS($B$3,Eläintiedot!O313))</f>
        <v>43708</v>
      </c>
      <c r="F313" s="15">
        <v>31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119.66944444444445</v>
      </c>
      <c r="E314">
        <f>IF(_xlfn.DAYS($B$3,Eläintiedot!O314)&lt;0,"",_xlfn.DAYS($B$3,Eläintiedot!O314))</f>
        <v>43708</v>
      </c>
      <c r="F314" s="15">
        <v>31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119.66944444444445</v>
      </c>
      <c r="E315">
        <f>IF(_xlfn.DAYS($B$3,Eläintiedot!O315)&lt;0,"",_xlfn.DAYS($B$3,Eläintiedot!O315))</f>
        <v>43708</v>
      </c>
      <c r="F315" s="15">
        <v>31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119.66944444444445</v>
      </c>
      <c r="E316">
        <f>IF(_xlfn.DAYS($B$3,Eläintiedot!O316)&lt;0,"",_xlfn.DAYS($B$3,Eläintiedot!O316))</f>
        <v>43708</v>
      </c>
      <c r="F316" s="15">
        <v>31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119.66944444444445</v>
      </c>
      <c r="E317">
        <f>IF(_xlfn.DAYS($B$3,Eläintiedot!O317)&lt;0,"",_xlfn.DAYS($B$3,Eläintiedot!O317))</f>
        <v>43708</v>
      </c>
      <c r="F317" s="15">
        <v>31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119.66944444444445</v>
      </c>
      <c r="E318">
        <f>IF(_xlfn.DAYS($B$3,Eläintiedot!O318)&lt;0,"",_xlfn.DAYS($B$3,Eläintiedot!O318))</f>
        <v>43708</v>
      </c>
      <c r="F318" s="15">
        <v>31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119.66944444444445</v>
      </c>
      <c r="E319">
        <f>IF(_xlfn.DAYS($B$3,Eläintiedot!O319)&lt;0,"",_xlfn.DAYS($B$3,Eläintiedot!O319))</f>
        <v>43708</v>
      </c>
      <c r="F319" s="15">
        <v>31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119.66944444444445</v>
      </c>
      <c r="E320">
        <f>IF(_xlfn.DAYS($B$3,Eläintiedot!O320)&lt;0,"",_xlfn.DAYS($B$3,Eläintiedot!O320))</f>
        <v>43708</v>
      </c>
      <c r="F320" s="15">
        <v>31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119.66944444444445</v>
      </c>
      <c r="E321">
        <f>IF(_xlfn.DAYS($B$3,Eläintiedot!O321)&lt;0,"",_xlfn.DAYS($B$3,Eläintiedot!O321))</f>
        <v>43708</v>
      </c>
      <c r="F321" s="15">
        <v>31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119.66944444444445</v>
      </c>
      <c r="E322">
        <f>IF(_xlfn.DAYS($B$3,Eläintiedot!O322)&lt;0,"",_xlfn.DAYS($B$3,Eläintiedot!O322))</f>
        <v>43708</v>
      </c>
      <c r="F322" s="15">
        <v>31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119.66944444444445</v>
      </c>
      <c r="E323">
        <f>IF(_xlfn.DAYS($B$3,Eläintiedot!O323)&lt;0,"",_xlfn.DAYS($B$3,Eläintiedot!O323))</f>
        <v>43708</v>
      </c>
      <c r="F323" s="15">
        <v>31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119.66944444444445</v>
      </c>
      <c r="E324">
        <f>IF(_xlfn.DAYS($B$3,Eläintiedot!O324)&lt;0,"",_xlfn.DAYS($B$3,Eläintiedot!O324))</f>
        <v>43708</v>
      </c>
      <c r="F324" s="15">
        <v>31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119.66944444444445</v>
      </c>
      <c r="E325">
        <f>IF(_xlfn.DAYS($B$3,Eläintiedot!O325)&lt;0,"",_xlfn.DAYS($B$3,Eläintiedot!O325))</f>
        <v>43708</v>
      </c>
      <c r="F325" s="15">
        <v>31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119.66944444444445</v>
      </c>
      <c r="E326">
        <f>IF(_xlfn.DAYS($B$3,Eläintiedot!O326)&lt;0,"",_xlfn.DAYS($B$3,Eläintiedot!O326))</f>
        <v>43708</v>
      </c>
      <c r="F326" s="15">
        <v>31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119.66944444444445</v>
      </c>
      <c r="E327">
        <f>IF(_xlfn.DAYS($B$3,Eläintiedot!O327)&lt;0,"",_xlfn.DAYS($B$3,Eläintiedot!O327))</f>
        <v>43708</v>
      </c>
      <c r="F327" s="15">
        <v>31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119.66944444444445</v>
      </c>
      <c r="E328">
        <f>IF(_xlfn.DAYS($B$3,Eläintiedot!O328)&lt;0,"",_xlfn.DAYS($B$3,Eläintiedot!O328))</f>
        <v>43708</v>
      </c>
      <c r="F328" s="15">
        <v>31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119.66944444444445</v>
      </c>
      <c r="E329">
        <f>IF(_xlfn.DAYS($B$3,Eläintiedot!O329)&lt;0,"",_xlfn.DAYS($B$3,Eläintiedot!O329))</f>
        <v>43708</v>
      </c>
      <c r="F329" s="15">
        <v>31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119.66944444444445</v>
      </c>
      <c r="E330">
        <f>IF(_xlfn.DAYS($B$3,Eläintiedot!O330)&lt;0,"",_xlfn.DAYS($B$3,Eläintiedot!O330))</f>
        <v>43708</v>
      </c>
      <c r="F330" s="15">
        <v>31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119.66944444444445</v>
      </c>
      <c r="E331">
        <f>IF(_xlfn.DAYS($B$3,Eläintiedot!O331)&lt;0,"",_xlfn.DAYS($B$3,Eläintiedot!O331))</f>
        <v>43708</v>
      </c>
      <c r="F331" s="15">
        <v>31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119.66944444444445</v>
      </c>
      <c r="E332">
        <f>IF(_xlfn.DAYS($B$3,Eläintiedot!O332)&lt;0,"",_xlfn.DAYS($B$3,Eläintiedot!O332))</f>
        <v>43708</v>
      </c>
      <c r="F332" s="15">
        <v>31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119.66944444444445</v>
      </c>
      <c r="E333">
        <f>IF(_xlfn.DAYS($B$3,Eläintiedot!O333)&lt;0,"",_xlfn.DAYS($B$3,Eläintiedot!O333))</f>
        <v>43708</v>
      </c>
      <c r="F333" s="15">
        <v>31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119.66944444444445</v>
      </c>
      <c r="E334">
        <f>IF(_xlfn.DAYS($B$3,Eläintiedot!O334)&lt;0,"",_xlfn.DAYS($B$3,Eläintiedot!O334))</f>
        <v>43708</v>
      </c>
      <c r="F334" s="15">
        <v>31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119.66944444444445</v>
      </c>
      <c r="E335">
        <f>IF(_xlfn.DAYS($B$3,Eläintiedot!O335)&lt;0,"",_xlfn.DAYS($B$3,Eläintiedot!O335))</f>
        <v>43708</v>
      </c>
      <c r="F335" s="15">
        <v>31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119.66944444444445</v>
      </c>
      <c r="E336">
        <f>IF(_xlfn.DAYS($B$3,Eläintiedot!O336)&lt;0,"",_xlfn.DAYS($B$3,Eläintiedot!O336))</f>
        <v>43708</v>
      </c>
      <c r="F336" s="15">
        <v>31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119.66944444444445</v>
      </c>
      <c r="E337">
        <f>IF(_xlfn.DAYS($B$3,Eläintiedot!O337)&lt;0,"",_xlfn.DAYS($B$3,Eläintiedot!O337))</f>
        <v>43708</v>
      </c>
      <c r="F337" s="15">
        <v>31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119.66944444444445</v>
      </c>
      <c r="E338">
        <f>IF(_xlfn.DAYS($B$3,Eläintiedot!O338)&lt;0,"",_xlfn.DAYS($B$3,Eläintiedot!O338))</f>
        <v>43708</v>
      </c>
      <c r="F338" s="15">
        <v>31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119.66944444444445</v>
      </c>
      <c r="E339">
        <f>IF(_xlfn.DAYS($B$3,Eläintiedot!O339)&lt;0,"",_xlfn.DAYS($B$3,Eläintiedot!O339))</f>
        <v>43708</v>
      </c>
      <c r="F339" s="15">
        <v>31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119.66944444444445</v>
      </c>
      <c r="E340">
        <f>IF(_xlfn.DAYS($B$3,Eläintiedot!O340)&lt;0,"",_xlfn.DAYS($B$3,Eläintiedot!O340))</f>
        <v>43708</v>
      </c>
      <c r="F340" s="15">
        <v>31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119.66944444444445</v>
      </c>
      <c r="E341">
        <f>IF(_xlfn.DAYS($B$3,Eläintiedot!O341)&lt;0,"",_xlfn.DAYS($B$3,Eläintiedot!O341))</f>
        <v>43708</v>
      </c>
      <c r="F341" s="15">
        <v>31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119.66944444444445</v>
      </c>
      <c r="E342">
        <f>IF(_xlfn.DAYS($B$3,Eläintiedot!O342)&lt;0,"",_xlfn.DAYS($B$3,Eläintiedot!O342))</f>
        <v>43708</v>
      </c>
      <c r="F342" s="15">
        <v>31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119.66944444444445</v>
      </c>
      <c r="E343">
        <f>IF(_xlfn.DAYS($B$3,Eläintiedot!O343)&lt;0,"",_xlfn.DAYS($B$3,Eläintiedot!O343))</f>
        <v>43708</v>
      </c>
      <c r="F343" s="15">
        <v>31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119.66944444444445</v>
      </c>
      <c r="E344">
        <f>IF(_xlfn.DAYS($B$3,Eläintiedot!O344)&lt;0,"",_xlfn.DAYS($B$3,Eläintiedot!O344))</f>
        <v>43708</v>
      </c>
      <c r="F344" s="15">
        <v>31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119.66944444444445</v>
      </c>
      <c r="E345">
        <f>IF(_xlfn.DAYS($B$3,Eläintiedot!O345)&lt;0,"",_xlfn.DAYS($B$3,Eläintiedot!O345))</f>
        <v>43708</v>
      </c>
      <c r="F345" s="15">
        <v>31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119.66944444444445</v>
      </c>
      <c r="E346">
        <f>IF(_xlfn.DAYS($B$3,Eläintiedot!O346)&lt;0,"",_xlfn.DAYS($B$3,Eläintiedot!O346))</f>
        <v>43708</v>
      </c>
      <c r="F346" s="15">
        <v>31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119.66944444444445</v>
      </c>
      <c r="E347">
        <f>IF(_xlfn.DAYS($B$3,Eläintiedot!O347)&lt;0,"",_xlfn.DAYS($B$3,Eläintiedot!O347))</f>
        <v>43708</v>
      </c>
      <c r="F347" s="15">
        <v>31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119.66944444444445</v>
      </c>
      <c r="E348">
        <f>IF(_xlfn.DAYS($B$3,Eläintiedot!O348)&lt;0,"",_xlfn.DAYS($B$3,Eläintiedot!O348))</f>
        <v>43708</v>
      </c>
      <c r="F348" s="15">
        <v>31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119.66944444444445</v>
      </c>
      <c r="E349">
        <f>IF(_xlfn.DAYS($B$3,Eläintiedot!O349)&lt;0,"",_xlfn.DAYS($B$3,Eläintiedot!O349))</f>
        <v>43708</v>
      </c>
      <c r="F349" s="15">
        <v>31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119.66944444444445</v>
      </c>
      <c r="E350">
        <f>IF(_xlfn.DAYS($B$3,Eläintiedot!O350)&lt;0,"",_xlfn.DAYS($B$3,Eläintiedot!O350))</f>
        <v>43708</v>
      </c>
      <c r="F350" s="15">
        <v>31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119.66944444444445</v>
      </c>
      <c r="E351">
        <f>IF(_xlfn.DAYS($B$3,Eläintiedot!O351)&lt;0,"",_xlfn.DAYS($B$3,Eläintiedot!O351))</f>
        <v>43708</v>
      </c>
      <c r="F351" s="15">
        <v>31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119.66944444444445</v>
      </c>
      <c r="E352">
        <f>IF(_xlfn.DAYS($B$3,Eläintiedot!O352)&lt;0,"",_xlfn.DAYS($B$3,Eläintiedot!O352))</f>
        <v>43708</v>
      </c>
      <c r="F352" s="15">
        <v>31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119.66944444444445</v>
      </c>
      <c r="E353">
        <f>IF(_xlfn.DAYS($B$3,Eläintiedot!O353)&lt;0,"",_xlfn.DAYS($B$3,Eläintiedot!O353))</f>
        <v>43708</v>
      </c>
      <c r="F353" s="15">
        <v>31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119.66944444444445</v>
      </c>
      <c r="E354">
        <f>IF(_xlfn.DAYS($B$3,Eläintiedot!O354)&lt;0,"",_xlfn.DAYS($B$3,Eläintiedot!O354))</f>
        <v>43708</v>
      </c>
      <c r="F354" s="15">
        <v>31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119.66944444444445</v>
      </c>
      <c r="E355">
        <f>IF(_xlfn.DAYS($B$3,Eläintiedot!O355)&lt;0,"",_xlfn.DAYS($B$3,Eläintiedot!O355))</f>
        <v>43708</v>
      </c>
      <c r="F355" s="15">
        <v>31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119.66944444444445</v>
      </c>
      <c r="E356">
        <f>IF(_xlfn.DAYS($B$3,Eläintiedot!O356)&lt;0,"",_xlfn.DAYS($B$3,Eläintiedot!O356))</f>
        <v>43708</v>
      </c>
      <c r="F356" s="15">
        <v>31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119.66944444444445</v>
      </c>
      <c r="E357">
        <f>IF(_xlfn.DAYS($B$3,Eläintiedot!O357)&lt;0,"",_xlfn.DAYS($B$3,Eläintiedot!O357))</f>
        <v>43708</v>
      </c>
      <c r="F357" s="15">
        <v>31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119.66944444444445</v>
      </c>
      <c r="E358">
        <f>IF(_xlfn.DAYS($B$3,Eläintiedot!O358)&lt;0,"",_xlfn.DAYS($B$3,Eläintiedot!O358))</f>
        <v>43708</v>
      </c>
      <c r="F358" s="15">
        <v>31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119.66944444444445</v>
      </c>
      <c r="E359">
        <f>IF(_xlfn.DAYS($B$3,Eläintiedot!O359)&lt;0,"",_xlfn.DAYS($B$3,Eläintiedot!O359))</f>
        <v>43708</v>
      </c>
      <c r="F359" s="15">
        <v>31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119.66944444444445</v>
      </c>
      <c r="E360">
        <f>IF(_xlfn.DAYS($B$3,Eläintiedot!O360)&lt;0,"",_xlfn.DAYS($B$3,Eläintiedot!O360))</f>
        <v>43708</v>
      </c>
      <c r="F360" s="15">
        <v>31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119.66944444444445</v>
      </c>
      <c r="E361">
        <f>IF(_xlfn.DAYS($B$3,Eläintiedot!O361)&lt;0,"",_xlfn.DAYS($B$3,Eläintiedot!O361))</f>
        <v>43708</v>
      </c>
      <c r="F361" s="15">
        <v>31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119.66944444444445</v>
      </c>
      <c r="E362">
        <f>IF(_xlfn.DAYS($B$3,Eläintiedot!O362)&lt;0,"",_xlfn.DAYS($B$3,Eläintiedot!O362))</f>
        <v>43708</v>
      </c>
      <c r="F362" s="15">
        <v>31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119.66944444444445</v>
      </c>
      <c r="E363">
        <f>IF(_xlfn.DAYS($B$3,Eläintiedot!O363)&lt;0,"",_xlfn.DAYS($B$3,Eläintiedot!O363))</f>
        <v>43708</v>
      </c>
      <c r="F363" s="15">
        <v>31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119.66944444444445</v>
      </c>
      <c r="E364">
        <f>IF(_xlfn.DAYS($B$3,Eläintiedot!O364)&lt;0,"",_xlfn.DAYS($B$3,Eläintiedot!O364))</f>
        <v>43708</v>
      </c>
      <c r="F364" s="15">
        <v>31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119.66944444444445</v>
      </c>
      <c r="E365">
        <f>IF(_xlfn.DAYS($B$3,Eläintiedot!O365)&lt;0,"",_xlfn.DAYS($B$3,Eläintiedot!O365))</f>
        <v>43708</v>
      </c>
      <c r="F365" s="15">
        <v>31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119.66944444444445</v>
      </c>
      <c r="E366">
        <f>IF(_xlfn.DAYS($B$3,Eläintiedot!O366)&lt;0,"",_xlfn.DAYS($B$3,Eläintiedot!O366))</f>
        <v>43708</v>
      </c>
      <c r="F366" s="15">
        <v>31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119.66944444444445</v>
      </c>
      <c r="E367">
        <f>IF(_xlfn.DAYS($B$3,Eläintiedot!O367)&lt;0,"",_xlfn.DAYS($B$3,Eläintiedot!O367))</f>
        <v>43708</v>
      </c>
      <c r="F367" s="15">
        <v>31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119.66944444444445</v>
      </c>
      <c r="E368">
        <f>IF(_xlfn.DAYS($B$3,Eläintiedot!O368)&lt;0,"",_xlfn.DAYS($B$3,Eläintiedot!O368))</f>
        <v>43708</v>
      </c>
      <c r="F368" s="15">
        <v>31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119.66944444444445</v>
      </c>
      <c r="E369">
        <f>IF(_xlfn.DAYS($B$3,Eläintiedot!O369)&lt;0,"",_xlfn.DAYS($B$3,Eläintiedot!O369))</f>
        <v>43708</v>
      </c>
      <c r="F369" s="15">
        <v>31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119.66944444444445</v>
      </c>
      <c r="E370">
        <f>IF(_xlfn.DAYS($B$3,Eläintiedot!O370)&lt;0,"",_xlfn.DAYS($B$3,Eläintiedot!O370))</f>
        <v>43708</v>
      </c>
      <c r="F370" s="15">
        <v>31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119.66944444444445</v>
      </c>
      <c r="E371">
        <f>IF(_xlfn.DAYS($B$3,Eläintiedot!O371)&lt;0,"",_xlfn.DAYS($B$3,Eläintiedot!O371))</f>
        <v>43708</v>
      </c>
      <c r="F371" s="15">
        <v>31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119.66944444444445</v>
      </c>
      <c r="E372">
        <f>IF(_xlfn.DAYS($B$3,Eläintiedot!O372)&lt;0,"",_xlfn.DAYS($B$3,Eläintiedot!O372))</f>
        <v>43708</v>
      </c>
      <c r="F372" s="15">
        <v>31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119.66944444444445</v>
      </c>
      <c r="E373">
        <f>IF(_xlfn.DAYS($B$3,Eläintiedot!O373)&lt;0,"",_xlfn.DAYS($B$3,Eläintiedot!O373))</f>
        <v>43708</v>
      </c>
      <c r="F373" s="15">
        <v>31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119.66944444444445</v>
      </c>
      <c r="E374">
        <f>IF(_xlfn.DAYS($B$3,Eläintiedot!O374)&lt;0,"",_xlfn.DAYS($B$3,Eläintiedot!O374))</f>
        <v>43708</v>
      </c>
      <c r="F374" s="15">
        <v>31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119.66944444444445</v>
      </c>
      <c r="E375">
        <f>IF(_xlfn.DAYS($B$3,Eläintiedot!O375)&lt;0,"",_xlfn.DAYS($B$3,Eläintiedot!O375))</f>
        <v>43708</v>
      </c>
      <c r="F375" s="15">
        <v>31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119.66944444444445</v>
      </c>
      <c r="E376">
        <f>IF(_xlfn.DAYS($B$3,Eläintiedot!O376)&lt;0,"",_xlfn.DAYS($B$3,Eläintiedot!O376))</f>
        <v>43708</v>
      </c>
      <c r="F376" s="15">
        <v>31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119.66944444444445</v>
      </c>
      <c r="E377">
        <f>IF(_xlfn.DAYS($B$3,Eläintiedot!O377)&lt;0,"",_xlfn.DAYS($B$3,Eläintiedot!O377))</f>
        <v>43708</v>
      </c>
      <c r="F377" s="15">
        <v>31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119.66944444444445</v>
      </c>
      <c r="E378">
        <f>IF(_xlfn.DAYS($B$3,Eläintiedot!O378)&lt;0,"",_xlfn.DAYS($B$3,Eläintiedot!O378))</f>
        <v>43708</v>
      </c>
      <c r="F378" s="15">
        <v>31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119.66944444444445</v>
      </c>
      <c r="E379">
        <f>IF(_xlfn.DAYS($B$3,Eläintiedot!O379)&lt;0,"",_xlfn.DAYS($B$3,Eläintiedot!O379))</f>
        <v>43708</v>
      </c>
      <c r="F379" s="15">
        <v>31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119.66944444444445</v>
      </c>
      <c r="E380">
        <f>IF(_xlfn.DAYS($B$3,Eläintiedot!O380)&lt;0,"",_xlfn.DAYS($B$3,Eläintiedot!O380))</f>
        <v>43708</v>
      </c>
      <c r="F380" s="15">
        <v>31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119.66944444444445</v>
      </c>
      <c r="E381">
        <f>IF(_xlfn.DAYS($B$3,Eläintiedot!O381)&lt;0,"",_xlfn.DAYS($B$3,Eläintiedot!O381))</f>
        <v>43708</v>
      </c>
      <c r="F381" s="15">
        <v>31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119.66944444444445</v>
      </c>
      <c r="E382">
        <f>IF(_xlfn.DAYS($B$3,Eläintiedot!O382)&lt;0,"",_xlfn.DAYS($B$3,Eläintiedot!O382))</f>
        <v>43708</v>
      </c>
      <c r="F382" s="15">
        <v>31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119.66944444444445</v>
      </c>
      <c r="E383">
        <f>IF(_xlfn.DAYS($B$3,Eläintiedot!O383)&lt;0,"",_xlfn.DAYS($B$3,Eläintiedot!O383))</f>
        <v>43708</v>
      </c>
      <c r="F383" s="15">
        <v>31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119.66944444444445</v>
      </c>
      <c r="E384">
        <f>IF(_xlfn.DAYS($B$3,Eläintiedot!O384)&lt;0,"",_xlfn.DAYS($B$3,Eläintiedot!O384))</f>
        <v>43708</v>
      </c>
      <c r="F384" s="15">
        <v>31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119.66944444444445</v>
      </c>
      <c r="E385">
        <f>IF(_xlfn.DAYS($B$3,Eläintiedot!O385)&lt;0,"",_xlfn.DAYS($B$3,Eläintiedot!O385))</f>
        <v>43708</v>
      </c>
      <c r="F385" s="15">
        <v>31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119.66944444444445</v>
      </c>
      <c r="E386">
        <f>IF(_xlfn.DAYS($B$3,Eläintiedot!O386)&lt;0,"",_xlfn.DAYS($B$3,Eläintiedot!O386))</f>
        <v>43708</v>
      </c>
      <c r="F386" s="15">
        <v>31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119.66944444444445</v>
      </c>
      <c r="E387">
        <f>IF(_xlfn.DAYS($B$3,Eläintiedot!O387)&lt;0,"",_xlfn.DAYS($B$3,Eläintiedot!O387))</f>
        <v>43708</v>
      </c>
      <c r="F387" s="15">
        <v>31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119.66944444444445</v>
      </c>
      <c r="E388">
        <f>IF(_xlfn.DAYS($B$3,Eläintiedot!O388)&lt;0,"",_xlfn.DAYS($B$3,Eläintiedot!O388))</f>
        <v>43708</v>
      </c>
      <c r="F388" s="15">
        <v>31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119.66944444444445</v>
      </c>
      <c r="E389">
        <f>IF(_xlfn.DAYS($B$3,Eläintiedot!O389)&lt;0,"",_xlfn.DAYS($B$3,Eläintiedot!O389))</f>
        <v>43708</v>
      </c>
      <c r="F389" s="15">
        <v>31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119.66944444444445</v>
      </c>
      <c r="E390">
        <f>IF(_xlfn.DAYS($B$3,Eläintiedot!O390)&lt;0,"",_xlfn.DAYS($B$3,Eläintiedot!O390))</f>
        <v>43708</v>
      </c>
      <c r="F390" s="15">
        <v>31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119.66944444444445</v>
      </c>
      <c r="E391">
        <f>IF(_xlfn.DAYS($B$3,Eläintiedot!O391)&lt;0,"",_xlfn.DAYS($B$3,Eläintiedot!O391))</f>
        <v>43708</v>
      </c>
      <c r="F391" s="15">
        <v>31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119.66944444444445</v>
      </c>
      <c r="E392">
        <f>IF(_xlfn.DAYS($B$3,Eläintiedot!O392)&lt;0,"",_xlfn.DAYS($B$3,Eläintiedot!O392))</f>
        <v>43708</v>
      </c>
      <c r="F392" s="15">
        <v>31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119.66944444444445</v>
      </c>
      <c r="E393">
        <f>IF(_xlfn.DAYS($B$3,Eläintiedot!O393)&lt;0,"",_xlfn.DAYS($B$3,Eläintiedot!O393))</f>
        <v>43708</v>
      </c>
      <c r="F393" s="15">
        <v>31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119.66944444444445</v>
      </c>
      <c r="E394">
        <f>IF(_xlfn.DAYS($B$3,Eläintiedot!O394)&lt;0,"",_xlfn.DAYS($B$3,Eläintiedot!O394))</f>
        <v>43708</v>
      </c>
      <c r="F394" s="15">
        <v>31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119.66944444444445</v>
      </c>
      <c r="E395">
        <f>IF(_xlfn.DAYS($B$3,Eläintiedot!O395)&lt;0,"",_xlfn.DAYS($B$3,Eläintiedot!O395))</f>
        <v>43708</v>
      </c>
      <c r="F395" s="15">
        <v>31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119.66944444444445</v>
      </c>
      <c r="E396">
        <f>IF(_xlfn.DAYS($B$3,Eläintiedot!O396)&lt;0,"",_xlfn.DAYS($B$3,Eläintiedot!O396))</f>
        <v>43708</v>
      </c>
      <c r="F396" s="15">
        <v>31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119.66944444444445</v>
      </c>
      <c r="E397">
        <f>IF(_xlfn.DAYS($B$3,Eläintiedot!O397)&lt;0,"",_xlfn.DAYS($B$3,Eläintiedot!O397))</f>
        <v>43708</v>
      </c>
      <c r="F397" s="15">
        <v>31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119.66944444444445</v>
      </c>
      <c r="E398">
        <f>IF(_xlfn.DAYS($B$3,Eläintiedot!O398)&lt;0,"",_xlfn.DAYS($B$3,Eläintiedot!O398))</f>
        <v>43708</v>
      </c>
      <c r="F398" s="15">
        <v>31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119.66944444444445</v>
      </c>
      <c r="E399">
        <f>IF(_xlfn.DAYS($B$3,Eläintiedot!O399)&lt;0,"",_xlfn.DAYS($B$3,Eläintiedot!O399))</f>
        <v>43708</v>
      </c>
      <c r="F399" s="15">
        <v>31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119.66944444444445</v>
      </c>
      <c r="E400">
        <f>IF(_xlfn.DAYS($B$3,Eläintiedot!O400)&lt;0,"",_xlfn.DAYS($B$3,Eläintiedot!O400))</f>
        <v>43708</v>
      </c>
      <c r="F400" s="15">
        <v>31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119.66944444444445</v>
      </c>
      <c r="E401">
        <f>IF(_xlfn.DAYS($B$3,Eläintiedot!O401)&lt;0,"",_xlfn.DAYS($B$3,Eläintiedot!O401))</f>
        <v>43708</v>
      </c>
      <c r="F401" s="15">
        <v>31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119.66944444444445</v>
      </c>
      <c r="E402">
        <f>IF(_xlfn.DAYS($B$3,Eläintiedot!O402)&lt;0,"",_xlfn.DAYS($B$3,Eläintiedot!O402))</f>
        <v>43708</v>
      </c>
      <c r="F402" s="15">
        <v>31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119.66944444444445</v>
      </c>
      <c r="E403">
        <f>IF(_xlfn.DAYS($B$3,Eläintiedot!O403)&lt;0,"",_xlfn.DAYS($B$3,Eläintiedot!O403))</f>
        <v>43708</v>
      </c>
      <c r="F403" s="15">
        <v>31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119.66944444444445</v>
      </c>
      <c r="E404">
        <f>IF(_xlfn.DAYS($B$3,Eläintiedot!O404)&lt;0,"",_xlfn.DAYS($B$3,Eläintiedot!O404))</f>
        <v>43708</v>
      </c>
      <c r="F404" s="15">
        <v>31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119.66944444444445</v>
      </c>
      <c r="E405">
        <f>IF(_xlfn.DAYS($B$3,Eläintiedot!O405)&lt;0,"",_xlfn.DAYS($B$3,Eläintiedot!O405))</f>
        <v>43708</v>
      </c>
      <c r="F405" s="15">
        <v>31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119.66944444444445</v>
      </c>
      <c r="E406">
        <f>IF(_xlfn.DAYS($B$3,Eläintiedot!O406)&lt;0,"",_xlfn.DAYS($B$3,Eläintiedot!O406))</f>
        <v>43708</v>
      </c>
      <c r="F406" s="15">
        <v>31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119.66944444444445</v>
      </c>
      <c r="E407">
        <f>IF(_xlfn.DAYS($B$3,Eläintiedot!O407)&lt;0,"",_xlfn.DAYS($B$3,Eläintiedot!O407))</f>
        <v>43708</v>
      </c>
      <c r="F407" s="15">
        <v>31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119.66944444444445</v>
      </c>
      <c r="E408">
        <f>IF(_xlfn.DAYS($B$3,Eläintiedot!O408)&lt;0,"",_xlfn.DAYS($B$3,Eläintiedot!O408))</f>
        <v>43708</v>
      </c>
      <c r="F408" s="15">
        <v>31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119.66944444444445</v>
      </c>
      <c r="E409">
        <f>IF(_xlfn.DAYS($B$3,Eläintiedot!O409)&lt;0,"",_xlfn.DAYS($B$3,Eläintiedot!O409))</f>
        <v>43708</v>
      </c>
      <c r="F409" s="15">
        <v>31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119.66944444444445</v>
      </c>
      <c r="E410">
        <f>IF(_xlfn.DAYS($B$3,Eläintiedot!O410)&lt;0,"",_xlfn.DAYS($B$3,Eläintiedot!O410))</f>
        <v>43708</v>
      </c>
      <c r="F410" s="15">
        <v>31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119.66944444444445</v>
      </c>
      <c r="E411">
        <f>IF(_xlfn.DAYS($B$3,Eläintiedot!O411)&lt;0,"",_xlfn.DAYS($B$3,Eläintiedot!O411))</f>
        <v>43708</v>
      </c>
      <c r="F411" s="15">
        <v>31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119.66944444444445</v>
      </c>
      <c r="E412">
        <f>IF(_xlfn.DAYS($B$3,Eläintiedot!O412)&lt;0,"",_xlfn.DAYS($B$3,Eläintiedot!O412))</f>
        <v>43708</v>
      </c>
      <c r="F412" s="15">
        <v>31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119.66944444444445</v>
      </c>
      <c r="E413">
        <f>IF(_xlfn.DAYS($B$3,Eläintiedot!O413)&lt;0,"",_xlfn.DAYS($B$3,Eläintiedot!O413))</f>
        <v>43708</v>
      </c>
      <c r="F413" s="15">
        <v>31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119.66944444444445</v>
      </c>
      <c r="E414">
        <f>IF(_xlfn.DAYS($B$3,Eläintiedot!O414)&lt;0,"",_xlfn.DAYS($B$3,Eläintiedot!O414))</f>
        <v>43708</v>
      </c>
      <c r="F414" s="15">
        <v>31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119.66944444444445</v>
      </c>
      <c r="E415">
        <f>IF(_xlfn.DAYS($B$3,Eläintiedot!O415)&lt;0,"",_xlfn.DAYS($B$3,Eläintiedot!O415))</f>
        <v>43708</v>
      </c>
      <c r="F415" s="15">
        <v>31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119.66944444444445</v>
      </c>
      <c r="E416">
        <f>IF(_xlfn.DAYS($B$3,Eläintiedot!O416)&lt;0,"",_xlfn.DAYS($B$3,Eläintiedot!O416))</f>
        <v>43708</v>
      </c>
      <c r="F416" s="15">
        <v>31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119.66944444444445</v>
      </c>
      <c r="E417">
        <f>IF(_xlfn.DAYS($B$3,Eläintiedot!O417)&lt;0,"",_xlfn.DAYS($B$3,Eläintiedot!O417))</f>
        <v>43708</v>
      </c>
      <c r="F417" s="15">
        <v>31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119.66944444444445</v>
      </c>
      <c r="E418">
        <f>IF(_xlfn.DAYS($B$3,Eläintiedot!O418)&lt;0,"",_xlfn.DAYS($B$3,Eläintiedot!O418))</f>
        <v>43708</v>
      </c>
      <c r="F418" s="15">
        <v>31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119.66944444444445</v>
      </c>
      <c r="E419">
        <f>IF(_xlfn.DAYS($B$3,Eläintiedot!O419)&lt;0,"",_xlfn.DAYS($B$3,Eläintiedot!O419))</f>
        <v>43708</v>
      </c>
      <c r="F419" s="15">
        <v>31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119.66944444444445</v>
      </c>
      <c r="E420">
        <f>IF(_xlfn.DAYS($B$3,Eläintiedot!O420)&lt;0,"",_xlfn.DAYS($B$3,Eläintiedot!O420))</f>
        <v>43708</v>
      </c>
      <c r="F420" s="15">
        <v>31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119.66944444444445</v>
      </c>
      <c r="E421">
        <f>IF(_xlfn.DAYS($B$3,Eläintiedot!O421)&lt;0,"",_xlfn.DAYS($B$3,Eläintiedot!O421))</f>
        <v>43708</v>
      </c>
      <c r="F421" s="15">
        <v>31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119.66944444444445</v>
      </c>
      <c r="E422">
        <f>IF(_xlfn.DAYS($B$3,Eläintiedot!O422)&lt;0,"",_xlfn.DAYS($B$3,Eläintiedot!O422))</f>
        <v>43708</v>
      </c>
      <c r="F422" s="15">
        <v>31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119.66944444444445</v>
      </c>
      <c r="E423">
        <f>IF(_xlfn.DAYS($B$3,Eläintiedot!O423)&lt;0,"",_xlfn.DAYS($B$3,Eläintiedot!O423))</f>
        <v>43708</v>
      </c>
      <c r="F423" s="15">
        <v>31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119.66944444444445</v>
      </c>
      <c r="E424">
        <f>IF(_xlfn.DAYS($B$3,Eläintiedot!O424)&lt;0,"",_xlfn.DAYS($B$3,Eläintiedot!O424))</f>
        <v>43708</v>
      </c>
      <c r="F424" s="15">
        <v>31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119.66944444444445</v>
      </c>
      <c r="E425">
        <f>IF(_xlfn.DAYS($B$3,Eläintiedot!O425)&lt;0,"",_xlfn.DAYS($B$3,Eläintiedot!O425))</f>
        <v>43708</v>
      </c>
      <c r="F425" s="15">
        <v>31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119.66944444444445</v>
      </c>
      <c r="E426">
        <f>IF(_xlfn.DAYS($B$3,Eläintiedot!O426)&lt;0,"",_xlfn.DAYS($B$3,Eläintiedot!O426))</f>
        <v>43708</v>
      </c>
      <c r="F426" s="15">
        <v>31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119.66944444444445</v>
      </c>
      <c r="E427">
        <f>IF(_xlfn.DAYS($B$3,Eläintiedot!O427)&lt;0,"",_xlfn.DAYS($B$3,Eläintiedot!O427))</f>
        <v>43708</v>
      </c>
      <c r="F427" s="15">
        <v>31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119.66944444444445</v>
      </c>
      <c r="E428">
        <f>IF(_xlfn.DAYS($B$3,Eläintiedot!O428)&lt;0,"",_xlfn.DAYS($B$3,Eläintiedot!O428))</f>
        <v>43708</v>
      </c>
      <c r="F428" s="15">
        <v>31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119.66944444444445</v>
      </c>
      <c r="E429">
        <f>IF(_xlfn.DAYS($B$3,Eläintiedot!O429)&lt;0,"",_xlfn.DAYS($B$3,Eläintiedot!O429))</f>
        <v>43708</v>
      </c>
      <c r="F429" s="15">
        <v>31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119.66944444444445</v>
      </c>
      <c r="E430">
        <f>IF(_xlfn.DAYS($B$3,Eläintiedot!O430)&lt;0,"",_xlfn.DAYS($B$3,Eläintiedot!O430))</f>
        <v>43708</v>
      </c>
      <c r="F430" s="15">
        <v>31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119.66944444444445</v>
      </c>
      <c r="E431">
        <f>IF(_xlfn.DAYS($B$3,Eläintiedot!O431)&lt;0,"",_xlfn.DAYS($B$3,Eläintiedot!O431))</f>
        <v>43708</v>
      </c>
      <c r="F431" s="15">
        <v>31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119.66944444444445</v>
      </c>
      <c r="E432">
        <f>IF(_xlfn.DAYS($B$3,Eläintiedot!O432)&lt;0,"",_xlfn.DAYS($B$3,Eläintiedot!O432))</f>
        <v>43708</v>
      </c>
      <c r="F432" s="15">
        <v>31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119.66944444444445</v>
      </c>
      <c r="E433">
        <f>IF(_xlfn.DAYS($B$3,Eläintiedot!O433)&lt;0,"",_xlfn.DAYS($B$3,Eläintiedot!O433))</f>
        <v>43708</v>
      </c>
      <c r="F433" s="15">
        <v>31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119.66944444444445</v>
      </c>
      <c r="E434">
        <f>IF(_xlfn.DAYS($B$3,Eläintiedot!O434)&lt;0,"",_xlfn.DAYS($B$3,Eläintiedot!O434))</f>
        <v>43708</v>
      </c>
      <c r="F434" s="15">
        <v>31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119.66944444444445</v>
      </c>
      <c r="E435">
        <f>IF(_xlfn.DAYS($B$3,Eläintiedot!O435)&lt;0,"",_xlfn.DAYS($B$3,Eläintiedot!O435))</f>
        <v>43708</v>
      </c>
      <c r="F435" s="15">
        <v>31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119.66944444444445</v>
      </c>
      <c r="E436">
        <f>IF(_xlfn.DAYS($B$3,Eläintiedot!O436)&lt;0,"",_xlfn.DAYS($B$3,Eläintiedot!O436))</f>
        <v>43708</v>
      </c>
      <c r="F436" s="15">
        <v>31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119.66944444444445</v>
      </c>
      <c r="E437">
        <f>IF(_xlfn.DAYS($B$3,Eläintiedot!O437)&lt;0,"",_xlfn.DAYS($B$3,Eläintiedot!O437))</f>
        <v>43708</v>
      </c>
      <c r="F437" s="15">
        <v>31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119.66944444444445</v>
      </c>
      <c r="E438">
        <f>IF(_xlfn.DAYS($B$3,Eläintiedot!O438)&lt;0,"",_xlfn.DAYS($B$3,Eläintiedot!O438))</f>
        <v>43708</v>
      </c>
      <c r="F438" s="15">
        <v>31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119.66944444444445</v>
      </c>
      <c r="E439">
        <f>IF(_xlfn.DAYS($B$3,Eläintiedot!O439)&lt;0,"",_xlfn.DAYS($B$3,Eläintiedot!O439))</f>
        <v>43708</v>
      </c>
      <c r="F439" s="15">
        <v>31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119.66944444444445</v>
      </c>
      <c r="E440">
        <f>IF(_xlfn.DAYS($B$3,Eläintiedot!O440)&lt;0,"",_xlfn.DAYS($B$3,Eläintiedot!O440))</f>
        <v>43708</v>
      </c>
      <c r="F440" s="15">
        <v>31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119.66944444444445</v>
      </c>
      <c r="E441">
        <f>IF(_xlfn.DAYS($B$3,Eläintiedot!O441)&lt;0,"",_xlfn.DAYS($B$3,Eläintiedot!O441))</f>
        <v>43708</v>
      </c>
      <c r="F441" s="15">
        <v>31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119.66944444444445</v>
      </c>
      <c r="E442">
        <f>IF(_xlfn.DAYS($B$3,Eläintiedot!O442)&lt;0,"",_xlfn.DAYS($B$3,Eläintiedot!O442))</f>
        <v>43708</v>
      </c>
      <c r="F442" s="15">
        <v>31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119.66944444444445</v>
      </c>
      <c r="E443">
        <f>IF(_xlfn.DAYS($B$3,Eläintiedot!O443)&lt;0,"",_xlfn.DAYS($B$3,Eläintiedot!O443))</f>
        <v>43708</v>
      </c>
      <c r="F443" s="15">
        <v>31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119.66944444444445</v>
      </c>
      <c r="E444">
        <f>IF(_xlfn.DAYS($B$3,Eläintiedot!O444)&lt;0,"",_xlfn.DAYS($B$3,Eläintiedot!O444))</f>
        <v>43708</v>
      </c>
      <c r="F444" s="15">
        <v>31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119.66944444444445</v>
      </c>
      <c r="E445">
        <f>IF(_xlfn.DAYS($B$3,Eläintiedot!O445)&lt;0,"",_xlfn.DAYS($B$3,Eläintiedot!O445))</f>
        <v>43708</v>
      </c>
      <c r="F445" s="15">
        <v>31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119.66944444444445</v>
      </c>
      <c r="E446">
        <f>IF(_xlfn.DAYS($B$3,Eläintiedot!O446)&lt;0,"",_xlfn.DAYS($B$3,Eläintiedot!O446))</f>
        <v>43708</v>
      </c>
      <c r="F446" s="15">
        <v>31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119.66944444444445</v>
      </c>
      <c r="E447">
        <f>IF(_xlfn.DAYS($B$3,Eläintiedot!O447)&lt;0,"",_xlfn.DAYS($B$3,Eläintiedot!O447))</f>
        <v>43708</v>
      </c>
      <c r="F447" s="15">
        <v>31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119.66944444444445</v>
      </c>
      <c r="E448">
        <f>IF(_xlfn.DAYS($B$3,Eläintiedot!O448)&lt;0,"",_xlfn.DAYS($B$3,Eläintiedot!O448))</f>
        <v>43708</v>
      </c>
      <c r="F448" s="15">
        <v>31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119.66944444444445</v>
      </c>
      <c r="E449">
        <f>IF(_xlfn.DAYS($B$3,Eläintiedot!O449)&lt;0,"",_xlfn.DAYS($B$3,Eläintiedot!O449))</f>
        <v>43708</v>
      </c>
      <c r="F449" s="15">
        <v>31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119.66944444444445</v>
      </c>
      <c r="E450">
        <f>IF(_xlfn.DAYS($B$3,Eläintiedot!O450)&lt;0,"",_xlfn.DAYS($B$3,Eläintiedot!O450))</f>
        <v>43708</v>
      </c>
      <c r="F450" s="15">
        <v>31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119.66944444444445</v>
      </c>
      <c r="E451">
        <f>IF(_xlfn.DAYS($B$3,Eläintiedot!O451)&lt;0,"",_xlfn.DAYS($B$3,Eläintiedot!O451))</f>
        <v>43708</v>
      </c>
      <c r="F451" s="15">
        <v>31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119.66944444444445</v>
      </c>
      <c r="E452">
        <f>IF(_xlfn.DAYS($B$3,Eläintiedot!O452)&lt;0,"",_xlfn.DAYS($B$3,Eläintiedot!O452))</f>
        <v>43708</v>
      </c>
      <c r="F452" s="15">
        <v>31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119.66944444444445</v>
      </c>
      <c r="E453">
        <f>IF(_xlfn.DAYS($B$3,Eläintiedot!O453)&lt;0,"",_xlfn.DAYS($B$3,Eläintiedot!O453))</f>
        <v>43708</v>
      </c>
      <c r="F453" s="15">
        <v>31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119.66944444444445</v>
      </c>
      <c r="E454">
        <f>IF(_xlfn.DAYS($B$3,Eläintiedot!O454)&lt;0,"",_xlfn.DAYS($B$3,Eläintiedot!O454))</f>
        <v>43708</v>
      </c>
      <c r="F454" s="15">
        <v>31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119.66944444444445</v>
      </c>
      <c r="E455">
        <f>IF(_xlfn.DAYS($B$3,Eläintiedot!O455)&lt;0,"",_xlfn.DAYS($B$3,Eläintiedot!O455))</f>
        <v>43708</v>
      </c>
      <c r="F455" s="15">
        <v>31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119.66944444444445</v>
      </c>
      <c r="E456">
        <f>IF(_xlfn.DAYS($B$3,Eläintiedot!O456)&lt;0,"",_xlfn.DAYS($B$3,Eläintiedot!O456))</f>
        <v>43708</v>
      </c>
      <c r="F456" s="15">
        <v>31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119.66944444444445</v>
      </c>
      <c r="E457">
        <f>IF(_xlfn.DAYS($B$3,Eläintiedot!O457)&lt;0,"",_xlfn.DAYS($B$3,Eläintiedot!O457))</f>
        <v>43708</v>
      </c>
      <c r="F457" s="15">
        <v>31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119.66944444444445</v>
      </c>
      <c r="E458">
        <f>IF(_xlfn.DAYS($B$3,Eläintiedot!O458)&lt;0,"",_xlfn.DAYS($B$3,Eläintiedot!O458))</f>
        <v>43708</v>
      </c>
      <c r="F458" s="15">
        <v>31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119.66944444444445</v>
      </c>
      <c r="E459">
        <f>IF(_xlfn.DAYS($B$3,Eläintiedot!O459)&lt;0,"",_xlfn.DAYS($B$3,Eläintiedot!O459))</f>
        <v>43708</v>
      </c>
      <c r="F459" s="15">
        <v>31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119.66944444444445</v>
      </c>
      <c r="E460">
        <f>IF(_xlfn.DAYS($B$3,Eläintiedot!O460)&lt;0,"",_xlfn.DAYS($B$3,Eläintiedot!O460))</f>
        <v>43708</v>
      </c>
      <c r="F460" s="15">
        <v>31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119.66944444444445</v>
      </c>
      <c r="E461">
        <f>IF(_xlfn.DAYS($B$3,Eläintiedot!O461)&lt;0,"",_xlfn.DAYS($B$3,Eläintiedot!O461))</f>
        <v>43708</v>
      </c>
      <c r="F461" s="15">
        <v>31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119.66944444444445</v>
      </c>
      <c r="E462">
        <f>IF(_xlfn.DAYS($B$3,Eläintiedot!O462)&lt;0,"",_xlfn.DAYS($B$3,Eläintiedot!O462))</f>
        <v>43708</v>
      </c>
      <c r="F462" s="15">
        <v>31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119.66944444444445</v>
      </c>
      <c r="E463">
        <f>IF(_xlfn.DAYS($B$3,Eläintiedot!O463)&lt;0,"",_xlfn.DAYS($B$3,Eläintiedot!O463))</f>
        <v>43708</v>
      </c>
      <c r="F463" s="15">
        <v>31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119.66944444444445</v>
      </c>
      <c r="E464">
        <f>IF(_xlfn.DAYS($B$3,Eläintiedot!O464)&lt;0,"",_xlfn.DAYS($B$3,Eläintiedot!O464))</f>
        <v>43708</v>
      </c>
      <c r="F464" s="15">
        <v>31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119.66944444444445</v>
      </c>
      <c r="E465">
        <f>IF(_xlfn.DAYS($B$3,Eläintiedot!O465)&lt;0,"",_xlfn.DAYS($B$3,Eläintiedot!O465))</f>
        <v>43708</v>
      </c>
      <c r="F465" s="15">
        <v>31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119.66944444444445</v>
      </c>
      <c r="E466">
        <f>IF(_xlfn.DAYS($B$3,Eläintiedot!O466)&lt;0,"",_xlfn.DAYS($B$3,Eläintiedot!O466))</f>
        <v>43708</v>
      </c>
      <c r="F466" s="15">
        <v>31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119.66944444444445</v>
      </c>
      <c r="E467">
        <f>IF(_xlfn.DAYS($B$3,Eläintiedot!O467)&lt;0,"",_xlfn.DAYS($B$3,Eläintiedot!O467))</f>
        <v>43708</v>
      </c>
      <c r="F467" s="15">
        <v>31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119.66944444444445</v>
      </c>
      <c r="E468">
        <f>IF(_xlfn.DAYS($B$3,Eläintiedot!O468)&lt;0,"",_xlfn.DAYS($B$3,Eläintiedot!O468))</f>
        <v>43708</v>
      </c>
      <c r="F468" s="15">
        <v>31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119.66944444444445</v>
      </c>
      <c r="E469">
        <f>IF(_xlfn.DAYS($B$3,Eläintiedot!O469)&lt;0,"",_xlfn.DAYS($B$3,Eläintiedot!O469))</f>
        <v>43708</v>
      </c>
      <c r="F469" s="15">
        <v>31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119.66944444444445</v>
      </c>
      <c r="E470">
        <f>IF(_xlfn.DAYS($B$3,Eläintiedot!O470)&lt;0,"",_xlfn.DAYS($B$3,Eläintiedot!O470))</f>
        <v>43708</v>
      </c>
      <c r="F470" s="15">
        <v>31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119.66944444444445</v>
      </c>
      <c r="E471">
        <f>IF(_xlfn.DAYS($B$3,Eläintiedot!O471)&lt;0,"",_xlfn.DAYS($B$3,Eläintiedot!O471))</f>
        <v>43708</v>
      </c>
      <c r="F471" s="15">
        <v>31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119.66944444444445</v>
      </c>
      <c r="E472">
        <f>IF(_xlfn.DAYS($B$3,Eläintiedot!O472)&lt;0,"",_xlfn.DAYS($B$3,Eläintiedot!O472))</f>
        <v>43708</v>
      </c>
      <c r="F472" s="15">
        <v>31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119.66944444444445</v>
      </c>
      <c r="E473">
        <f>IF(_xlfn.DAYS($B$3,Eläintiedot!O473)&lt;0,"",_xlfn.DAYS($B$3,Eläintiedot!O473))</f>
        <v>43708</v>
      </c>
      <c r="F473" s="15">
        <v>31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119.66944444444445</v>
      </c>
      <c r="E474">
        <f>IF(_xlfn.DAYS($B$3,Eläintiedot!O474)&lt;0,"",_xlfn.DAYS($B$3,Eläintiedot!O474))</f>
        <v>43708</v>
      </c>
      <c r="F474" s="15">
        <v>31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119.66944444444445</v>
      </c>
      <c r="E475">
        <f>IF(_xlfn.DAYS($B$3,Eläintiedot!O475)&lt;0,"",_xlfn.DAYS($B$3,Eläintiedot!O475))</f>
        <v>43708</v>
      </c>
      <c r="F475" s="15">
        <v>31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119.66944444444445</v>
      </c>
      <c r="E476">
        <f>IF(_xlfn.DAYS($B$3,Eläintiedot!O476)&lt;0,"",_xlfn.DAYS($B$3,Eläintiedot!O476))</f>
        <v>43708</v>
      </c>
      <c r="F476" s="15">
        <v>31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119.66944444444445</v>
      </c>
      <c r="E477">
        <f>IF(_xlfn.DAYS($B$3,Eläintiedot!O477)&lt;0,"",_xlfn.DAYS($B$3,Eläintiedot!O477))</f>
        <v>43708</v>
      </c>
      <c r="F477" s="15">
        <v>31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119.66944444444445</v>
      </c>
      <c r="E478">
        <f>IF(_xlfn.DAYS($B$3,Eläintiedot!O478)&lt;0,"",_xlfn.DAYS($B$3,Eläintiedot!O478))</f>
        <v>43708</v>
      </c>
      <c r="F478" s="15">
        <v>31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119.66944444444445</v>
      </c>
      <c r="E479">
        <f>IF(_xlfn.DAYS($B$3,Eläintiedot!O479)&lt;0,"",_xlfn.DAYS($B$3,Eläintiedot!O479))</f>
        <v>43708</v>
      </c>
      <c r="F479" s="15">
        <v>31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119.66944444444445</v>
      </c>
      <c r="E480">
        <f>IF(_xlfn.DAYS($B$3,Eläintiedot!O480)&lt;0,"",_xlfn.DAYS($B$3,Eläintiedot!O480))</f>
        <v>43708</v>
      </c>
      <c r="F480" s="15">
        <v>31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119.66944444444445</v>
      </c>
      <c r="E481">
        <f>IF(_xlfn.DAYS($B$3,Eläintiedot!O481)&lt;0,"",_xlfn.DAYS($B$3,Eläintiedot!O481))</f>
        <v>43708</v>
      </c>
      <c r="F481" s="15">
        <v>31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119.66944444444445</v>
      </c>
      <c r="E482">
        <f>IF(_xlfn.DAYS($B$3,Eläintiedot!O482)&lt;0,"",_xlfn.DAYS($B$3,Eläintiedot!O482))</f>
        <v>43708</v>
      </c>
      <c r="F482" s="15">
        <v>31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119.66944444444445</v>
      </c>
      <c r="E483">
        <f>IF(_xlfn.DAYS($B$3,Eläintiedot!O483)&lt;0,"",_xlfn.DAYS($B$3,Eläintiedot!O483))</f>
        <v>43708</v>
      </c>
      <c r="F483" s="15">
        <v>31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119.66944444444445</v>
      </c>
      <c r="E484">
        <f>IF(_xlfn.DAYS($B$3,Eläintiedot!O484)&lt;0,"",_xlfn.DAYS($B$3,Eläintiedot!O484))</f>
        <v>43708</v>
      </c>
      <c r="F484" s="15">
        <v>31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119.66944444444445</v>
      </c>
      <c r="E485">
        <f>IF(_xlfn.DAYS($B$3,Eläintiedot!O485)&lt;0,"",_xlfn.DAYS($B$3,Eläintiedot!O485))</f>
        <v>43708</v>
      </c>
      <c r="F485" s="15">
        <v>31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119.66944444444445</v>
      </c>
      <c r="E486">
        <f>IF(_xlfn.DAYS($B$3,Eläintiedot!O486)&lt;0,"",_xlfn.DAYS($B$3,Eläintiedot!O486))</f>
        <v>43708</v>
      </c>
      <c r="F486" s="15">
        <v>31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119.66944444444445</v>
      </c>
      <c r="E487">
        <f>IF(_xlfn.DAYS($B$3,Eläintiedot!O487)&lt;0,"",_xlfn.DAYS($B$3,Eläintiedot!O487))</f>
        <v>43708</v>
      </c>
      <c r="F487" s="15">
        <v>31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119.66944444444445</v>
      </c>
      <c r="E488">
        <f>IF(_xlfn.DAYS($B$3,Eläintiedot!O488)&lt;0,"",_xlfn.DAYS($B$3,Eläintiedot!O488))</f>
        <v>43708</v>
      </c>
      <c r="F488" s="15">
        <v>31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119.66944444444445</v>
      </c>
      <c r="E489">
        <f>IF(_xlfn.DAYS($B$3,Eläintiedot!O489)&lt;0,"",_xlfn.DAYS($B$3,Eläintiedot!O489))</f>
        <v>43708</v>
      </c>
      <c r="F489" s="15">
        <v>31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119.66944444444445</v>
      </c>
      <c r="E490">
        <f>IF(_xlfn.DAYS($B$3,Eläintiedot!O490)&lt;0,"",_xlfn.DAYS($B$3,Eläintiedot!O490))</f>
        <v>43708</v>
      </c>
      <c r="F490" s="15">
        <v>31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119.66944444444445</v>
      </c>
      <c r="E491">
        <f>IF(_xlfn.DAYS($B$3,Eläintiedot!O491)&lt;0,"",_xlfn.DAYS($B$3,Eläintiedot!O491))</f>
        <v>43708</v>
      </c>
      <c r="F491" s="15">
        <v>31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119.66944444444445</v>
      </c>
      <c r="E492">
        <f>IF(_xlfn.DAYS($B$3,Eläintiedot!O492)&lt;0,"",_xlfn.DAYS($B$3,Eläintiedot!O492))</f>
        <v>43708</v>
      </c>
      <c r="F492" s="15">
        <v>31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119.66944444444445</v>
      </c>
      <c r="E493">
        <f>IF(_xlfn.DAYS($B$3,Eläintiedot!O493)&lt;0,"",_xlfn.DAYS($B$3,Eläintiedot!O493))</f>
        <v>43708</v>
      </c>
      <c r="F493" s="15">
        <v>31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119.66944444444445</v>
      </c>
      <c r="E494">
        <f>IF(_xlfn.DAYS($B$3,Eläintiedot!O494)&lt;0,"",_xlfn.DAYS($B$3,Eläintiedot!O494))</f>
        <v>43708</v>
      </c>
      <c r="F494" s="15">
        <v>31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119.66944444444445</v>
      </c>
      <c r="E495">
        <f>IF(_xlfn.DAYS($B$3,Eläintiedot!O495)&lt;0,"",_xlfn.DAYS($B$3,Eläintiedot!O495))</f>
        <v>43708</v>
      </c>
      <c r="F495" s="15">
        <v>31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119.66944444444445</v>
      </c>
      <c r="E496">
        <f>IF(_xlfn.DAYS($B$3,Eläintiedot!O496)&lt;0,"",_xlfn.DAYS($B$3,Eläintiedot!O496))</f>
        <v>43708</v>
      </c>
      <c r="F496" s="15">
        <v>31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5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119.66944444444445</v>
      </c>
      <c r="E497">
        <f>IF(_xlfn.DAYS($B$3,Eläintiedot!O497)&lt;0,"",_xlfn.DAYS($B$3,Eläintiedot!O497))</f>
        <v>43708</v>
      </c>
      <c r="F497" s="15">
        <v>31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5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119.66944444444445</v>
      </c>
      <c r="E498">
        <f>IF(_xlfn.DAYS($B$3,Eläintiedot!O498)&lt;0,"",_xlfn.DAYS($B$3,Eläintiedot!O498))</f>
        <v>43708</v>
      </c>
      <c r="F498" s="15">
        <v>31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5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119.66944444444445</v>
      </c>
      <c r="E499">
        <f>IF(_xlfn.DAYS($B$3,Eläintiedot!O499)&lt;0,"",_xlfn.DAYS($B$3,Eläintiedot!O499))</f>
        <v>43708</v>
      </c>
      <c r="F499" s="15">
        <v>31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5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119.66944444444445</v>
      </c>
      <c r="E500">
        <f>IF(_xlfn.DAYS($B$3,Eläintiedot!O500)&lt;0,"",_xlfn.DAYS($B$3,Eläintiedot!O500))</f>
        <v>43708</v>
      </c>
      <c r="F500" s="15">
        <v>31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23" t="str">
        <f t="shared" si="74"/>
        <v/>
      </c>
      <c r="V500" s="23" t="str">
        <f t="shared" si="75"/>
        <v/>
      </c>
      <c r="W500" s="24" t="str">
        <f t="shared" si="78"/>
        <v/>
      </c>
      <c r="X500" s="25" t="str">
        <f t="shared" si="79"/>
        <v/>
      </c>
      <c r="Y500" s="24" t="str">
        <f t="shared" si="76"/>
        <v/>
      </c>
    </row>
    <row r="501" spans="1:25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</row>
    <row r="502" spans="1:25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</row>
    <row r="503" spans="1:25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</row>
    <row r="504" spans="1:25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</row>
    <row r="505" spans="1:25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</row>
    <row r="506" spans="1:25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</row>
    <row r="507" spans="1:25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</row>
    <row r="508" spans="1:25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</row>
    <row r="509" spans="1:25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</row>
    <row r="510" spans="1:25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</row>
    <row r="511" spans="1:25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</row>
    <row r="512" spans="1:25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</row>
    <row r="1000" spans="1: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</sheetData>
  <sheetProtection sheet="1" objects="1" scenarios="1"/>
  <protectedRanges>
    <protectedRange sqref="B3:B4 G11:H11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C73A2-6D93-4D98-917B-29B0B6D8AD47}">
  <dimension ref="A1:AA1000"/>
  <sheetViews>
    <sheetView topLeftCell="A4" workbookViewId="0">
      <selection activeCell="O7" sqref="O7:O8"/>
    </sheetView>
  </sheetViews>
  <sheetFormatPr defaultRowHeight="14.4"/>
  <cols>
    <col min="1" max="1" width="17.21875" customWidth="1"/>
    <col min="2" max="2" width="14.5546875" bestFit="1" customWidth="1"/>
    <col min="3" max="3" width="8.88671875" bestFit="1" customWidth="1"/>
    <col min="4" max="4" width="12.109375" bestFit="1" customWidth="1"/>
    <col min="5" max="5" width="6" bestFit="1" customWidth="1"/>
    <col min="6" max="6" width="12.6640625" bestFit="1" customWidth="1"/>
    <col min="11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21" max="25" width="0" hidden="1" customWidth="1"/>
  </cols>
  <sheetData>
    <row r="1" spans="1:25" ht="25.8">
      <c r="A1" s="105" t="s">
        <v>67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7" customHeight="1" thickBot="1">
      <c r="A3" s="80" t="s">
        <v>45</v>
      </c>
      <c r="B3" s="12">
        <v>43738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5.8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6.4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119.75</v>
      </c>
      <c r="E7">
        <f>IF(_xlfn.DAYS($B$3,Eläintiedot!O7)&lt;0,"",_xlfn.DAYS($B$3,Eläintiedot!O7))</f>
        <v>43738</v>
      </c>
      <c r="F7" s="15">
        <v>30</v>
      </c>
      <c r="G7" s="5"/>
      <c r="H7" s="15"/>
      <c r="I7" s="16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119.75</v>
      </c>
      <c r="E8">
        <f>IF(_xlfn.DAYS($B$3,Eläintiedot!O8)&lt;0,"",_xlfn.DAYS($B$3,Eläintiedot!O8))</f>
        <v>43738</v>
      </c>
      <c r="F8" s="15">
        <v>30</v>
      </c>
      <c r="G8" s="5"/>
      <c r="H8" s="15"/>
      <c r="I8" s="16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119.75</v>
      </c>
      <c r="E9">
        <f>IF(_xlfn.DAYS($B$3,Eläintiedot!O9)&lt;0,"",_xlfn.DAYS($B$3,Eläintiedot!O9))</f>
        <v>43738</v>
      </c>
      <c r="F9" s="15">
        <v>30</v>
      </c>
      <c r="G9" s="5"/>
      <c r="H9" s="15"/>
      <c r="I9" s="16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119.75</v>
      </c>
      <c r="E10">
        <f>IF(_xlfn.DAYS($B$3,Eläintiedot!O10)&lt;0,"",_xlfn.DAYS($B$3,Eläintiedot!O10))</f>
        <v>43738</v>
      </c>
      <c r="F10" s="15">
        <v>30</v>
      </c>
      <c r="G10" s="5"/>
      <c r="H10" s="15"/>
      <c r="I10" s="16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119.75</v>
      </c>
      <c r="E11">
        <f>IF(_xlfn.DAYS($B$3,Eläintiedot!O11)&lt;0,"",_xlfn.DAYS($B$3,Eläintiedot!O11))</f>
        <v>43738</v>
      </c>
      <c r="F11" s="15">
        <v>30</v>
      </c>
      <c r="G11" s="5"/>
      <c r="H11" s="15"/>
      <c r="I11" s="16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119.75</v>
      </c>
      <c r="E12">
        <f>IF(_xlfn.DAYS($B$3,Eläintiedot!O12)&lt;0,"",_xlfn.DAYS($B$3,Eläintiedot!O12))</f>
        <v>43738</v>
      </c>
      <c r="F12" s="15">
        <v>30</v>
      </c>
      <c r="G12" s="5"/>
      <c r="H12" s="15"/>
      <c r="I12" s="16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119.75</v>
      </c>
      <c r="E13">
        <f>IF(_xlfn.DAYS($B$3,Eläintiedot!O13)&lt;0,"",_xlfn.DAYS($B$3,Eläintiedot!O13))</f>
        <v>43738</v>
      </c>
      <c r="F13" s="15">
        <v>30</v>
      </c>
      <c r="G13" s="5"/>
      <c r="H13" s="15"/>
      <c r="I13" s="16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119.75</v>
      </c>
      <c r="E14">
        <f>IF(_xlfn.DAYS($B$3,Eläintiedot!O14)&lt;0,"",_xlfn.DAYS($B$3,Eläintiedot!O14))</f>
        <v>43738</v>
      </c>
      <c r="F14" s="15">
        <v>30</v>
      </c>
      <c r="G14" s="5"/>
      <c r="H14" s="15"/>
      <c r="I14" s="16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119.75</v>
      </c>
      <c r="E15">
        <f>IF(_xlfn.DAYS($B$3,Eläintiedot!O15)&lt;0,"",_xlfn.DAYS($B$3,Eläintiedot!O15))</f>
        <v>43738</v>
      </c>
      <c r="F15" s="15">
        <v>30</v>
      </c>
      <c r="G15" s="5"/>
      <c r="H15" s="15"/>
      <c r="I15" s="16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119.75</v>
      </c>
      <c r="E16">
        <f>IF(_xlfn.DAYS($B$3,Eläintiedot!O16)&lt;0,"",_xlfn.DAYS($B$3,Eläintiedot!O16))</f>
        <v>43738</v>
      </c>
      <c r="F16" s="15">
        <v>30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119.75</v>
      </c>
      <c r="E17">
        <f>IF(_xlfn.DAYS($B$3,Eläintiedot!O17)&lt;0,"",_xlfn.DAYS($B$3,Eläintiedot!O17))</f>
        <v>43738</v>
      </c>
      <c r="F17" s="15">
        <v>30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119.75</v>
      </c>
      <c r="E18">
        <f>IF(_xlfn.DAYS($B$3,Eläintiedot!O18)&lt;0,"",_xlfn.DAYS($B$3,Eläintiedot!O18))</f>
        <v>43738</v>
      </c>
      <c r="F18" s="15">
        <v>30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119.75</v>
      </c>
      <c r="E19">
        <f>IF(_xlfn.DAYS($B$3,Eläintiedot!O19)&lt;0,"",_xlfn.DAYS($B$3,Eläintiedot!O19))</f>
        <v>43738</v>
      </c>
      <c r="F19" s="15">
        <v>30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119.75</v>
      </c>
      <c r="E20">
        <f>IF(_xlfn.DAYS($B$3,Eläintiedot!O20)&lt;0,"",_xlfn.DAYS($B$3,Eläintiedot!O20))</f>
        <v>43738</v>
      </c>
      <c r="F20" s="15">
        <v>30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119.75</v>
      </c>
      <c r="E21">
        <f>IF(_xlfn.DAYS($B$3,Eläintiedot!O21)&lt;0,"",_xlfn.DAYS($B$3,Eläintiedot!O21))</f>
        <v>43738</v>
      </c>
      <c r="F21" s="15">
        <v>30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119.75</v>
      </c>
      <c r="E22">
        <f>IF(_xlfn.DAYS($B$3,Eläintiedot!O22)&lt;0,"",_xlfn.DAYS($B$3,Eläintiedot!O22))</f>
        <v>43738</v>
      </c>
      <c r="F22" s="15">
        <v>30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119.75</v>
      </c>
      <c r="E23">
        <f>IF(_xlfn.DAYS($B$3,Eläintiedot!O23)&lt;0,"",_xlfn.DAYS($B$3,Eläintiedot!O23))</f>
        <v>43738</v>
      </c>
      <c r="F23" s="15">
        <v>30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119.75</v>
      </c>
      <c r="E24">
        <f>IF(_xlfn.DAYS($B$3,Eläintiedot!O24)&lt;0,"",_xlfn.DAYS($B$3,Eläintiedot!O24))</f>
        <v>43738</v>
      </c>
      <c r="F24" s="15">
        <v>30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119.75</v>
      </c>
      <c r="E25">
        <f>IF(_xlfn.DAYS($B$3,Eläintiedot!O25)&lt;0,"",_xlfn.DAYS($B$3,Eläintiedot!O25))</f>
        <v>43738</v>
      </c>
      <c r="F25" s="15">
        <v>30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119.75</v>
      </c>
      <c r="E26">
        <f>IF(_xlfn.DAYS($B$3,Eläintiedot!O26)&lt;0,"",_xlfn.DAYS($B$3,Eläintiedot!O26))</f>
        <v>43738</v>
      </c>
      <c r="F26" s="15">
        <v>30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119.75</v>
      </c>
      <c r="E27">
        <f>IF(_xlfn.DAYS($B$3,Eläintiedot!O27)&lt;0,"",_xlfn.DAYS($B$3,Eläintiedot!O27))</f>
        <v>43738</v>
      </c>
      <c r="F27" s="15">
        <v>30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119.75</v>
      </c>
      <c r="E28">
        <f>IF(_xlfn.DAYS($B$3,Eläintiedot!O28)&lt;0,"",_xlfn.DAYS($B$3,Eläintiedot!O28))</f>
        <v>43738</v>
      </c>
      <c r="F28" s="15">
        <v>30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119.75</v>
      </c>
      <c r="E29">
        <f>IF(_xlfn.DAYS($B$3,Eläintiedot!O29)&lt;0,"",_xlfn.DAYS($B$3,Eläintiedot!O29))</f>
        <v>43738</v>
      </c>
      <c r="F29" s="15">
        <v>30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119.75</v>
      </c>
      <c r="E30">
        <f>IF(_xlfn.DAYS($B$3,Eläintiedot!O30)&lt;0,"",_xlfn.DAYS($B$3,Eläintiedot!O30))</f>
        <v>43738</v>
      </c>
      <c r="F30" s="15">
        <v>30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119.75</v>
      </c>
      <c r="E31">
        <f>IF(_xlfn.DAYS($B$3,Eläintiedot!O31)&lt;0,"",_xlfn.DAYS($B$3,Eläintiedot!O31))</f>
        <v>43738</v>
      </c>
      <c r="F31" s="15">
        <v>30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119.75</v>
      </c>
      <c r="E32">
        <f>IF(_xlfn.DAYS($B$3,Eläintiedot!O32)&lt;0,"",_xlfn.DAYS($B$3,Eläintiedot!O32))</f>
        <v>43738</v>
      </c>
      <c r="F32" s="15">
        <v>30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119.75</v>
      </c>
      <c r="E33">
        <f>IF(_xlfn.DAYS($B$3,Eläintiedot!O33)&lt;0,"",_xlfn.DAYS($B$3,Eläintiedot!O33))</f>
        <v>43738</v>
      </c>
      <c r="F33" s="15">
        <v>30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119.75</v>
      </c>
      <c r="E34">
        <f>IF(_xlfn.DAYS($B$3,Eläintiedot!O34)&lt;0,"",_xlfn.DAYS($B$3,Eläintiedot!O34))</f>
        <v>43738</v>
      </c>
      <c r="F34" s="15">
        <v>30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119.75</v>
      </c>
      <c r="E35">
        <f>IF(_xlfn.DAYS($B$3,Eläintiedot!O35)&lt;0,"",_xlfn.DAYS($B$3,Eläintiedot!O35))</f>
        <v>43738</v>
      </c>
      <c r="F35" s="15">
        <v>30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119.75</v>
      </c>
      <c r="E36">
        <f>IF(_xlfn.DAYS($B$3,Eläintiedot!O36)&lt;0,"",_xlfn.DAYS($B$3,Eläintiedot!O36))</f>
        <v>43738</v>
      </c>
      <c r="F36" s="15">
        <v>30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119.75</v>
      </c>
      <c r="E37">
        <f>IF(_xlfn.DAYS($B$3,Eläintiedot!O37)&lt;0,"",_xlfn.DAYS($B$3,Eläintiedot!O37))</f>
        <v>43738</v>
      </c>
      <c r="F37" s="15">
        <v>30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119.75</v>
      </c>
      <c r="E38">
        <f>IF(_xlfn.DAYS($B$3,Eläintiedot!O38)&lt;0,"",_xlfn.DAYS($B$3,Eläintiedot!O38))</f>
        <v>43738</v>
      </c>
      <c r="F38" s="15">
        <v>30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119.75</v>
      </c>
      <c r="E39">
        <f>IF(_xlfn.DAYS($B$3,Eläintiedot!O39)&lt;0,"",_xlfn.DAYS($B$3,Eläintiedot!O39))</f>
        <v>43738</v>
      </c>
      <c r="F39" s="15">
        <v>30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119.75</v>
      </c>
      <c r="E40">
        <f>IF(_xlfn.DAYS($B$3,Eläintiedot!O40)&lt;0,"",_xlfn.DAYS($B$3,Eläintiedot!O40))</f>
        <v>43738</v>
      </c>
      <c r="F40" s="15">
        <v>30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119.75</v>
      </c>
      <c r="E41">
        <f>IF(_xlfn.DAYS($B$3,Eläintiedot!O41)&lt;0,"",_xlfn.DAYS($B$3,Eläintiedot!O41))</f>
        <v>43738</v>
      </c>
      <c r="F41" s="15">
        <v>30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119.75</v>
      </c>
      <c r="E42">
        <f>IF(_xlfn.DAYS($B$3,Eläintiedot!O42)&lt;0,"",_xlfn.DAYS($B$3,Eläintiedot!O42))</f>
        <v>43738</v>
      </c>
      <c r="F42" s="15">
        <v>30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119.75</v>
      </c>
      <c r="E43">
        <f>IF(_xlfn.DAYS($B$3,Eläintiedot!O43)&lt;0,"",_xlfn.DAYS($B$3,Eläintiedot!O43))</f>
        <v>43738</v>
      </c>
      <c r="F43" s="15">
        <v>30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119.75</v>
      </c>
      <c r="E44">
        <f>IF(_xlfn.DAYS($B$3,Eläintiedot!O44)&lt;0,"",_xlfn.DAYS($B$3,Eläintiedot!O44))</f>
        <v>43738</v>
      </c>
      <c r="F44" s="15">
        <v>30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119.75</v>
      </c>
      <c r="E45">
        <f>IF(_xlfn.DAYS($B$3,Eläintiedot!O45)&lt;0,"",_xlfn.DAYS($B$3,Eläintiedot!O45))</f>
        <v>43738</v>
      </c>
      <c r="F45" s="15">
        <v>30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119.75</v>
      </c>
      <c r="E46">
        <f>IF(_xlfn.DAYS($B$3,Eläintiedot!O46)&lt;0,"",_xlfn.DAYS($B$3,Eläintiedot!O46))</f>
        <v>43738</v>
      </c>
      <c r="F46" s="15">
        <v>30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119.75</v>
      </c>
      <c r="E47">
        <f>IF(_xlfn.DAYS($B$3,Eläintiedot!O47)&lt;0,"",_xlfn.DAYS($B$3,Eläintiedot!O47))</f>
        <v>43738</v>
      </c>
      <c r="F47" s="15">
        <v>30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119.75</v>
      </c>
      <c r="E48">
        <f>IF(_xlfn.DAYS($B$3,Eläintiedot!O48)&lt;0,"",_xlfn.DAYS($B$3,Eläintiedot!O48))</f>
        <v>43738</v>
      </c>
      <c r="F48" s="15">
        <v>30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119.75</v>
      </c>
      <c r="E49">
        <f>IF(_xlfn.DAYS($B$3,Eläintiedot!O49)&lt;0,"",_xlfn.DAYS($B$3,Eläintiedot!O49))</f>
        <v>43738</v>
      </c>
      <c r="F49" s="15">
        <v>30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119.75</v>
      </c>
      <c r="E50">
        <f>IF(_xlfn.DAYS($B$3,Eläintiedot!O50)&lt;0,"",_xlfn.DAYS($B$3,Eläintiedot!O50))</f>
        <v>43738</v>
      </c>
      <c r="F50" s="15">
        <v>30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119.75</v>
      </c>
      <c r="E51">
        <f>IF(_xlfn.DAYS($B$3,Eläintiedot!O51)&lt;0,"",_xlfn.DAYS($B$3,Eläintiedot!O51))</f>
        <v>43738</v>
      </c>
      <c r="F51" s="15">
        <v>30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119.75</v>
      </c>
      <c r="E52">
        <f>IF(_xlfn.DAYS($B$3,Eläintiedot!O52)&lt;0,"",_xlfn.DAYS($B$3,Eläintiedot!O52))</f>
        <v>43738</v>
      </c>
      <c r="F52" s="15">
        <v>30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119.75</v>
      </c>
      <c r="E53">
        <f>IF(_xlfn.DAYS($B$3,Eläintiedot!O53)&lt;0,"",_xlfn.DAYS($B$3,Eläintiedot!O53))</f>
        <v>43738</v>
      </c>
      <c r="F53" s="15">
        <v>30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119.75</v>
      </c>
      <c r="E54">
        <f>IF(_xlfn.DAYS($B$3,Eläintiedot!O54)&lt;0,"",_xlfn.DAYS($B$3,Eläintiedot!O54))</f>
        <v>43738</v>
      </c>
      <c r="F54" s="15">
        <v>30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119.75</v>
      </c>
      <c r="E55">
        <f>IF(_xlfn.DAYS($B$3,Eläintiedot!O55)&lt;0,"",_xlfn.DAYS($B$3,Eläintiedot!O55))</f>
        <v>43738</v>
      </c>
      <c r="F55" s="15">
        <v>30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119.75</v>
      </c>
      <c r="E56">
        <f>IF(_xlfn.DAYS($B$3,Eläintiedot!O56)&lt;0,"",_xlfn.DAYS($B$3,Eläintiedot!O56))</f>
        <v>43738</v>
      </c>
      <c r="F56" s="15">
        <v>30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119.75</v>
      </c>
      <c r="E57">
        <f>IF(_xlfn.DAYS($B$3,Eläintiedot!O57)&lt;0,"",_xlfn.DAYS($B$3,Eläintiedot!O57))</f>
        <v>43738</v>
      </c>
      <c r="F57" s="15">
        <v>30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119.75</v>
      </c>
      <c r="E58">
        <f>IF(_xlfn.DAYS($B$3,Eläintiedot!O58)&lt;0,"",_xlfn.DAYS($B$3,Eläintiedot!O58))</f>
        <v>43738</v>
      </c>
      <c r="F58" s="15">
        <v>30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119.75</v>
      </c>
      <c r="E59">
        <f>IF(_xlfn.DAYS($B$3,Eläintiedot!O59)&lt;0,"",_xlfn.DAYS($B$3,Eläintiedot!O59))</f>
        <v>43738</v>
      </c>
      <c r="F59" s="15">
        <v>30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119.75</v>
      </c>
      <c r="E60">
        <f>IF(_xlfn.DAYS($B$3,Eläintiedot!O60)&lt;0,"",_xlfn.DAYS($B$3,Eläintiedot!O60))</f>
        <v>43738</v>
      </c>
      <c r="F60" s="15">
        <v>30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119.75</v>
      </c>
      <c r="E61">
        <f>IF(_xlfn.DAYS($B$3,Eläintiedot!O61)&lt;0,"",_xlfn.DAYS($B$3,Eläintiedot!O61))</f>
        <v>43738</v>
      </c>
      <c r="F61" s="15">
        <v>30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119.75</v>
      </c>
      <c r="E62">
        <f>IF(_xlfn.DAYS($B$3,Eläintiedot!O62)&lt;0,"",_xlfn.DAYS($B$3,Eläintiedot!O62))</f>
        <v>43738</v>
      </c>
      <c r="F62" s="15">
        <v>30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119.75</v>
      </c>
      <c r="E63">
        <f>IF(_xlfn.DAYS($B$3,Eläintiedot!O63)&lt;0,"",_xlfn.DAYS($B$3,Eläintiedot!O63))</f>
        <v>43738</v>
      </c>
      <c r="F63" s="15">
        <v>30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119.75</v>
      </c>
      <c r="E64">
        <f>IF(_xlfn.DAYS($B$3,Eläintiedot!O64)&lt;0,"",_xlfn.DAYS($B$3,Eläintiedot!O64))</f>
        <v>43738</v>
      </c>
      <c r="F64" s="15">
        <v>30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119.75</v>
      </c>
      <c r="E65">
        <f>IF(_xlfn.DAYS($B$3,Eläintiedot!O65)&lt;0,"",_xlfn.DAYS($B$3,Eläintiedot!O65))</f>
        <v>43738</v>
      </c>
      <c r="F65" s="15">
        <v>30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119.75</v>
      </c>
      <c r="E66">
        <f>IF(_xlfn.DAYS($B$3,Eläintiedot!O66)&lt;0,"",_xlfn.DAYS($B$3,Eläintiedot!O66))</f>
        <v>43738</v>
      </c>
      <c r="F66" s="15">
        <v>30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119.75</v>
      </c>
      <c r="E67">
        <f>IF(_xlfn.DAYS($B$3,Eläintiedot!O67)&lt;0,"",_xlfn.DAYS($B$3,Eläintiedot!O67))</f>
        <v>43738</v>
      </c>
      <c r="F67" s="15">
        <v>30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119.75</v>
      </c>
      <c r="E68">
        <f>IF(_xlfn.DAYS($B$3,Eläintiedot!O68)&lt;0,"",_xlfn.DAYS($B$3,Eläintiedot!O68))</f>
        <v>43738</v>
      </c>
      <c r="F68" s="15">
        <v>30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119.75</v>
      </c>
      <c r="E69">
        <f>IF(_xlfn.DAYS($B$3,Eläintiedot!O69)&lt;0,"",_xlfn.DAYS($B$3,Eläintiedot!O69))</f>
        <v>43738</v>
      </c>
      <c r="F69" s="15">
        <v>30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119.75</v>
      </c>
      <c r="E70">
        <f>IF(_xlfn.DAYS($B$3,Eläintiedot!O70)&lt;0,"",_xlfn.DAYS($B$3,Eläintiedot!O70))</f>
        <v>43738</v>
      </c>
      <c r="F70" s="15">
        <v>30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119.75</v>
      </c>
      <c r="E71">
        <f>IF(_xlfn.DAYS($B$3,Eläintiedot!O71)&lt;0,"",_xlfn.DAYS($B$3,Eläintiedot!O71))</f>
        <v>43738</v>
      </c>
      <c r="F71" s="15">
        <v>30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119.75</v>
      </c>
      <c r="E72">
        <f>IF(_xlfn.DAYS($B$3,Eläintiedot!O72)&lt;0,"",_xlfn.DAYS($B$3,Eläintiedot!O72))</f>
        <v>43738</v>
      </c>
      <c r="F72" s="15">
        <v>30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119.75</v>
      </c>
      <c r="E73">
        <f>IF(_xlfn.DAYS($B$3,Eläintiedot!O73)&lt;0,"",_xlfn.DAYS($B$3,Eläintiedot!O73))</f>
        <v>43738</v>
      </c>
      <c r="F73" s="15">
        <v>30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119.75</v>
      </c>
      <c r="E74">
        <f>IF(_xlfn.DAYS($B$3,Eläintiedot!O74)&lt;0,"",_xlfn.DAYS($B$3,Eläintiedot!O74))</f>
        <v>43738</v>
      </c>
      <c r="F74" s="15">
        <v>30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119.75</v>
      </c>
      <c r="E75">
        <f>IF(_xlfn.DAYS($B$3,Eläintiedot!O75)&lt;0,"",_xlfn.DAYS($B$3,Eläintiedot!O75))</f>
        <v>43738</v>
      </c>
      <c r="F75" s="15">
        <v>30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119.75</v>
      </c>
      <c r="E76">
        <f>IF(_xlfn.DAYS($B$3,Eläintiedot!O76)&lt;0,"",_xlfn.DAYS($B$3,Eläintiedot!O76))</f>
        <v>43738</v>
      </c>
      <c r="F76" s="15">
        <v>30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119.75</v>
      </c>
      <c r="E77">
        <f>IF(_xlfn.DAYS($B$3,Eläintiedot!O77)&lt;0,"",_xlfn.DAYS($B$3,Eläintiedot!O77))</f>
        <v>43738</v>
      </c>
      <c r="F77" s="15">
        <v>30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119.75</v>
      </c>
      <c r="E78">
        <f>IF(_xlfn.DAYS($B$3,Eläintiedot!O78)&lt;0,"",_xlfn.DAYS($B$3,Eläintiedot!O78))</f>
        <v>43738</v>
      </c>
      <c r="F78" s="15">
        <v>30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119.75</v>
      </c>
      <c r="E79">
        <f>IF(_xlfn.DAYS($B$3,Eläintiedot!O79)&lt;0,"",_xlfn.DAYS($B$3,Eläintiedot!O79))</f>
        <v>43738</v>
      </c>
      <c r="F79" s="15">
        <v>30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119.75</v>
      </c>
      <c r="E80">
        <f>IF(_xlfn.DAYS($B$3,Eläintiedot!O80)&lt;0,"",_xlfn.DAYS($B$3,Eläintiedot!O80))</f>
        <v>43738</v>
      </c>
      <c r="F80" s="15">
        <v>30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119.75</v>
      </c>
      <c r="E81">
        <f>IF(_xlfn.DAYS($B$3,Eläintiedot!O81)&lt;0,"",_xlfn.DAYS($B$3,Eläintiedot!O81))</f>
        <v>43738</v>
      </c>
      <c r="F81" s="15">
        <v>30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119.75</v>
      </c>
      <c r="E82">
        <f>IF(_xlfn.DAYS($B$3,Eläintiedot!O82)&lt;0,"",_xlfn.DAYS($B$3,Eläintiedot!O82))</f>
        <v>43738</v>
      </c>
      <c r="F82" s="15">
        <v>30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119.75</v>
      </c>
      <c r="E83">
        <f>IF(_xlfn.DAYS($B$3,Eläintiedot!O83)&lt;0,"",_xlfn.DAYS($B$3,Eläintiedot!O83))</f>
        <v>43738</v>
      </c>
      <c r="F83" s="15">
        <v>30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119.75</v>
      </c>
      <c r="E84">
        <f>IF(_xlfn.DAYS($B$3,Eläintiedot!O84)&lt;0,"",_xlfn.DAYS($B$3,Eläintiedot!O84))</f>
        <v>43738</v>
      </c>
      <c r="F84" s="15">
        <v>30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119.75</v>
      </c>
      <c r="E85">
        <f>IF(_xlfn.DAYS($B$3,Eläintiedot!O85)&lt;0,"",_xlfn.DAYS($B$3,Eläintiedot!O85))</f>
        <v>43738</v>
      </c>
      <c r="F85" s="15">
        <v>30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119.75</v>
      </c>
      <c r="E86">
        <f>IF(_xlfn.DAYS($B$3,Eläintiedot!O86)&lt;0,"",_xlfn.DAYS($B$3,Eläintiedot!O86))</f>
        <v>43738</v>
      </c>
      <c r="F86" s="15">
        <v>30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119.75</v>
      </c>
      <c r="E87">
        <f>IF(_xlfn.DAYS($B$3,Eläintiedot!O87)&lt;0,"",_xlfn.DAYS($B$3,Eläintiedot!O87))</f>
        <v>43738</v>
      </c>
      <c r="F87" s="15">
        <v>30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119.75</v>
      </c>
      <c r="E88">
        <f>IF(_xlfn.DAYS($B$3,Eläintiedot!O88)&lt;0,"",_xlfn.DAYS($B$3,Eläintiedot!O88))</f>
        <v>43738</v>
      </c>
      <c r="F88" s="15">
        <v>30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119.75</v>
      </c>
      <c r="E89">
        <f>IF(_xlfn.DAYS($B$3,Eläintiedot!O89)&lt;0,"",_xlfn.DAYS($B$3,Eläintiedot!O89))</f>
        <v>43738</v>
      </c>
      <c r="F89" s="15">
        <v>30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119.75</v>
      </c>
      <c r="E90">
        <f>IF(_xlfn.DAYS($B$3,Eläintiedot!O90)&lt;0,"",_xlfn.DAYS($B$3,Eläintiedot!O90))</f>
        <v>43738</v>
      </c>
      <c r="F90" s="15">
        <v>30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119.75</v>
      </c>
      <c r="E91">
        <f>IF(_xlfn.DAYS($B$3,Eläintiedot!O91)&lt;0,"",_xlfn.DAYS($B$3,Eläintiedot!O91))</f>
        <v>43738</v>
      </c>
      <c r="F91" s="15">
        <v>30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119.75</v>
      </c>
      <c r="E92">
        <f>IF(_xlfn.DAYS($B$3,Eläintiedot!O92)&lt;0,"",_xlfn.DAYS($B$3,Eläintiedot!O92))</f>
        <v>43738</v>
      </c>
      <c r="F92" s="15">
        <v>30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119.75</v>
      </c>
      <c r="E93">
        <f>IF(_xlfn.DAYS($B$3,Eläintiedot!O93)&lt;0,"",_xlfn.DAYS($B$3,Eläintiedot!O93))</f>
        <v>43738</v>
      </c>
      <c r="F93" s="15">
        <v>30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119.75</v>
      </c>
      <c r="E94">
        <f>IF(_xlfn.DAYS($B$3,Eläintiedot!O94)&lt;0,"",_xlfn.DAYS($B$3,Eläintiedot!O94))</f>
        <v>43738</v>
      </c>
      <c r="F94" s="15">
        <v>30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119.75</v>
      </c>
      <c r="E95">
        <f>IF(_xlfn.DAYS($B$3,Eläintiedot!O95)&lt;0,"",_xlfn.DAYS($B$3,Eläintiedot!O95))</f>
        <v>43738</v>
      </c>
      <c r="F95" s="15">
        <v>30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119.75</v>
      </c>
      <c r="E96">
        <f>IF(_xlfn.DAYS($B$3,Eläintiedot!O96)&lt;0,"",_xlfn.DAYS($B$3,Eläintiedot!O96))</f>
        <v>43738</v>
      </c>
      <c r="F96" s="15">
        <v>30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119.75</v>
      </c>
      <c r="E97">
        <f>IF(_xlfn.DAYS($B$3,Eläintiedot!O97)&lt;0,"",_xlfn.DAYS($B$3,Eläintiedot!O97))</f>
        <v>43738</v>
      </c>
      <c r="F97" s="15">
        <v>30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119.75</v>
      </c>
      <c r="E98">
        <f>IF(_xlfn.DAYS($B$3,Eläintiedot!O98)&lt;0,"",_xlfn.DAYS($B$3,Eläintiedot!O98))</f>
        <v>43738</v>
      </c>
      <c r="F98" s="15">
        <v>30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119.75</v>
      </c>
      <c r="E99">
        <f>IF(_xlfn.DAYS($B$3,Eläintiedot!O99)&lt;0,"",_xlfn.DAYS($B$3,Eläintiedot!O99))</f>
        <v>43738</v>
      </c>
      <c r="F99" s="15">
        <v>30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119.75</v>
      </c>
      <c r="E100">
        <f>IF(_xlfn.DAYS($B$3,Eläintiedot!O100)&lt;0,"",_xlfn.DAYS($B$3,Eläintiedot!O100))</f>
        <v>43738</v>
      </c>
      <c r="F100" s="15">
        <v>30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119.75</v>
      </c>
      <c r="E101">
        <f>IF(_xlfn.DAYS($B$3,Eläintiedot!O101)&lt;0,"",_xlfn.DAYS($B$3,Eläintiedot!O101))</f>
        <v>43738</v>
      </c>
      <c r="F101" s="15">
        <v>30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119.75</v>
      </c>
      <c r="E102">
        <f>IF(_xlfn.DAYS($B$3,Eläintiedot!O102)&lt;0,"",_xlfn.DAYS($B$3,Eläintiedot!O102))</f>
        <v>43738</v>
      </c>
      <c r="F102" s="15">
        <v>30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119.75</v>
      </c>
      <c r="E103">
        <f>IF(_xlfn.DAYS($B$3,Eläintiedot!O103)&lt;0,"",_xlfn.DAYS($B$3,Eläintiedot!O103))</f>
        <v>43738</v>
      </c>
      <c r="F103" s="15">
        <v>30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119.75</v>
      </c>
      <c r="E104">
        <f>IF(_xlfn.DAYS($B$3,Eläintiedot!O104)&lt;0,"",_xlfn.DAYS($B$3,Eläintiedot!O104))</f>
        <v>43738</v>
      </c>
      <c r="F104" s="15">
        <v>30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119.75</v>
      </c>
      <c r="E105">
        <f>IF(_xlfn.DAYS($B$3,Eläintiedot!O105)&lt;0,"",_xlfn.DAYS($B$3,Eläintiedot!O105))</f>
        <v>43738</v>
      </c>
      <c r="F105" s="15">
        <v>30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119.75</v>
      </c>
      <c r="E106">
        <f>IF(_xlfn.DAYS($B$3,Eläintiedot!O106)&lt;0,"",_xlfn.DAYS($B$3,Eläintiedot!O106))</f>
        <v>43738</v>
      </c>
      <c r="F106" s="15">
        <v>30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119.75</v>
      </c>
      <c r="E107">
        <f>IF(_xlfn.DAYS($B$3,Eläintiedot!O107)&lt;0,"",_xlfn.DAYS($B$3,Eläintiedot!O107))</f>
        <v>43738</v>
      </c>
      <c r="F107" s="15">
        <v>30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119.75</v>
      </c>
      <c r="E108">
        <f>IF(_xlfn.DAYS($B$3,Eläintiedot!O108)&lt;0,"",_xlfn.DAYS($B$3,Eläintiedot!O108))</f>
        <v>43738</v>
      </c>
      <c r="F108" s="15">
        <v>30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119.75</v>
      </c>
      <c r="E109">
        <f>IF(_xlfn.DAYS($B$3,Eläintiedot!O109)&lt;0,"",_xlfn.DAYS($B$3,Eläintiedot!O109))</f>
        <v>43738</v>
      </c>
      <c r="F109" s="15">
        <v>30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119.75</v>
      </c>
      <c r="E110">
        <f>IF(_xlfn.DAYS($B$3,Eläintiedot!O110)&lt;0,"",_xlfn.DAYS($B$3,Eläintiedot!O110))</f>
        <v>43738</v>
      </c>
      <c r="F110" s="15">
        <v>30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119.75</v>
      </c>
      <c r="E111">
        <f>IF(_xlfn.DAYS($B$3,Eläintiedot!O111)&lt;0,"",_xlfn.DAYS($B$3,Eläintiedot!O111))</f>
        <v>43738</v>
      </c>
      <c r="F111" s="15">
        <v>30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119.75</v>
      </c>
      <c r="E112">
        <f>IF(_xlfn.DAYS($B$3,Eläintiedot!O112)&lt;0,"",_xlfn.DAYS($B$3,Eläintiedot!O112))</f>
        <v>43738</v>
      </c>
      <c r="F112" s="15">
        <v>30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119.75</v>
      </c>
      <c r="E113">
        <f>IF(_xlfn.DAYS($B$3,Eläintiedot!O113)&lt;0,"",_xlfn.DAYS($B$3,Eläintiedot!O113))</f>
        <v>43738</v>
      </c>
      <c r="F113" s="15">
        <v>30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119.75</v>
      </c>
      <c r="E114">
        <f>IF(_xlfn.DAYS($B$3,Eläintiedot!O114)&lt;0,"",_xlfn.DAYS($B$3,Eläintiedot!O114))</f>
        <v>43738</v>
      </c>
      <c r="F114" s="15">
        <v>30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119.75</v>
      </c>
      <c r="E115">
        <f>IF(_xlfn.DAYS($B$3,Eläintiedot!O115)&lt;0,"",_xlfn.DAYS($B$3,Eläintiedot!O115))</f>
        <v>43738</v>
      </c>
      <c r="F115" s="15">
        <v>30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119.75</v>
      </c>
      <c r="E116">
        <f>IF(_xlfn.DAYS($B$3,Eläintiedot!O116)&lt;0,"",_xlfn.DAYS($B$3,Eläintiedot!O116))</f>
        <v>43738</v>
      </c>
      <c r="F116" s="15">
        <v>30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119.75</v>
      </c>
      <c r="E117">
        <f>IF(_xlfn.DAYS($B$3,Eläintiedot!O117)&lt;0,"",_xlfn.DAYS($B$3,Eläintiedot!O117))</f>
        <v>43738</v>
      </c>
      <c r="F117" s="15">
        <v>30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119.75</v>
      </c>
      <c r="E118">
        <f>IF(_xlfn.DAYS($B$3,Eläintiedot!O118)&lt;0,"",_xlfn.DAYS($B$3,Eläintiedot!O118))</f>
        <v>43738</v>
      </c>
      <c r="F118" s="15">
        <v>30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119.75</v>
      </c>
      <c r="E119">
        <f>IF(_xlfn.DAYS($B$3,Eläintiedot!O119)&lt;0,"",_xlfn.DAYS($B$3,Eläintiedot!O119))</f>
        <v>43738</v>
      </c>
      <c r="F119" s="15">
        <v>30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119.75</v>
      </c>
      <c r="E120">
        <f>IF(_xlfn.DAYS($B$3,Eläintiedot!O120)&lt;0,"",_xlfn.DAYS($B$3,Eläintiedot!O120))</f>
        <v>43738</v>
      </c>
      <c r="F120" s="15">
        <v>30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119.75</v>
      </c>
      <c r="E121">
        <f>IF(_xlfn.DAYS($B$3,Eläintiedot!O121)&lt;0,"",_xlfn.DAYS($B$3,Eläintiedot!O121))</f>
        <v>43738</v>
      </c>
      <c r="F121" s="15">
        <v>30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119.75</v>
      </c>
      <c r="E122">
        <f>IF(_xlfn.DAYS($B$3,Eläintiedot!O122)&lt;0,"",_xlfn.DAYS($B$3,Eläintiedot!O122))</f>
        <v>43738</v>
      </c>
      <c r="F122" s="15">
        <v>30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119.75</v>
      </c>
      <c r="E123">
        <f>IF(_xlfn.DAYS($B$3,Eläintiedot!O123)&lt;0,"",_xlfn.DAYS($B$3,Eläintiedot!O123))</f>
        <v>43738</v>
      </c>
      <c r="F123" s="15">
        <v>30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119.75</v>
      </c>
      <c r="E124">
        <f>IF(_xlfn.DAYS($B$3,Eläintiedot!O124)&lt;0,"",_xlfn.DAYS($B$3,Eläintiedot!O124))</f>
        <v>43738</v>
      </c>
      <c r="F124" s="15">
        <v>30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119.75</v>
      </c>
      <c r="E125">
        <f>IF(_xlfn.DAYS($B$3,Eläintiedot!O125)&lt;0,"",_xlfn.DAYS($B$3,Eläintiedot!O125))</f>
        <v>43738</v>
      </c>
      <c r="F125" s="15">
        <v>30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119.75</v>
      </c>
      <c r="E126">
        <f>IF(_xlfn.DAYS($B$3,Eläintiedot!O126)&lt;0,"",_xlfn.DAYS($B$3,Eläintiedot!O126))</f>
        <v>43738</v>
      </c>
      <c r="F126" s="15">
        <v>30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119.75</v>
      </c>
      <c r="E127">
        <f>IF(_xlfn.DAYS($B$3,Eläintiedot!O127)&lt;0,"",_xlfn.DAYS($B$3,Eläintiedot!O127))</f>
        <v>43738</v>
      </c>
      <c r="F127" s="15">
        <v>30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119.75</v>
      </c>
      <c r="E128">
        <f>IF(_xlfn.DAYS($B$3,Eläintiedot!O128)&lt;0,"",_xlfn.DAYS($B$3,Eläintiedot!O128))</f>
        <v>43738</v>
      </c>
      <c r="F128" s="15">
        <v>30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119.75</v>
      </c>
      <c r="E129">
        <f>IF(_xlfn.DAYS($B$3,Eläintiedot!O129)&lt;0,"",_xlfn.DAYS($B$3,Eläintiedot!O129))</f>
        <v>43738</v>
      </c>
      <c r="F129" s="15">
        <v>30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119.75</v>
      </c>
      <c r="E130">
        <f>IF(_xlfn.DAYS($B$3,Eläintiedot!O130)&lt;0,"",_xlfn.DAYS($B$3,Eläintiedot!O130))</f>
        <v>43738</v>
      </c>
      <c r="F130" s="15">
        <v>30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119.75</v>
      </c>
      <c r="E131">
        <f>IF(_xlfn.DAYS($B$3,Eläintiedot!O131)&lt;0,"",_xlfn.DAYS($B$3,Eläintiedot!O131))</f>
        <v>43738</v>
      </c>
      <c r="F131" s="15">
        <v>30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119.75</v>
      </c>
      <c r="E132">
        <f>IF(_xlfn.DAYS($B$3,Eläintiedot!O132)&lt;0,"",_xlfn.DAYS($B$3,Eläintiedot!O132))</f>
        <v>43738</v>
      </c>
      <c r="F132" s="15">
        <v>30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119.75</v>
      </c>
      <c r="E133">
        <f>IF(_xlfn.DAYS($B$3,Eläintiedot!O133)&lt;0,"",_xlfn.DAYS($B$3,Eläintiedot!O133))</f>
        <v>43738</v>
      </c>
      <c r="F133" s="15">
        <v>30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119.75</v>
      </c>
      <c r="E134">
        <f>IF(_xlfn.DAYS($B$3,Eläintiedot!O134)&lt;0,"",_xlfn.DAYS($B$3,Eläintiedot!O134))</f>
        <v>43738</v>
      </c>
      <c r="F134" s="15">
        <v>30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119.75</v>
      </c>
      <c r="E135">
        <f>IF(_xlfn.DAYS($B$3,Eläintiedot!O135)&lt;0,"",_xlfn.DAYS($B$3,Eläintiedot!O135))</f>
        <v>43738</v>
      </c>
      <c r="F135" s="15">
        <v>30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119.75</v>
      </c>
      <c r="E136">
        <f>IF(_xlfn.DAYS($B$3,Eläintiedot!O136)&lt;0,"",_xlfn.DAYS($B$3,Eläintiedot!O136))</f>
        <v>43738</v>
      </c>
      <c r="F136" s="15">
        <v>30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119.75</v>
      </c>
      <c r="E137">
        <f>IF(_xlfn.DAYS($B$3,Eläintiedot!O137)&lt;0,"",_xlfn.DAYS($B$3,Eläintiedot!O137))</f>
        <v>43738</v>
      </c>
      <c r="F137" s="15">
        <v>30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119.75</v>
      </c>
      <c r="E138">
        <f>IF(_xlfn.DAYS($B$3,Eläintiedot!O138)&lt;0,"",_xlfn.DAYS($B$3,Eläintiedot!O138))</f>
        <v>43738</v>
      </c>
      <c r="F138" s="15">
        <v>30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119.75</v>
      </c>
      <c r="E139">
        <f>IF(_xlfn.DAYS($B$3,Eläintiedot!O139)&lt;0,"",_xlfn.DAYS($B$3,Eläintiedot!O139))</f>
        <v>43738</v>
      </c>
      <c r="F139" s="15">
        <v>30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119.75</v>
      </c>
      <c r="E140">
        <f>IF(_xlfn.DAYS($B$3,Eläintiedot!O140)&lt;0,"",_xlfn.DAYS($B$3,Eläintiedot!O140))</f>
        <v>43738</v>
      </c>
      <c r="F140" s="15">
        <v>30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119.75</v>
      </c>
      <c r="E141">
        <f>IF(_xlfn.DAYS($B$3,Eläintiedot!O141)&lt;0,"",_xlfn.DAYS($B$3,Eläintiedot!O141))</f>
        <v>43738</v>
      </c>
      <c r="F141" s="15">
        <v>30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119.75</v>
      </c>
      <c r="E142">
        <f>IF(_xlfn.DAYS($B$3,Eläintiedot!O142)&lt;0,"",_xlfn.DAYS($B$3,Eläintiedot!O142))</f>
        <v>43738</v>
      </c>
      <c r="F142" s="15">
        <v>30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119.75</v>
      </c>
      <c r="E143">
        <f>IF(_xlfn.DAYS($B$3,Eläintiedot!O143)&lt;0,"",_xlfn.DAYS($B$3,Eläintiedot!O143))</f>
        <v>43738</v>
      </c>
      <c r="F143" s="15">
        <v>30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119.75</v>
      </c>
      <c r="E144">
        <f>IF(_xlfn.DAYS($B$3,Eläintiedot!O144)&lt;0,"",_xlfn.DAYS($B$3,Eläintiedot!O144))</f>
        <v>43738</v>
      </c>
      <c r="F144" s="15">
        <v>30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119.75</v>
      </c>
      <c r="E145">
        <f>IF(_xlfn.DAYS($B$3,Eläintiedot!O145)&lt;0,"",_xlfn.DAYS($B$3,Eläintiedot!O145))</f>
        <v>43738</v>
      </c>
      <c r="F145" s="15">
        <v>30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119.75</v>
      </c>
      <c r="E146">
        <f>IF(_xlfn.DAYS($B$3,Eläintiedot!O146)&lt;0,"",_xlfn.DAYS($B$3,Eläintiedot!O146))</f>
        <v>43738</v>
      </c>
      <c r="F146" s="15">
        <v>30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119.75</v>
      </c>
      <c r="E147">
        <f>IF(_xlfn.DAYS($B$3,Eläintiedot!O147)&lt;0,"",_xlfn.DAYS($B$3,Eläintiedot!O147))</f>
        <v>43738</v>
      </c>
      <c r="F147" s="15">
        <v>30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119.75</v>
      </c>
      <c r="E148">
        <f>IF(_xlfn.DAYS($B$3,Eläintiedot!O148)&lt;0,"",_xlfn.DAYS($B$3,Eläintiedot!O148))</f>
        <v>43738</v>
      </c>
      <c r="F148" s="15">
        <v>30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119.75</v>
      </c>
      <c r="E149">
        <f>IF(_xlfn.DAYS($B$3,Eläintiedot!O149)&lt;0,"",_xlfn.DAYS($B$3,Eläintiedot!O149))</f>
        <v>43738</v>
      </c>
      <c r="F149" s="15">
        <v>30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119.75</v>
      </c>
      <c r="E150">
        <f>IF(_xlfn.DAYS($B$3,Eläintiedot!O150)&lt;0,"",_xlfn.DAYS($B$3,Eläintiedot!O150))</f>
        <v>43738</v>
      </c>
      <c r="F150" s="15">
        <v>30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119.75</v>
      </c>
      <c r="E151">
        <f>IF(_xlfn.DAYS($B$3,Eläintiedot!O151)&lt;0,"",_xlfn.DAYS($B$3,Eläintiedot!O151))</f>
        <v>43738</v>
      </c>
      <c r="F151" s="15">
        <v>30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119.75</v>
      </c>
      <c r="E152">
        <f>IF(_xlfn.DAYS($B$3,Eläintiedot!O152)&lt;0,"",_xlfn.DAYS($B$3,Eläintiedot!O152))</f>
        <v>43738</v>
      </c>
      <c r="F152" s="15">
        <v>30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119.75</v>
      </c>
      <c r="E153">
        <f>IF(_xlfn.DAYS($B$3,Eläintiedot!O153)&lt;0,"",_xlfn.DAYS($B$3,Eläintiedot!O153))</f>
        <v>43738</v>
      </c>
      <c r="F153" s="15">
        <v>30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119.75</v>
      </c>
      <c r="E154">
        <f>IF(_xlfn.DAYS($B$3,Eläintiedot!O154)&lt;0,"",_xlfn.DAYS($B$3,Eläintiedot!O154))</f>
        <v>43738</v>
      </c>
      <c r="F154" s="15">
        <v>30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119.75</v>
      </c>
      <c r="E155">
        <f>IF(_xlfn.DAYS($B$3,Eläintiedot!O155)&lt;0,"",_xlfn.DAYS($B$3,Eläintiedot!O155))</f>
        <v>43738</v>
      </c>
      <c r="F155" s="15">
        <v>30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119.75</v>
      </c>
      <c r="E156">
        <f>IF(_xlfn.DAYS($B$3,Eläintiedot!O156)&lt;0,"",_xlfn.DAYS($B$3,Eläintiedot!O156))</f>
        <v>43738</v>
      </c>
      <c r="F156" s="15">
        <v>30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119.75</v>
      </c>
      <c r="E157">
        <f>IF(_xlfn.DAYS($B$3,Eläintiedot!O157)&lt;0,"",_xlfn.DAYS($B$3,Eläintiedot!O157))</f>
        <v>43738</v>
      </c>
      <c r="F157" s="15">
        <v>30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119.75</v>
      </c>
      <c r="E158">
        <f>IF(_xlfn.DAYS($B$3,Eläintiedot!O158)&lt;0,"",_xlfn.DAYS($B$3,Eläintiedot!O158))</f>
        <v>43738</v>
      </c>
      <c r="F158" s="15">
        <v>30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119.75</v>
      </c>
      <c r="E159">
        <f>IF(_xlfn.DAYS($B$3,Eläintiedot!O159)&lt;0,"",_xlfn.DAYS($B$3,Eläintiedot!O159))</f>
        <v>43738</v>
      </c>
      <c r="F159" s="15">
        <v>30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119.75</v>
      </c>
      <c r="E160">
        <f>IF(_xlfn.DAYS($B$3,Eläintiedot!O160)&lt;0,"",_xlfn.DAYS($B$3,Eläintiedot!O160))</f>
        <v>43738</v>
      </c>
      <c r="F160" s="15">
        <v>30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119.75</v>
      </c>
      <c r="E161">
        <f>IF(_xlfn.DAYS($B$3,Eläintiedot!O161)&lt;0,"",_xlfn.DAYS($B$3,Eläintiedot!O161))</f>
        <v>43738</v>
      </c>
      <c r="F161" s="15">
        <v>30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119.75</v>
      </c>
      <c r="E162">
        <f>IF(_xlfn.DAYS($B$3,Eläintiedot!O162)&lt;0,"",_xlfn.DAYS($B$3,Eläintiedot!O162))</f>
        <v>43738</v>
      </c>
      <c r="F162" s="15">
        <v>30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119.75</v>
      </c>
      <c r="E163">
        <f>IF(_xlfn.DAYS($B$3,Eläintiedot!O163)&lt;0,"",_xlfn.DAYS($B$3,Eläintiedot!O163))</f>
        <v>43738</v>
      </c>
      <c r="F163" s="15">
        <v>30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119.75</v>
      </c>
      <c r="E164">
        <f>IF(_xlfn.DAYS($B$3,Eläintiedot!O164)&lt;0,"",_xlfn.DAYS($B$3,Eläintiedot!O164))</f>
        <v>43738</v>
      </c>
      <c r="F164" s="15">
        <v>30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119.75</v>
      </c>
      <c r="E165">
        <f>IF(_xlfn.DAYS($B$3,Eläintiedot!O165)&lt;0,"",_xlfn.DAYS($B$3,Eläintiedot!O165))</f>
        <v>43738</v>
      </c>
      <c r="F165" s="15">
        <v>30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119.75</v>
      </c>
      <c r="E166">
        <f>IF(_xlfn.DAYS($B$3,Eläintiedot!O166)&lt;0,"",_xlfn.DAYS($B$3,Eläintiedot!O166))</f>
        <v>43738</v>
      </c>
      <c r="F166" s="15">
        <v>30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119.75</v>
      </c>
      <c r="E167">
        <f>IF(_xlfn.DAYS($B$3,Eläintiedot!O167)&lt;0,"",_xlfn.DAYS($B$3,Eläintiedot!O167))</f>
        <v>43738</v>
      </c>
      <c r="F167" s="15">
        <v>30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119.75</v>
      </c>
      <c r="E168">
        <f>IF(_xlfn.DAYS($B$3,Eläintiedot!O168)&lt;0,"",_xlfn.DAYS($B$3,Eläintiedot!O168))</f>
        <v>43738</v>
      </c>
      <c r="F168" s="15">
        <v>30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119.75</v>
      </c>
      <c r="E169">
        <f>IF(_xlfn.DAYS($B$3,Eläintiedot!O169)&lt;0,"",_xlfn.DAYS($B$3,Eläintiedot!O169))</f>
        <v>43738</v>
      </c>
      <c r="F169" s="15">
        <v>30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119.75</v>
      </c>
      <c r="E170">
        <f>IF(_xlfn.DAYS($B$3,Eläintiedot!O170)&lt;0,"",_xlfn.DAYS($B$3,Eläintiedot!O170))</f>
        <v>43738</v>
      </c>
      <c r="F170" s="15">
        <v>30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119.75</v>
      </c>
      <c r="E171">
        <f>IF(_xlfn.DAYS($B$3,Eläintiedot!O171)&lt;0,"",_xlfn.DAYS($B$3,Eläintiedot!O171))</f>
        <v>43738</v>
      </c>
      <c r="F171" s="15">
        <v>30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119.75</v>
      </c>
      <c r="E172">
        <f>IF(_xlfn.DAYS($B$3,Eläintiedot!O172)&lt;0,"",_xlfn.DAYS($B$3,Eläintiedot!O172))</f>
        <v>43738</v>
      </c>
      <c r="F172" s="15">
        <v>30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119.75</v>
      </c>
      <c r="E173">
        <f>IF(_xlfn.DAYS($B$3,Eläintiedot!O173)&lt;0,"",_xlfn.DAYS($B$3,Eläintiedot!O173))</f>
        <v>43738</v>
      </c>
      <c r="F173" s="15">
        <v>30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119.75</v>
      </c>
      <c r="E174">
        <f>IF(_xlfn.DAYS($B$3,Eläintiedot!O174)&lt;0,"",_xlfn.DAYS($B$3,Eläintiedot!O174))</f>
        <v>43738</v>
      </c>
      <c r="F174" s="15">
        <v>30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119.75</v>
      </c>
      <c r="E175">
        <f>IF(_xlfn.DAYS($B$3,Eläintiedot!O175)&lt;0,"",_xlfn.DAYS($B$3,Eläintiedot!O175))</f>
        <v>43738</v>
      </c>
      <c r="F175" s="15">
        <v>30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119.75</v>
      </c>
      <c r="E176">
        <f>IF(_xlfn.DAYS($B$3,Eläintiedot!O176)&lt;0,"",_xlfn.DAYS($B$3,Eläintiedot!O176))</f>
        <v>43738</v>
      </c>
      <c r="F176" s="15">
        <v>30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119.75</v>
      </c>
      <c r="E177">
        <f>IF(_xlfn.DAYS($B$3,Eläintiedot!O177)&lt;0,"",_xlfn.DAYS($B$3,Eläintiedot!O177))</f>
        <v>43738</v>
      </c>
      <c r="F177" s="15">
        <v>30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119.75</v>
      </c>
      <c r="E178">
        <f>IF(_xlfn.DAYS($B$3,Eläintiedot!O178)&lt;0,"",_xlfn.DAYS($B$3,Eläintiedot!O178))</f>
        <v>43738</v>
      </c>
      <c r="F178" s="15">
        <v>30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119.75</v>
      </c>
      <c r="E179">
        <f>IF(_xlfn.DAYS($B$3,Eläintiedot!O179)&lt;0,"",_xlfn.DAYS($B$3,Eläintiedot!O179))</f>
        <v>43738</v>
      </c>
      <c r="F179" s="15">
        <v>30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119.75</v>
      </c>
      <c r="E180">
        <f>IF(_xlfn.DAYS($B$3,Eläintiedot!O180)&lt;0,"",_xlfn.DAYS($B$3,Eläintiedot!O180))</f>
        <v>43738</v>
      </c>
      <c r="F180" s="15">
        <v>30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119.75</v>
      </c>
      <c r="E181">
        <f>IF(_xlfn.DAYS($B$3,Eläintiedot!O181)&lt;0,"",_xlfn.DAYS($B$3,Eläintiedot!O181))</f>
        <v>43738</v>
      </c>
      <c r="F181" s="15">
        <v>30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119.75</v>
      </c>
      <c r="E182">
        <f>IF(_xlfn.DAYS($B$3,Eläintiedot!O182)&lt;0,"",_xlfn.DAYS($B$3,Eläintiedot!O182))</f>
        <v>43738</v>
      </c>
      <c r="F182" s="15">
        <v>30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119.75</v>
      </c>
      <c r="E183">
        <f>IF(_xlfn.DAYS($B$3,Eläintiedot!O183)&lt;0,"",_xlfn.DAYS($B$3,Eläintiedot!O183))</f>
        <v>43738</v>
      </c>
      <c r="F183" s="15">
        <v>30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119.75</v>
      </c>
      <c r="E184">
        <f>IF(_xlfn.DAYS($B$3,Eläintiedot!O184)&lt;0,"",_xlfn.DAYS($B$3,Eläintiedot!O184))</f>
        <v>43738</v>
      </c>
      <c r="F184" s="15">
        <v>30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119.75</v>
      </c>
      <c r="E185">
        <f>IF(_xlfn.DAYS($B$3,Eläintiedot!O185)&lt;0,"",_xlfn.DAYS($B$3,Eläintiedot!O185))</f>
        <v>43738</v>
      </c>
      <c r="F185" s="15">
        <v>30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119.75</v>
      </c>
      <c r="E186">
        <f>IF(_xlfn.DAYS($B$3,Eläintiedot!O186)&lt;0,"",_xlfn.DAYS($B$3,Eläintiedot!O186))</f>
        <v>43738</v>
      </c>
      <c r="F186" s="15">
        <v>30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119.75</v>
      </c>
      <c r="E187">
        <f>IF(_xlfn.DAYS($B$3,Eläintiedot!O187)&lt;0,"",_xlfn.DAYS($B$3,Eläintiedot!O187))</f>
        <v>43738</v>
      </c>
      <c r="F187" s="15">
        <v>30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119.75</v>
      </c>
      <c r="E188">
        <f>IF(_xlfn.DAYS($B$3,Eläintiedot!O188)&lt;0,"",_xlfn.DAYS($B$3,Eläintiedot!O188))</f>
        <v>43738</v>
      </c>
      <c r="F188" s="15">
        <v>30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119.75</v>
      </c>
      <c r="E189">
        <f>IF(_xlfn.DAYS($B$3,Eläintiedot!O189)&lt;0,"",_xlfn.DAYS($B$3,Eläintiedot!O189))</f>
        <v>43738</v>
      </c>
      <c r="F189" s="15">
        <v>30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119.75</v>
      </c>
      <c r="E190">
        <f>IF(_xlfn.DAYS($B$3,Eläintiedot!O190)&lt;0,"",_xlfn.DAYS($B$3,Eläintiedot!O190))</f>
        <v>43738</v>
      </c>
      <c r="F190" s="15">
        <v>30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119.75</v>
      </c>
      <c r="E191">
        <f>IF(_xlfn.DAYS($B$3,Eläintiedot!O191)&lt;0,"",_xlfn.DAYS($B$3,Eläintiedot!O191))</f>
        <v>43738</v>
      </c>
      <c r="F191" s="15">
        <v>30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119.75</v>
      </c>
      <c r="E192">
        <f>IF(_xlfn.DAYS($B$3,Eläintiedot!O192)&lt;0,"",_xlfn.DAYS($B$3,Eläintiedot!O192))</f>
        <v>43738</v>
      </c>
      <c r="F192" s="15">
        <v>30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119.75</v>
      </c>
      <c r="E193">
        <f>IF(_xlfn.DAYS($B$3,Eläintiedot!O193)&lt;0,"",_xlfn.DAYS($B$3,Eläintiedot!O193))</f>
        <v>43738</v>
      </c>
      <c r="F193" s="15">
        <v>30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119.75</v>
      </c>
      <c r="E194">
        <f>IF(_xlfn.DAYS($B$3,Eläintiedot!O194)&lt;0,"",_xlfn.DAYS($B$3,Eläintiedot!O194))</f>
        <v>43738</v>
      </c>
      <c r="F194" s="15">
        <v>30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119.75</v>
      </c>
      <c r="E195">
        <f>IF(_xlfn.DAYS($B$3,Eläintiedot!O195)&lt;0,"",_xlfn.DAYS($B$3,Eläintiedot!O195))</f>
        <v>43738</v>
      </c>
      <c r="F195" s="15">
        <v>30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119.75</v>
      </c>
      <c r="E196">
        <f>IF(_xlfn.DAYS($B$3,Eläintiedot!O196)&lt;0,"",_xlfn.DAYS($B$3,Eläintiedot!O196))</f>
        <v>43738</v>
      </c>
      <c r="F196" s="15">
        <v>30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119.75</v>
      </c>
      <c r="E197">
        <f>IF(_xlfn.DAYS($B$3,Eläintiedot!O197)&lt;0,"",_xlfn.DAYS($B$3,Eläintiedot!O197))</f>
        <v>43738</v>
      </c>
      <c r="F197" s="15">
        <v>30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119.75</v>
      </c>
      <c r="E198">
        <f>IF(_xlfn.DAYS($B$3,Eläintiedot!O198)&lt;0,"",_xlfn.DAYS($B$3,Eläintiedot!O198))</f>
        <v>43738</v>
      </c>
      <c r="F198" s="15">
        <v>30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119.75</v>
      </c>
      <c r="E199">
        <f>IF(_xlfn.DAYS($B$3,Eläintiedot!O199)&lt;0,"",_xlfn.DAYS($B$3,Eläintiedot!O199))</f>
        <v>43738</v>
      </c>
      <c r="F199" s="15">
        <v>30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119.75</v>
      </c>
      <c r="E200">
        <f>IF(_xlfn.DAYS($B$3,Eläintiedot!O200)&lt;0,"",_xlfn.DAYS($B$3,Eläintiedot!O200))</f>
        <v>43738</v>
      </c>
      <c r="F200" s="15">
        <v>30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119.75</v>
      </c>
      <c r="E201">
        <f>IF(_xlfn.DAYS($B$3,Eläintiedot!O201)&lt;0,"",_xlfn.DAYS($B$3,Eläintiedot!O201))</f>
        <v>43738</v>
      </c>
      <c r="F201" s="15">
        <v>30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119.75</v>
      </c>
      <c r="E202">
        <f>IF(_xlfn.DAYS($B$3,Eläintiedot!O202)&lt;0,"",_xlfn.DAYS($B$3,Eläintiedot!O202))</f>
        <v>43738</v>
      </c>
      <c r="F202" s="15">
        <v>30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119.75</v>
      </c>
      <c r="E203">
        <f>IF(_xlfn.DAYS($B$3,Eläintiedot!O203)&lt;0,"",_xlfn.DAYS($B$3,Eläintiedot!O203))</f>
        <v>43738</v>
      </c>
      <c r="F203" s="15">
        <v>30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119.75</v>
      </c>
      <c r="E204">
        <f>IF(_xlfn.DAYS($B$3,Eläintiedot!O204)&lt;0,"",_xlfn.DAYS($B$3,Eläintiedot!O204))</f>
        <v>43738</v>
      </c>
      <c r="F204" s="15">
        <v>30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119.75</v>
      </c>
      <c r="E205">
        <f>IF(_xlfn.DAYS($B$3,Eläintiedot!O205)&lt;0,"",_xlfn.DAYS($B$3,Eläintiedot!O205))</f>
        <v>43738</v>
      </c>
      <c r="F205" s="15">
        <v>30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119.75</v>
      </c>
      <c r="E206">
        <f>IF(_xlfn.DAYS($B$3,Eläintiedot!O206)&lt;0,"",_xlfn.DAYS($B$3,Eläintiedot!O206))</f>
        <v>43738</v>
      </c>
      <c r="F206" s="15">
        <v>30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119.75</v>
      </c>
      <c r="E207">
        <f>IF(_xlfn.DAYS($B$3,Eläintiedot!O207)&lt;0,"",_xlfn.DAYS($B$3,Eläintiedot!O207))</f>
        <v>43738</v>
      </c>
      <c r="F207" s="15">
        <v>30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119.75</v>
      </c>
      <c r="E208">
        <f>IF(_xlfn.DAYS($B$3,Eläintiedot!O208)&lt;0,"",_xlfn.DAYS($B$3,Eläintiedot!O208))</f>
        <v>43738</v>
      </c>
      <c r="F208" s="15">
        <v>30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119.75</v>
      </c>
      <c r="E209">
        <f>IF(_xlfn.DAYS($B$3,Eläintiedot!O209)&lt;0,"",_xlfn.DAYS($B$3,Eläintiedot!O209))</f>
        <v>43738</v>
      </c>
      <c r="F209" s="15">
        <v>30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119.75</v>
      </c>
      <c r="E210">
        <f>IF(_xlfn.DAYS($B$3,Eläintiedot!O210)&lt;0,"",_xlfn.DAYS($B$3,Eläintiedot!O210))</f>
        <v>43738</v>
      </c>
      <c r="F210" s="15">
        <v>30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119.75</v>
      </c>
      <c r="E211">
        <f>IF(_xlfn.DAYS($B$3,Eläintiedot!O211)&lt;0,"",_xlfn.DAYS($B$3,Eläintiedot!O211))</f>
        <v>43738</v>
      </c>
      <c r="F211" s="15">
        <v>30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119.75</v>
      </c>
      <c r="E212">
        <f>IF(_xlfn.DAYS($B$3,Eläintiedot!O212)&lt;0,"",_xlfn.DAYS($B$3,Eläintiedot!O212))</f>
        <v>43738</v>
      </c>
      <c r="F212" s="15">
        <v>30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119.75</v>
      </c>
      <c r="E213">
        <f>IF(_xlfn.DAYS($B$3,Eläintiedot!O213)&lt;0,"",_xlfn.DAYS($B$3,Eläintiedot!O213))</f>
        <v>43738</v>
      </c>
      <c r="F213" s="15">
        <v>30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119.75</v>
      </c>
      <c r="E214">
        <f>IF(_xlfn.DAYS($B$3,Eläintiedot!O214)&lt;0,"",_xlfn.DAYS($B$3,Eläintiedot!O214))</f>
        <v>43738</v>
      </c>
      <c r="F214" s="15">
        <v>30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119.75</v>
      </c>
      <c r="E215">
        <f>IF(_xlfn.DAYS($B$3,Eläintiedot!O215)&lt;0,"",_xlfn.DAYS($B$3,Eläintiedot!O215))</f>
        <v>43738</v>
      </c>
      <c r="F215" s="15">
        <v>30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119.75</v>
      </c>
      <c r="E216">
        <f>IF(_xlfn.DAYS($B$3,Eläintiedot!O216)&lt;0,"",_xlfn.DAYS($B$3,Eläintiedot!O216))</f>
        <v>43738</v>
      </c>
      <c r="F216" s="15">
        <v>30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119.75</v>
      </c>
      <c r="E217">
        <f>IF(_xlfn.DAYS($B$3,Eläintiedot!O217)&lt;0,"",_xlfn.DAYS($B$3,Eläintiedot!O217))</f>
        <v>43738</v>
      </c>
      <c r="F217" s="15">
        <v>30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119.75</v>
      </c>
      <c r="E218">
        <f>IF(_xlfn.DAYS($B$3,Eläintiedot!O218)&lt;0,"",_xlfn.DAYS($B$3,Eläintiedot!O218))</f>
        <v>43738</v>
      </c>
      <c r="F218" s="15">
        <v>30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119.75</v>
      </c>
      <c r="E219">
        <f>IF(_xlfn.DAYS($B$3,Eläintiedot!O219)&lt;0,"",_xlfn.DAYS($B$3,Eläintiedot!O219))</f>
        <v>43738</v>
      </c>
      <c r="F219" s="15">
        <v>30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119.75</v>
      </c>
      <c r="E220">
        <f>IF(_xlfn.DAYS($B$3,Eläintiedot!O220)&lt;0,"",_xlfn.DAYS($B$3,Eläintiedot!O220))</f>
        <v>43738</v>
      </c>
      <c r="F220" s="15">
        <v>30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119.75</v>
      </c>
      <c r="E221">
        <f>IF(_xlfn.DAYS($B$3,Eläintiedot!O221)&lt;0,"",_xlfn.DAYS($B$3,Eläintiedot!O221))</f>
        <v>43738</v>
      </c>
      <c r="F221" s="15">
        <v>30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119.75</v>
      </c>
      <c r="E222">
        <f>IF(_xlfn.DAYS($B$3,Eläintiedot!O222)&lt;0,"",_xlfn.DAYS($B$3,Eläintiedot!O222))</f>
        <v>43738</v>
      </c>
      <c r="F222" s="15">
        <v>30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119.75</v>
      </c>
      <c r="E223">
        <f>IF(_xlfn.DAYS($B$3,Eläintiedot!O223)&lt;0,"",_xlfn.DAYS($B$3,Eläintiedot!O223))</f>
        <v>43738</v>
      </c>
      <c r="F223" s="15">
        <v>30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119.75</v>
      </c>
      <c r="E224">
        <f>IF(_xlfn.DAYS($B$3,Eläintiedot!O224)&lt;0,"",_xlfn.DAYS($B$3,Eläintiedot!O224))</f>
        <v>43738</v>
      </c>
      <c r="F224" s="15">
        <v>30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119.75</v>
      </c>
      <c r="E225">
        <f>IF(_xlfn.DAYS($B$3,Eläintiedot!O225)&lt;0,"",_xlfn.DAYS($B$3,Eläintiedot!O225))</f>
        <v>43738</v>
      </c>
      <c r="F225" s="15">
        <v>30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119.75</v>
      </c>
      <c r="E226">
        <f>IF(_xlfn.DAYS($B$3,Eläintiedot!O226)&lt;0,"",_xlfn.DAYS($B$3,Eläintiedot!O226))</f>
        <v>43738</v>
      </c>
      <c r="F226" s="15">
        <v>30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119.75</v>
      </c>
      <c r="E227">
        <f>IF(_xlfn.DAYS($B$3,Eläintiedot!O227)&lt;0,"",_xlfn.DAYS($B$3,Eläintiedot!O227))</f>
        <v>43738</v>
      </c>
      <c r="F227" s="15">
        <v>30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119.75</v>
      </c>
      <c r="E228">
        <f>IF(_xlfn.DAYS($B$3,Eläintiedot!O228)&lt;0,"",_xlfn.DAYS($B$3,Eläintiedot!O228))</f>
        <v>43738</v>
      </c>
      <c r="F228" s="15">
        <v>30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119.75</v>
      </c>
      <c r="E229">
        <f>IF(_xlfn.DAYS($B$3,Eläintiedot!O229)&lt;0,"",_xlfn.DAYS($B$3,Eläintiedot!O229))</f>
        <v>43738</v>
      </c>
      <c r="F229" s="15">
        <v>30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119.75</v>
      </c>
      <c r="E230">
        <f>IF(_xlfn.DAYS($B$3,Eläintiedot!O230)&lt;0,"",_xlfn.DAYS($B$3,Eläintiedot!O230))</f>
        <v>43738</v>
      </c>
      <c r="F230" s="15">
        <v>30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119.75</v>
      </c>
      <c r="E231">
        <f>IF(_xlfn.DAYS($B$3,Eläintiedot!O231)&lt;0,"",_xlfn.DAYS($B$3,Eläintiedot!O231))</f>
        <v>43738</v>
      </c>
      <c r="F231" s="15">
        <v>30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119.75</v>
      </c>
      <c r="E232">
        <f>IF(_xlfn.DAYS($B$3,Eläintiedot!O232)&lt;0,"",_xlfn.DAYS($B$3,Eläintiedot!O232))</f>
        <v>43738</v>
      </c>
      <c r="F232" s="15">
        <v>30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119.75</v>
      </c>
      <c r="E233">
        <f>IF(_xlfn.DAYS($B$3,Eläintiedot!O233)&lt;0,"",_xlfn.DAYS($B$3,Eläintiedot!O233))</f>
        <v>43738</v>
      </c>
      <c r="F233" s="15">
        <v>30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119.75</v>
      </c>
      <c r="E234">
        <f>IF(_xlfn.DAYS($B$3,Eläintiedot!O234)&lt;0,"",_xlfn.DAYS($B$3,Eläintiedot!O234))</f>
        <v>43738</v>
      </c>
      <c r="F234" s="15">
        <v>30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119.75</v>
      </c>
      <c r="E235">
        <f>IF(_xlfn.DAYS($B$3,Eläintiedot!O235)&lt;0,"",_xlfn.DAYS($B$3,Eläintiedot!O235))</f>
        <v>43738</v>
      </c>
      <c r="F235" s="15">
        <v>30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119.75</v>
      </c>
      <c r="E236">
        <f>IF(_xlfn.DAYS($B$3,Eläintiedot!O236)&lt;0,"",_xlfn.DAYS($B$3,Eläintiedot!O236))</f>
        <v>43738</v>
      </c>
      <c r="F236" s="15">
        <v>30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119.75</v>
      </c>
      <c r="E237">
        <f>IF(_xlfn.DAYS($B$3,Eläintiedot!O237)&lt;0,"",_xlfn.DAYS($B$3,Eläintiedot!O237))</f>
        <v>43738</v>
      </c>
      <c r="F237" s="15">
        <v>30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119.75</v>
      </c>
      <c r="E238">
        <f>IF(_xlfn.DAYS($B$3,Eläintiedot!O238)&lt;0,"",_xlfn.DAYS($B$3,Eläintiedot!O238))</f>
        <v>43738</v>
      </c>
      <c r="F238" s="15">
        <v>30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119.75</v>
      </c>
      <c r="E239">
        <f>IF(_xlfn.DAYS($B$3,Eläintiedot!O239)&lt;0,"",_xlfn.DAYS($B$3,Eläintiedot!O239))</f>
        <v>43738</v>
      </c>
      <c r="F239" s="15">
        <v>30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119.75</v>
      </c>
      <c r="E240">
        <f>IF(_xlfn.DAYS($B$3,Eläintiedot!O240)&lt;0,"",_xlfn.DAYS($B$3,Eläintiedot!O240))</f>
        <v>43738</v>
      </c>
      <c r="F240" s="15">
        <v>30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119.75</v>
      </c>
      <c r="E241">
        <f>IF(_xlfn.DAYS($B$3,Eläintiedot!O241)&lt;0,"",_xlfn.DAYS($B$3,Eläintiedot!O241))</f>
        <v>43738</v>
      </c>
      <c r="F241" s="15">
        <v>30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119.75</v>
      </c>
      <c r="E242">
        <f>IF(_xlfn.DAYS($B$3,Eläintiedot!O242)&lt;0,"",_xlfn.DAYS($B$3,Eläintiedot!O242))</f>
        <v>43738</v>
      </c>
      <c r="F242" s="15">
        <v>30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119.75</v>
      </c>
      <c r="E243">
        <f>IF(_xlfn.DAYS($B$3,Eläintiedot!O243)&lt;0,"",_xlfn.DAYS($B$3,Eläintiedot!O243))</f>
        <v>43738</v>
      </c>
      <c r="F243" s="15">
        <v>30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119.75</v>
      </c>
      <c r="E244">
        <f>IF(_xlfn.DAYS($B$3,Eläintiedot!O244)&lt;0,"",_xlfn.DAYS($B$3,Eläintiedot!O244))</f>
        <v>43738</v>
      </c>
      <c r="F244" s="15">
        <v>30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119.75</v>
      </c>
      <c r="E245">
        <f>IF(_xlfn.DAYS($B$3,Eläintiedot!O245)&lt;0,"",_xlfn.DAYS($B$3,Eläintiedot!O245))</f>
        <v>43738</v>
      </c>
      <c r="F245" s="15">
        <v>30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119.75</v>
      </c>
      <c r="E246">
        <f>IF(_xlfn.DAYS($B$3,Eläintiedot!O246)&lt;0,"",_xlfn.DAYS($B$3,Eläintiedot!O246))</f>
        <v>43738</v>
      </c>
      <c r="F246" s="15">
        <v>30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119.75</v>
      </c>
      <c r="E247">
        <f>IF(_xlfn.DAYS($B$3,Eläintiedot!O247)&lt;0,"",_xlfn.DAYS($B$3,Eläintiedot!O247))</f>
        <v>43738</v>
      </c>
      <c r="F247" s="15">
        <v>30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119.75</v>
      </c>
      <c r="E248">
        <f>IF(_xlfn.DAYS($B$3,Eläintiedot!O248)&lt;0,"",_xlfn.DAYS($B$3,Eläintiedot!O248))</f>
        <v>43738</v>
      </c>
      <c r="F248" s="15">
        <v>30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119.75</v>
      </c>
      <c r="E249">
        <f>IF(_xlfn.DAYS($B$3,Eläintiedot!O249)&lt;0,"",_xlfn.DAYS($B$3,Eläintiedot!O249))</f>
        <v>43738</v>
      </c>
      <c r="F249" s="15">
        <v>30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119.75</v>
      </c>
      <c r="E250">
        <f>IF(_xlfn.DAYS($B$3,Eläintiedot!O250)&lt;0,"",_xlfn.DAYS($B$3,Eläintiedot!O250))</f>
        <v>43738</v>
      </c>
      <c r="F250" s="15">
        <v>30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119.75</v>
      </c>
      <c r="E251">
        <f>IF(_xlfn.DAYS($B$3,Eläintiedot!O251)&lt;0,"",_xlfn.DAYS($B$3,Eläintiedot!O251))</f>
        <v>43738</v>
      </c>
      <c r="F251" s="15">
        <v>30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119.75</v>
      </c>
      <c r="E252">
        <f>IF(_xlfn.DAYS($B$3,Eläintiedot!O252)&lt;0,"",_xlfn.DAYS($B$3,Eläintiedot!O252))</f>
        <v>43738</v>
      </c>
      <c r="F252" s="15">
        <v>30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119.75</v>
      </c>
      <c r="E253">
        <f>IF(_xlfn.DAYS($B$3,Eläintiedot!O253)&lt;0,"",_xlfn.DAYS($B$3,Eläintiedot!O253))</f>
        <v>43738</v>
      </c>
      <c r="F253" s="15">
        <v>30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119.75</v>
      </c>
      <c r="E254">
        <f>IF(_xlfn.DAYS($B$3,Eläintiedot!O254)&lt;0,"",_xlfn.DAYS($B$3,Eläintiedot!O254))</f>
        <v>43738</v>
      </c>
      <c r="F254" s="15">
        <v>30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119.75</v>
      </c>
      <c r="E255">
        <f>IF(_xlfn.DAYS($B$3,Eläintiedot!O255)&lt;0,"",_xlfn.DAYS($B$3,Eläintiedot!O255))</f>
        <v>43738</v>
      </c>
      <c r="F255" s="15">
        <v>30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119.75</v>
      </c>
      <c r="E256">
        <f>IF(_xlfn.DAYS($B$3,Eläintiedot!O256)&lt;0,"",_xlfn.DAYS($B$3,Eläintiedot!O256))</f>
        <v>43738</v>
      </c>
      <c r="F256" s="15">
        <v>30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119.75</v>
      </c>
      <c r="E257">
        <f>IF(_xlfn.DAYS($B$3,Eläintiedot!O257)&lt;0,"",_xlfn.DAYS($B$3,Eläintiedot!O257))</f>
        <v>43738</v>
      </c>
      <c r="F257" s="15">
        <v>30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119.75</v>
      </c>
      <c r="E258">
        <f>IF(_xlfn.DAYS($B$3,Eläintiedot!O258)&lt;0,"",_xlfn.DAYS($B$3,Eläintiedot!O258))</f>
        <v>43738</v>
      </c>
      <c r="F258" s="15">
        <v>30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119.75</v>
      </c>
      <c r="E259">
        <f>IF(_xlfn.DAYS($B$3,Eläintiedot!O259)&lt;0,"",_xlfn.DAYS($B$3,Eläintiedot!O259))</f>
        <v>43738</v>
      </c>
      <c r="F259" s="15">
        <v>30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119.75</v>
      </c>
      <c r="E260">
        <f>IF(_xlfn.DAYS($B$3,Eläintiedot!O260)&lt;0,"",_xlfn.DAYS($B$3,Eläintiedot!O260))</f>
        <v>43738</v>
      </c>
      <c r="F260" s="15">
        <v>30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119.75</v>
      </c>
      <c r="E261">
        <f>IF(_xlfn.DAYS($B$3,Eläintiedot!O261)&lt;0,"",_xlfn.DAYS($B$3,Eläintiedot!O261))</f>
        <v>43738</v>
      </c>
      <c r="F261" s="15">
        <v>30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119.75</v>
      </c>
      <c r="E262">
        <f>IF(_xlfn.DAYS($B$3,Eläintiedot!O262)&lt;0,"",_xlfn.DAYS($B$3,Eläintiedot!O262))</f>
        <v>43738</v>
      </c>
      <c r="F262" s="15">
        <v>30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119.75</v>
      </c>
      <c r="E263">
        <f>IF(_xlfn.DAYS($B$3,Eläintiedot!O263)&lt;0,"",_xlfn.DAYS($B$3,Eläintiedot!O263))</f>
        <v>43738</v>
      </c>
      <c r="F263" s="15">
        <v>30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119.75</v>
      </c>
      <c r="E264">
        <f>IF(_xlfn.DAYS($B$3,Eläintiedot!O264)&lt;0,"",_xlfn.DAYS($B$3,Eläintiedot!O264))</f>
        <v>43738</v>
      </c>
      <c r="F264" s="15">
        <v>30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119.75</v>
      </c>
      <c r="E265">
        <f>IF(_xlfn.DAYS($B$3,Eläintiedot!O265)&lt;0,"",_xlfn.DAYS($B$3,Eläintiedot!O265))</f>
        <v>43738</v>
      </c>
      <c r="F265" s="15">
        <v>30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119.75</v>
      </c>
      <c r="E266">
        <f>IF(_xlfn.DAYS($B$3,Eläintiedot!O266)&lt;0,"",_xlfn.DAYS($B$3,Eläintiedot!O266))</f>
        <v>43738</v>
      </c>
      <c r="F266" s="15">
        <v>30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119.75</v>
      </c>
      <c r="E267">
        <f>IF(_xlfn.DAYS($B$3,Eläintiedot!O267)&lt;0,"",_xlfn.DAYS($B$3,Eläintiedot!O267))</f>
        <v>43738</v>
      </c>
      <c r="F267" s="15">
        <v>30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119.75</v>
      </c>
      <c r="E268">
        <f>IF(_xlfn.DAYS($B$3,Eläintiedot!O268)&lt;0,"",_xlfn.DAYS($B$3,Eläintiedot!O268))</f>
        <v>43738</v>
      </c>
      <c r="F268" s="15">
        <v>30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119.75</v>
      </c>
      <c r="E269">
        <f>IF(_xlfn.DAYS($B$3,Eläintiedot!O269)&lt;0,"",_xlfn.DAYS($B$3,Eläintiedot!O269))</f>
        <v>43738</v>
      </c>
      <c r="F269" s="15">
        <v>30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119.75</v>
      </c>
      <c r="E270">
        <f>IF(_xlfn.DAYS($B$3,Eläintiedot!O270)&lt;0,"",_xlfn.DAYS($B$3,Eläintiedot!O270))</f>
        <v>43738</v>
      </c>
      <c r="F270" s="15">
        <v>30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119.75</v>
      </c>
      <c r="E271">
        <f>IF(_xlfn.DAYS($B$3,Eläintiedot!O271)&lt;0,"",_xlfn.DAYS($B$3,Eläintiedot!O271))</f>
        <v>43738</v>
      </c>
      <c r="F271" s="15">
        <v>30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119.75</v>
      </c>
      <c r="E272">
        <f>IF(_xlfn.DAYS($B$3,Eläintiedot!O272)&lt;0,"",_xlfn.DAYS($B$3,Eläintiedot!O272))</f>
        <v>43738</v>
      </c>
      <c r="F272" s="15">
        <v>30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119.75</v>
      </c>
      <c r="E273">
        <f>IF(_xlfn.DAYS($B$3,Eläintiedot!O273)&lt;0,"",_xlfn.DAYS($B$3,Eläintiedot!O273))</f>
        <v>43738</v>
      </c>
      <c r="F273" s="15">
        <v>30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119.75</v>
      </c>
      <c r="E274">
        <f>IF(_xlfn.DAYS($B$3,Eläintiedot!O274)&lt;0,"",_xlfn.DAYS($B$3,Eläintiedot!O274))</f>
        <v>43738</v>
      </c>
      <c r="F274" s="15">
        <v>30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119.75</v>
      </c>
      <c r="E275">
        <f>IF(_xlfn.DAYS($B$3,Eläintiedot!O275)&lt;0,"",_xlfn.DAYS($B$3,Eläintiedot!O275))</f>
        <v>43738</v>
      </c>
      <c r="F275" s="15">
        <v>30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119.75</v>
      </c>
      <c r="E276">
        <f>IF(_xlfn.DAYS($B$3,Eläintiedot!O276)&lt;0,"",_xlfn.DAYS($B$3,Eläintiedot!O276))</f>
        <v>43738</v>
      </c>
      <c r="F276" s="15">
        <v>30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119.75</v>
      </c>
      <c r="E277">
        <f>IF(_xlfn.DAYS($B$3,Eläintiedot!O277)&lt;0,"",_xlfn.DAYS($B$3,Eläintiedot!O277))</f>
        <v>43738</v>
      </c>
      <c r="F277" s="15">
        <v>30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119.75</v>
      </c>
      <c r="E278">
        <f>IF(_xlfn.DAYS($B$3,Eläintiedot!O278)&lt;0,"",_xlfn.DAYS($B$3,Eläintiedot!O278))</f>
        <v>43738</v>
      </c>
      <c r="F278" s="15">
        <v>30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119.75</v>
      </c>
      <c r="E279">
        <f>IF(_xlfn.DAYS($B$3,Eläintiedot!O279)&lt;0,"",_xlfn.DAYS($B$3,Eläintiedot!O279))</f>
        <v>43738</v>
      </c>
      <c r="F279" s="15">
        <v>30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119.75</v>
      </c>
      <c r="E280">
        <f>IF(_xlfn.DAYS($B$3,Eläintiedot!O280)&lt;0,"",_xlfn.DAYS($B$3,Eläintiedot!O280))</f>
        <v>43738</v>
      </c>
      <c r="F280" s="15">
        <v>30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119.75</v>
      </c>
      <c r="E281">
        <f>IF(_xlfn.DAYS($B$3,Eläintiedot!O281)&lt;0,"",_xlfn.DAYS($B$3,Eläintiedot!O281))</f>
        <v>43738</v>
      </c>
      <c r="F281" s="15">
        <v>30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119.75</v>
      </c>
      <c r="E282">
        <f>IF(_xlfn.DAYS($B$3,Eläintiedot!O282)&lt;0,"",_xlfn.DAYS($B$3,Eläintiedot!O282))</f>
        <v>43738</v>
      </c>
      <c r="F282" s="15">
        <v>30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119.75</v>
      </c>
      <c r="E283">
        <f>IF(_xlfn.DAYS($B$3,Eläintiedot!O283)&lt;0,"",_xlfn.DAYS($B$3,Eläintiedot!O283))</f>
        <v>43738</v>
      </c>
      <c r="F283" s="15">
        <v>30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119.75</v>
      </c>
      <c r="E284">
        <f>IF(_xlfn.DAYS($B$3,Eläintiedot!O284)&lt;0,"",_xlfn.DAYS($B$3,Eläintiedot!O284))</f>
        <v>43738</v>
      </c>
      <c r="F284" s="15">
        <v>30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119.75</v>
      </c>
      <c r="E285">
        <f>IF(_xlfn.DAYS($B$3,Eläintiedot!O285)&lt;0,"",_xlfn.DAYS($B$3,Eläintiedot!O285))</f>
        <v>43738</v>
      </c>
      <c r="F285" s="15">
        <v>30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119.75</v>
      </c>
      <c r="E286">
        <f>IF(_xlfn.DAYS($B$3,Eläintiedot!O286)&lt;0,"",_xlfn.DAYS($B$3,Eläintiedot!O286))</f>
        <v>43738</v>
      </c>
      <c r="F286" s="15">
        <v>30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119.75</v>
      </c>
      <c r="E287">
        <f>IF(_xlfn.DAYS($B$3,Eläintiedot!O287)&lt;0,"",_xlfn.DAYS($B$3,Eläintiedot!O287))</f>
        <v>43738</v>
      </c>
      <c r="F287" s="15">
        <v>30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119.75</v>
      </c>
      <c r="E288">
        <f>IF(_xlfn.DAYS($B$3,Eläintiedot!O288)&lt;0,"",_xlfn.DAYS($B$3,Eläintiedot!O288))</f>
        <v>43738</v>
      </c>
      <c r="F288" s="15">
        <v>30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119.75</v>
      </c>
      <c r="E289">
        <f>IF(_xlfn.DAYS($B$3,Eläintiedot!O289)&lt;0,"",_xlfn.DAYS($B$3,Eläintiedot!O289))</f>
        <v>43738</v>
      </c>
      <c r="F289" s="15">
        <v>30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119.75</v>
      </c>
      <c r="E290">
        <f>IF(_xlfn.DAYS($B$3,Eläintiedot!O290)&lt;0,"",_xlfn.DAYS($B$3,Eläintiedot!O290))</f>
        <v>43738</v>
      </c>
      <c r="F290" s="15">
        <v>30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119.75</v>
      </c>
      <c r="E291">
        <f>IF(_xlfn.DAYS($B$3,Eläintiedot!O291)&lt;0,"",_xlfn.DAYS($B$3,Eläintiedot!O291))</f>
        <v>43738</v>
      </c>
      <c r="F291" s="15">
        <v>30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119.75</v>
      </c>
      <c r="E292">
        <f>IF(_xlfn.DAYS($B$3,Eläintiedot!O292)&lt;0,"",_xlfn.DAYS($B$3,Eläintiedot!O292))</f>
        <v>43738</v>
      </c>
      <c r="F292" s="15">
        <v>30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119.75</v>
      </c>
      <c r="E293">
        <f>IF(_xlfn.DAYS($B$3,Eläintiedot!O293)&lt;0,"",_xlfn.DAYS($B$3,Eläintiedot!O293))</f>
        <v>43738</v>
      </c>
      <c r="F293" s="15">
        <v>30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119.75</v>
      </c>
      <c r="E294">
        <f>IF(_xlfn.DAYS($B$3,Eläintiedot!O294)&lt;0,"",_xlfn.DAYS($B$3,Eläintiedot!O294))</f>
        <v>43738</v>
      </c>
      <c r="F294" s="15">
        <v>30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119.75</v>
      </c>
      <c r="E295">
        <f>IF(_xlfn.DAYS($B$3,Eläintiedot!O295)&lt;0,"",_xlfn.DAYS($B$3,Eläintiedot!O295))</f>
        <v>43738</v>
      </c>
      <c r="F295" s="15">
        <v>30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119.75</v>
      </c>
      <c r="E296">
        <f>IF(_xlfn.DAYS($B$3,Eläintiedot!O296)&lt;0,"",_xlfn.DAYS($B$3,Eläintiedot!O296))</f>
        <v>43738</v>
      </c>
      <c r="F296" s="15">
        <v>30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119.75</v>
      </c>
      <c r="E297">
        <f>IF(_xlfn.DAYS($B$3,Eläintiedot!O297)&lt;0,"",_xlfn.DAYS($B$3,Eläintiedot!O297))</f>
        <v>43738</v>
      </c>
      <c r="F297" s="15">
        <v>30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119.75</v>
      </c>
      <c r="E298">
        <f>IF(_xlfn.DAYS($B$3,Eläintiedot!O298)&lt;0,"",_xlfn.DAYS($B$3,Eläintiedot!O298))</f>
        <v>43738</v>
      </c>
      <c r="F298" s="15">
        <v>30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119.75</v>
      </c>
      <c r="E299">
        <f>IF(_xlfn.DAYS($B$3,Eläintiedot!O299)&lt;0,"",_xlfn.DAYS($B$3,Eläintiedot!O299))</f>
        <v>43738</v>
      </c>
      <c r="F299" s="15">
        <v>30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119.75</v>
      </c>
      <c r="E300">
        <f>IF(_xlfn.DAYS($B$3,Eläintiedot!O300)&lt;0,"",_xlfn.DAYS($B$3,Eläintiedot!O300))</f>
        <v>43738</v>
      </c>
      <c r="F300" s="15">
        <v>30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119.75</v>
      </c>
      <c r="E301">
        <f>IF(_xlfn.DAYS($B$3,Eläintiedot!O301)&lt;0,"",_xlfn.DAYS($B$3,Eläintiedot!O301))</f>
        <v>43738</v>
      </c>
      <c r="F301" s="15">
        <v>30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119.75</v>
      </c>
      <c r="E302">
        <f>IF(_xlfn.DAYS($B$3,Eläintiedot!O302)&lt;0,"",_xlfn.DAYS($B$3,Eläintiedot!O302))</f>
        <v>43738</v>
      </c>
      <c r="F302" s="15">
        <v>30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119.75</v>
      </c>
      <c r="E303">
        <f>IF(_xlfn.DAYS($B$3,Eläintiedot!O303)&lt;0,"",_xlfn.DAYS($B$3,Eläintiedot!O303))</f>
        <v>43738</v>
      </c>
      <c r="F303" s="15">
        <v>30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119.75</v>
      </c>
      <c r="E304">
        <f>IF(_xlfn.DAYS($B$3,Eläintiedot!O304)&lt;0,"",_xlfn.DAYS($B$3,Eläintiedot!O304))</f>
        <v>43738</v>
      </c>
      <c r="F304" s="15">
        <v>30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119.75</v>
      </c>
      <c r="E305">
        <f>IF(_xlfn.DAYS($B$3,Eläintiedot!O305)&lt;0,"",_xlfn.DAYS($B$3,Eläintiedot!O305))</f>
        <v>43738</v>
      </c>
      <c r="F305" s="15">
        <v>30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119.75</v>
      </c>
      <c r="E306">
        <f>IF(_xlfn.DAYS($B$3,Eläintiedot!O306)&lt;0,"",_xlfn.DAYS($B$3,Eläintiedot!O306))</f>
        <v>43738</v>
      </c>
      <c r="F306" s="15">
        <v>30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119.75</v>
      </c>
      <c r="E307">
        <f>IF(_xlfn.DAYS($B$3,Eläintiedot!O307)&lt;0,"",_xlfn.DAYS($B$3,Eläintiedot!O307))</f>
        <v>43738</v>
      </c>
      <c r="F307" s="15">
        <v>30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119.75</v>
      </c>
      <c r="E308">
        <f>IF(_xlfn.DAYS($B$3,Eläintiedot!O308)&lt;0,"",_xlfn.DAYS($B$3,Eläintiedot!O308))</f>
        <v>43738</v>
      </c>
      <c r="F308" s="15">
        <v>30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119.75</v>
      </c>
      <c r="E309">
        <f>IF(_xlfn.DAYS($B$3,Eläintiedot!O309)&lt;0,"",_xlfn.DAYS($B$3,Eläintiedot!O309))</f>
        <v>43738</v>
      </c>
      <c r="F309" s="15">
        <v>30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119.75</v>
      </c>
      <c r="E310">
        <f>IF(_xlfn.DAYS($B$3,Eläintiedot!O310)&lt;0,"",_xlfn.DAYS($B$3,Eläintiedot!O310))</f>
        <v>43738</v>
      </c>
      <c r="F310" s="15">
        <v>30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119.75</v>
      </c>
      <c r="E311">
        <f>IF(_xlfn.DAYS($B$3,Eläintiedot!O311)&lt;0,"",_xlfn.DAYS($B$3,Eläintiedot!O311))</f>
        <v>43738</v>
      </c>
      <c r="F311" s="15">
        <v>30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119.75</v>
      </c>
      <c r="E312">
        <f>IF(_xlfn.DAYS($B$3,Eläintiedot!O312)&lt;0,"",_xlfn.DAYS($B$3,Eläintiedot!O312))</f>
        <v>43738</v>
      </c>
      <c r="F312" s="15">
        <v>30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119.75</v>
      </c>
      <c r="E313">
        <f>IF(_xlfn.DAYS($B$3,Eläintiedot!O313)&lt;0,"",_xlfn.DAYS($B$3,Eläintiedot!O313))</f>
        <v>43738</v>
      </c>
      <c r="F313" s="15">
        <v>30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119.75</v>
      </c>
      <c r="E314">
        <f>IF(_xlfn.DAYS($B$3,Eläintiedot!O314)&lt;0,"",_xlfn.DAYS($B$3,Eläintiedot!O314))</f>
        <v>43738</v>
      </c>
      <c r="F314" s="15">
        <v>30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119.75</v>
      </c>
      <c r="E315">
        <f>IF(_xlfn.DAYS($B$3,Eläintiedot!O315)&lt;0,"",_xlfn.DAYS($B$3,Eläintiedot!O315))</f>
        <v>43738</v>
      </c>
      <c r="F315" s="15">
        <v>30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119.75</v>
      </c>
      <c r="E316">
        <f>IF(_xlfn.DAYS($B$3,Eläintiedot!O316)&lt;0,"",_xlfn.DAYS($B$3,Eläintiedot!O316))</f>
        <v>43738</v>
      </c>
      <c r="F316" s="15">
        <v>30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119.75</v>
      </c>
      <c r="E317">
        <f>IF(_xlfn.DAYS($B$3,Eläintiedot!O317)&lt;0,"",_xlfn.DAYS($B$3,Eläintiedot!O317))</f>
        <v>43738</v>
      </c>
      <c r="F317" s="15">
        <v>30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119.75</v>
      </c>
      <c r="E318">
        <f>IF(_xlfn.DAYS($B$3,Eläintiedot!O318)&lt;0,"",_xlfn.DAYS($B$3,Eläintiedot!O318))</f>
        <v>43738</v>
      </c>
      <c r="F318" s="15">
        <v>30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119.75</v>
      </c>
      <c r="E319">
        <f>IF(_xlfn.DAYS($B$3,Eläintiedot!O319)&lt;0,"",_xlfn.DAYS($B$3,Eläintiedot!O319))</f>
        <v>43738</v>
      </c>
      <c r="F319" s="15">
        <v>30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119.75</v>
      </c>
      <c r="E320">
        <f>IF(_xlfn.DAYS($B$3,Eläintiedot!O320)&lt;0,"",_xlfn.DAYS($B$3,Eläintiedot!O320))</f>
        <v>43738</v>
      </c>
      <c r="F320" s="15">
        <v>30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119.75</v>
      </c>
      <c r="E321">
        <f>IF(_xlfn.DAYS($B$3,Eläintiedot!O321)&lt;0,"",_xlfn.DAYS($B$3,Eläintiedot!O321))</f>
        <v>43738</v>
      </c>
      <c r="F321" s="15">
        <v>30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119.75</v>
      </c>
      <c r="E322">
        <f>IF(_xlfn.DAYS($B$3,Eläintiedot!O322)&lt;0,"",_xlfn.DAYS($B$3,Eläintiedot!O322))</f>
        <v>43738</v>
      </c>
      <c r="F322" s="15">
        <v>30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119.75</v>
      </c>
      <c r="E323">
        <f>IF(_xlfn.DAYS($B$3,Eläintiedot!O323)&lt;0,"",_xlfn.DAYS($B$3,Eläintiedot!O323))</f>
        <v>43738</v>
      </c>
      <c r="F323" s="15">
        <v>30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119.75</v>
      </c>
      <c r="E324">
        <f>IF(_xlfn.DAYS($B$3,Eläintiedot!O324)&lt;0,"",_xlfn.DAYS($B$3,Eläintiedot!O324))</f>
        <v>43738</v>
      </c>
      <c r="F324" s="15">
        <v>30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119.75</v>
      </c>
      <c r="E325">
        <f>IF(_xlfn.DAYS($B$3,Eläintiedot!O325)&lt;0,"",_xlfn.DAYS($B$3,Eläintiedot!O325))</f>
        <v>43738</v>
      </c>
      <c r="F325" s="15">
        <v>30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119.75</v>
      </c>
      <c r="E326">
        <f>IF(_xlfn.DAYS($B$3,Eläintiedot!O326)&lt;0,"",_xlfn.DAYS($B$3,Eläintiedot!O326))</f>
        <v>43738</v>
      </c>
      <c r="F326" s="15">
        <v>30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119.75</v>
      </c>
      <c r="E327">
        <f>IF(_xlfn.DAYS($B$3,Eläintiedot!O327)&lt;0,"",_xlfn.DAYS($B$3,Eläintiedot!O327))</f>
        <v>43738</v>
      </c>
      <c r="F327" s="15">
        <v>30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119.75</v>
      </c>
      <c r="E328">
        <f>IF(_xlfn.DAYS($B$3,Eläintiedot!O328)&lt;0,"",_xlfn.DAYS($B$3,Eläintiedot!O328))</f>
        <v>43738</v>
      </c>
      <c r="F328" s="15">
        <v>30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119.75</v>
      </c>
      <c r="E329">
        <f>IF(_xlfn.DAYS($B$3,Eläintiedot!O329)&lt;0,"",_xlfn.DAYS($B$3,Eläintiedot!O329))</f>
        <v>43738</v>
      </c>
      <c r="F329" s="15">
        <v>30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119.75</v>
      </c>
      <c r="E330">
        <f>IF(_xlfn.DAYS($B$3,Eläintiedot!O330)&lt;0,"",_xlfn.DAYS($B$3,Eläintiedot!O330))</f>
        <v>43738</v>
      </c>
      <c r="F330" s="15">
        <v>30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119.75</v>
      </c>
      <c r="E331">
        <f>IF(_xlfn.DAYS($B$3,Eläintiedot!O331)&lt;0,"",_xlfn.DAYS($B$3,Eläintiedot!O331))</f>
        <v>43738</v>
      </c>
      <c r="F331" s="15">
        <v>30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119.75</v>
      </c>
      <c r="E332">
        <f>IF(_xlfn.DAYS($B$3,Eläintiedot!O332)&lt;0,"",_xlfn.DAYS($B$3,Eläintiedot!O332))</f>
        <v>43738</v>
      </c>
      <c r="F332" s="15">
        <v>30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119.75</v>
      </c>
      <c r="E333">
        <f>IF(_xlfn.DAYS($B$3,Eläintiedot!O333)&lt;0,"",_xlfn.DAYS($B$3,Eläintiedot!O333))</f>
        <v>43738</v>
      </c>
      <c r="F333" s="15">
        <v>30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119.75</v>
      </c>
      <c r="E334">
        <f>IF(_xlfn.DAYS($B$3,Eläintiedot!O334)&lt;0,"",_xlfn.DAYS($B$3,Eläintiedot!O334))</f>
        <v>43738</v>
      </c>
      <c r="F334" s="15">
        <v>30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119.75</v>
      </c>
      <c r="E335">
        <f>IF(_xlfn.DAYS($B$3,Eläintiedot!O335)&lt;0,"",_xlfn.DAYS($B$3,Eläintiedot!O335))</f>
        <v>43738</v>
      </c>
      <c r="F335" s="15">
        <v>30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119.75</v>
      </c>
      <c r="E336">
        <f>IF(_xlfn.DAYS($B$3,Eläintiedot!O336)&lt;0,"",_xlfn.DAYS($B$3,Eläintiedot!O336))</f>
        <v>43738</v>
      </c>
      <c r="F336" s="15">
        <v>30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119.75</v>
      </c>
      <c r="E337">
        <f>IF(_xlfn.DAYS($B$3,Eläintiedot!O337)&lt;0,"",_xlfn.DAYS($B$3,Eläintiedot!O337))</f>
        <v>43738</v>
      </c>
      <c r="F337" s="15">
        <v>30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119.75</v>
      </c>
      <c r="E338">
        <f>IF(_xlfn.DAYS($B$3,Eläintiedot!O338)&lt;0,"",_xlfn.DAYS($B$3,Eläintiedot!O338))</f>
        <v>43738</v>
      </c>
      <c r="F338" s="15">
        <v>30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119.75</v>
      </c>
      <c r="E339">
        <f>IF(_xlfn.DAYS($B$3,Eläintiedot!O339)&lt;0,"",_xlfn.DAYS($B$3,Eläintiedot!O339))</f>
        <v>43738</v>
      </c>
      <c r="F339" s="15">
        <v>30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119.75</v>
      </c>
      <c r="E340">
        <f>IF(_xlfn.DAYS($B$3,Eläintiedot!O340)&lt;0,"",_xlfn.DAYS($B$3,Eläintiedot!O340))</f>
        <v>43738</v>
      </c>
      <c r="F340" s="15">
        <v>30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119.75</v>
      </c>
      <c r="E341">
        <f>IF(_xlfn.DAYS($B$3,Eläintiedot!O341)&lt;0,"",_xlfn.DAYS($B$3,Eläintiedot!O341))</f>
        <v>43738</v>
      </c>
      <c r="F341" s="15">
        <v>30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119.75</v>
      </c>
      <c r="E342">
        <f>IF(_xlfn.DAYS($B$3,Eläintiedot!O342)&lt;0,"",_xlfn.DAYS($B$3,Eläintiedot!O342))</f>
        <v>43738</v>
      </c>
      <c r="F342" s="15">
        <v>30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119.75</v>
      </c>
      <c r="E343">
        <f>IF(_xlfn.DAYS($B$3,Eläintiedot!O343)&lt;0,"",_xlfn.DAYS($B$3,Eläintiedot!O343))</f>
        <v>43738</v>
      </c>
      <c r="F343" s="15">
        <v>30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119.75</v>
      </c>
      <c r="E344">
        <f>IF(_xlfn.DAYS($B$3,Eläintiedot!O344)&lt;0,"",_xlfn.DAYS($B$3,Eläintiedot!O344))</f>
        <v>43738</v>
      </c>
      <c r="F344" s="15">
        <v>30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119.75</v>
      </c>
      <c r="E345">
        <f>IF(_xlfn.DAYS($B$3,Eläintiedot!O345)&lt;0,"",_xlfn.DAYS($B$3,Eläintiedot!O345))</f>
        <v>43738</v>
      </c>
      <c r="F345" s="15">
        <v>30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119.75</v>
      </c>
      <c r="E346">
        <f>IF(_xlfn.DAYS($B$3,Eläintiedot!O346)&lt;0,"",_xlfn.DAYS($B$3,Eläintiedot!O346))</f>
        <v>43738</v>
      </c>
      <c r="F346" s="15">
        <v>30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119.75</v>
      </c>
      <c r="E347">
        <f>IF(_xlfn.DAYS($B$3,Eläintiedot!O347)&lt;0,"",_xlfn.DAYS($B$3,Eläintiedot!O347))</f>
        <v>43738</v>
      </c>
      <c r="F347" s="15">
        <v>30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119.75</v>
      </c>
      <c r="E348">
        <f>IF(_xlfn.DAYS($B$3,Eläintiedot!O348)&lt;0,"",_xlfn.DAYS($B$3,Eläintiedot!O348))</f>
        <v>43738</v>
      </c>
      <c r="F348" s="15">
        <v>30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119.75</v>
      </c>
      <c r="E349">
        <f>IF(_xlfn.DAYS($B$3,Eläintiedot!O349)&lt;0,"",_xlfn.DAYS($B$3,Eläintiedot!O349))</f>
        <v>43738</v>
      </c>
      <c r="F349" s="15">
        <v>30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119.75</v>
      </c>
      <c r="E350">
        <f>IF(_xlfn.DAYS($B$3,Eläintiedot!O350)&lt;0,"",_xlfn.DAYS($B$3,Eläintiedot!O350))</f>
        <v>43738</v>
      </c>
      <c r="F350" s="15">
        <v>30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119.75</v>
      </c>
      <c r="E351">
        <f>IF(_xlfn.DAYS($B$3,Eläintiedot!O351)&lt;0,"",_xlfn.DAYS($B$3,Eläintiedot!O351))</f>
        <v>43738</v>
      </c>
      <c r="F351" s="15">
        <v>30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119.75</v>
      </c>
      <c r="E352">
        <f>IF(_xlfn.DAYS($B$3,Eläintiedot!O352)&lt;0,"",_xlfn.DAYS($B$3,Eläintiedot!O352))</f>
        <v>43738</v>
      </c>
      <c r="F352" s="15">
        <v>30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119.75</v>
      </c>
      <c r="E353">
        <f>IF(_xlfn.DAYS($B$3,Eläintiedot!O353)&lt;0,"",_xlfn.DAYS($B$3,Eläintiedot!O353))</f>
        <v>43738</v>
      </c>
      <c r="F353" s="15">
        <v>30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119.75</v>
      </c>
      <c r="E354">
        <f>IF(_xlfn.DAYS($B$3,Eläintiedot!O354)&lt;0,"",_xlfn.DAYS($B$3,Eläintiedot!O354))</f>
        <v>43738</v>
      </c>
      <c r="F354" s="15">
        <v>30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119.75</v>
      </c>
      <c r="E355">
        <f>IF(_xlfn.DAYS($B$3,Eläintiedot!O355)&lt;0,"",_xlfn.DAYS($B$3,Eläintiedot!O355))</f>
        <v>43738</v>
      </c>
      <c r="F355" s="15">
        <v>30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119.75</v>
      </c>
      <c r="E356">
        <f>IF(_xlfn.DAYS($B$3,Eläintiedot!O356)&lt;0,"",_xlfn.DAYS($B$3,Eläintiedot!O356))</f>
        <v>43738</v>
      </c>
      <c r="F356" s="15">
        <v>30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119.75</v>
      </c>
      <c r="E357">
        <f>IF(_xlfn.DAYS($B$3,Eläintiedot!O357)&lt;0,"",_xlfn.DAYS($B$3,Eläintiedot!O357))</f>
        <v>43738</v>
      </c>
      <c r="F357" s="15">
        <v>30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119.75</v>
      </c>
      <c r="E358">
        <f>IF(_xlfn.DAYS($B$3,Eläintiedot!O358)&lt;0,"",_xlfn.DAYS($B$3,Eläintiedot!O358))</f>
        <v>43738</v>
      </c>
      <c r="F358" s="15">
        <v>30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119.75</v>
      </c>
      <c r="E359">
        <f>IF(_xlfn.DAYS($B$3,Eläintiedot!O359)&lt;0,"",_xlfn.DAYS($B$3,Eläintiedot!O359))</f>
        <v>43738</v>
      </c>
      <c r="F359" s="15">
        <v>30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119.75</v>
      </c>
      <c r="E360">
        <f>IF(_xlfn.DAYS($B$3,Eläintiedot!O360)&lt;0,"",_xlfn.DAYS($B$3,Eläintiedot!O360))</f>
        <v>43738</v>
      </c>
      <c r="F360" s="15">
        <v>30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119.75</v>
      </c>
      <c r="E361">
        <f>IF(_xlfn.DAYS($B$3,Eläintiedot!O361)&lt;0,"",_xlfn.DAYS($B$3,Eläintiedot!O361))</f>
        <v>43738</v>
      </c>
      <c r="F361" s="15">
        <v>30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119.75</v>
      </c>
      <c r="E362">
        <f>IF(_xlfn.DAYS($B$3,Eläintiedot!O362)&lt;0,"",_xlfn.DAYS($B$3,Eläintiedot!O362))</f>
        <v>43738</v>
      </c>
      <c r="F362" s="15">
        <v>30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119.75</v>
      </c>
      <c r="E363">
        <f>IF(_xlfn.DAYS($B$3,Eläintiedot!O363)&lt;0,"",_xlfn.DAYS($B$3,Eläintiedot!O363))</f>
        <v>43738</v>
      </c>
      <c r="F363" s="15">
        <v>30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119.75</v>
      </c>
      <c r="E364">
        <f>IF(_xlfn.DAYS($B$3,Eläintiedot!O364)&lt;0,"",_xlfn.DAYS($B$3,Eläintiedot!O364))</f>
        <v>43738</v>
      </c>
      <c r="F364" s="15">
        <v>30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119.75</v>
      </c>
      <c r="E365">
        <f>IF(_xlfn.DAYS($B$3,Eläintiedot!O365)&lt;0,"",_xlfn.DAYS($B$3,Eläintiedot!O365))</f>
        <v>43738</v>
      </c>
      <c r="F365" s="15">
        <v>30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119.75</v>
      </c>
      <c r="E366">
        <f>IF(_xlfn.DAYS($B$3,Eläintiedot!O366)&lt;0,"",_xlfn.DAYS($B$3,Eläintiedot!O366))</f>
        <v>43738</v>
      </c>
      <c r="F366" s="15">
        <v>30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119.75</v>
      </c>
      <c r="E367">
        <f>IF(_xlfn.DAYS($B$3,Eläintiedot!O367)&lt;0,"",_xlfn.DAYS($B$3,Eläintiedot!O367))</f>
        <v>43738</v>
      </c>
      <c r="F367" s="15">
        <v>30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119.75</v>
      </c>
      <c r="E368">
        <f>IF(_xlfn.DAYS($B$3,Eläintiedot!O368)&lt;0,"",_xlfn.DAYS($B$3,Eläintiedot!O368))</f>
        <v>43738</v>
      </c>
      <c r="F368" s="15">
        <v>30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119.75</v>
      </c>
      <c r="E369">
        <f>IF(_xlfn.DAYS($B$3,Eläintiedot!O369)&lt;0,"",_xlfn.DAYS($B$3,Eläintiedot!O369))</f>
        <v>43738</v>
      </c>
      <c r="F369" s="15">
        <v>30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119.75</v>
      </c>
      <c r="E370">
        <f>IF(_xlfn.DAYS($B$3,Eläintiedot!O370)&lt;0,"",_xlfn.DAYS($B$3,Eläintiedot!O370))</f>
        <v>43738</v>
      </c>
      <c r="F370" s="15">
        <v>30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119.75</v>
      </c>
      <c r="E371">
        <f>IF(_xlfn.DAYS($B$3,Eläintiedot!O371)&lt;0,"",_xlfn.DAYS($B$3,Eläintiedot!O371))</f>
        <v>43738</v>
      </c>
      <c r="F371" s="15">
        <v>30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119.75</v>
      </c>
      <c r="E372">
        <f>IF(_xlfn.DAYS($B$3,Eläintiedot!O372)&lt;0,"",_xlfn.DAYS($B$3,Eläintiedot!O372))</f>
        <v>43738</v>
      </c>
      <c r="F372" s="15">
        <v>30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119.75</v>
      </c>
      <c r="E373">
        <f>IF(_xlfn.DAYS($B$3,Eläintiedot!O373)&lt;0,"",_xlfn.DAYS($B$3,Eläintiedot!O373))</f>
        <v>43738</v>
      </c>
      <c r="F373" s="15">
        <v>30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119.75</v>
      </c>
      <c r="E374">
        <f>IF(_xlfn.DAYS($B$3,Eläintiedot!O374)&lt;0,"",_xlfn.DAYS($B$3,Eläintiedot!O374))</f>
        <v>43738</v>
      </c>
      <c r="F374" s="15">
        <v>30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119.75</v>
      </c>
      <c r="E375">
        <f>IF(_xlfn.DAYS($B$3,Eläintiedot!O375)&lt;0,"",_xlfn.DAYS($B$3,Eläintiedot!O375))</f>
        <v>43738</v>
      </c>
      <c r="F375" s="15">
        <v>30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119.75</v>
      </c>
      <c r="E376">
        <f>IF(_xlfn.DAYS($B$3,Eläintiedot!O376)&lt;0,"",_xlfn.DAYS($B$3,Eläintiedot!O376))</f>
        <v>43738</v>
      </c>
      <c r="F376" s="15">
        <v>30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119.75</v>
      </c>
      <c r="E377">
        <f>IF(_xlfn.DAYS($B$3,Eläintiedot!O377)&lt;0,"",_xlfn.DAYS($B$3,Eläintiedot!O377))</f>
        <v>43738</v>
      </c>
      <c r="F377" s="15">
        <v>30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119.75</v>
      </c>
      <c r="E378">
        <f>IF(_xlfn.DAYS($B$3,Eläintiedot!O378)&lt;0,"",_xlfn.DAYS($B$3,Eläintiedot!O378))</f>
        <v>43738</v>
      </c>
      <c r="F378" s="15">
        <v>30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119.75</v>
      </c>
      <c r="E379">
        <f>IF(_xlfn.DAYS($B$3,Eläintiedot!O379)&lt;0,"",_xlfn.DAYS($B$3,Eläintiedot!O379))</f>
        <v>43738</v>
      </c>
      <c r="F379" s="15">
        <v>30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119.75</v>
      </c>
      <c r="E380">
        <f>IF(_xlfn.DAYS($B$3,Eläintiedot!O380)&lt;0,"",_xlfn.DAYS($B$3,Eläintiedot!O380))</f>
        <v>43738</v>
      </c>
      <c r="F380" s="15">
        <v>30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119.75</v>
      </c>
      <c r="E381">
        <f>IF(_xlfn.DAYS($B$3,Eläintiedot!O381)&lt;0,"",_xlfn.DAYS($B$3,Eläintiedot!O381))</f>
        <v>43738</v>
      </c>
      <c r="F381" s="15">
        <v>30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119.75</v>
      </c>
      <c r="E382">
        <f>IF(_xlfn.DAYS($B$3,Eläintiedot!O382)&lt;0,"",_xlfn.DAYS($B$3,Eläintiedot!O382))</f>
        <v>43738</v>
      </c>
      <c r="F382" s="15">
        <v>30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119.75</v>
      </c>
      <c r="E383">
        <f>IF(_xlfn.DAYS($B$3,Eläintiedot!O383)&lt;0,"",_xlfn.DAYS($B$3,Eläintiedot!O383))</f>
        <v>43738</v>
      </c>
      <c r="F383" s="15">
        <v>30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119.75</v>
      </c>
      <c r="E384">
        <f>IF(_xlfn.DAYS($B$3,Eläintiedot!O384)&lt;0,"",_xlfn.DAYS($B$3,Eläintiedot!O384))</f>
        <v>43738</v>
      </c>
      <c r="F384" s="15">
        <v>30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119.75</v>
      </c>
      <c r="E385">
        <f>IF(_xlfn.DAYS($B$3,Eläintiedot!O385)&lt;0,"",_xlfn.DAYS($B$3,Eläintiedot!O385))</f>
        <v>43738</v>
      </c>
      <c r="F385" s="15">
        <v>30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119.75</v>
      </c>
      <c r="E386">
        <f>IF(_xlfn.DAYS($B$3,Eläintiedot!O386)&lt;0,"",_xlfn.DAYS($B$3,Eläintiedot!O386))</f>
        <v>43738</v>
      </c>
      <c r="F386" s="15">
        <v>30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119.75</v>
      </c>
      <c r="E387">
        <f>IF(_xlfn.DAYS($B$3,Eläintiedot!O387)&lt;0,"",_xlfn.DAYS($B$3,Eläintiedot!O387))</f>
        <v>43738</v>
      </c>
      <c r="F387" s="15">
        <v>30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119.75</v>
      </c>
      <c r="E388">
        <f>IF(_xlfn.DAYS($B$3,Eläintiedot!O388)&lt;0,"",_xlfn.DAYS($B$3,Eläintiedot!O388))</f>
        <v>43738</v>
      </c>
      <c r="F388" s="15">
        <v>30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119.75</v>
      </c>
      <c r="E389">
        <f>IF(_xlfn.DAYS($B$3,Eläintiedot!O389)&lt;0,"",_xlfn.DAYS($B$3,Eläintiedot!O389))</f>
        <v>43738</v>
      </c>
      <c r="F389" s="15">
        <v>30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119.75</v>
      </c>
      <c r="E390">
        <f>IF(_xlfn.DAYS($B$3,Eläintiedot!O390)&lt;0,"",_xlfn.DAYS($B$3,Eläintiedot!O390))</f>
        <v>43738</v>
      </c>
      <c r="F390" s="15">
        <v>30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119.75</v>
      </c>
      <c r="E391">
        <f>IF(_xlfn.DAYS($B$3,Eläintiedot!O391)&lt;0,"",_xlfn.DAYS($B$3,Eläintiedot!O391))</f>
        <v>43738</v>
      </c>
      <c r="F391" s="15">
        <v>30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119.75</v>
      </c>
      <c r="E392">
        <f>IF(_xlfn.DAYS($B$3,Eläintiedot!O392)&lt;0,"",_xlfn.DAYS($B$3,Eläintiedot!O392))</f>
        <v>43738</v>
      </c>
      <c r="F392" s="15">
        <v>30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119.75</v>
      </c>
      <c r="E393">
        <f>IF(_xlfn.DAYS($B$3,Eläintiedot!O393)&lt;0,"",_xlfn.DAYS($B$3,Eläintiedot!O393))</f>
        <v>43738</v>
      </c>
      <c r="F393" s="15">
        <v>30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119.75</v>
      </c>
      <c r="E394">
        <f>IF(_xlfn.DAYS($B$3,Eläintiedot!O394)&lt;0,"",_xlfn.DAYS($B$3,Eläintiedot!O394))</f>
        <v>43738</v>
      </c>
      <c r="F394" s="15">
        <v>30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119.75</v>
      </c>
      <c r="E395">
        <f>IF(_xlfn.DAYS($B$3,Eläintiedot!O395)&lt;0,"",_xlfn.DAYS($B$3,Eläintiedot!O395))</f>
        <v>43738</v>
      </c>
      <c r="F395" s="15">
        <v>30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119.75</v>
      </c>
      <c r="E396">
        <f>IF(_xlfn.DAYS($B$3,Eläintiedot!O396)&lt;0,"",_xlfn.DAYS($B$3,Eläintiedot!O396))</f>
        <v>43738</v>
      </c>
      <c r="F396" s="15">
        <v>30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119.75</v>
      </c>
      <c r="E397">
        <f>IF(_xlfn.DAYS($B$3,Eläintiedot!O397)&lt;0,"",_xlfn.DAYS($B$3,Eläintiedot!O397))</f>
        <v>43738</v>
      </c>
      <c r="F397" s="15">
        <v>30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119.75</v>
      </c>
      <c r="E398">
        <f>IF(_xlfn.DAYS($B$3,Eläintiedot!O398)&lt;0,"",_xlfn.DAYS($B$3,Eläintiedot!O398))</f>
        <v>43738</v>
      </c>
      <c r="F398" s="15">
        <v>30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119.75</v>
      </c>
      <c r="E399">
        <f>IF(_xlfn.DAYS($B$3,Eläintiedot!O399)&lt;0,"",_xlfn.DAYS($B$3,Eläintiedot!O399))</f>
        <v>43738</v>
      </c>
      <c r="F399" s="15">
        <v>30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119.75</v>
      </c>
      <c r="E400">
        <f>IF(_xlfn.DAYS($B$3,Eläintiedot!O400)&lt;0,"",_xlfn.DAYS($B$3,Eläintiedot!O400))</f>
        <v>43738</v>
      </c>
      <c r="F400" s="15">
        <v>30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119.75</v>
      </c>
      <c r="E401">
        <f>IF(_xlfn.DAYS($B$3,Eläintiedot!O401)&lt;0,"",_xlfn.DAYS($B$3,Eläintiedot!O401))</f>
        <v>43738</v>
      </c>
      <c r="F401" s="15">
        <v>30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119.75</v>
      </c>
      <c r="E402">
        <f>IF(_xlfn.DAYS($B$3,Eläintiedot!O402)&lt;0,"",_xlfn.DAYS($B$3,Eläintiedot!O402))</f>
        <v>43738</v>
      </c>
      <c r="F402" s="15">
        <v>30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119.75</v>
      </c>
      <c r="E403">
        <f>IF(_xlfn.DAYS($B$3,Eläintiedot!O403)&lt;0,"",_xlfn.DAYS($B$3,Eläintiedot!O403))</f>
        <v>43738</v>
      </c>
      <c r="F403" s="15">
        <v>30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119.75</v>
      </c>
      <c r="E404">
        <f>IF(_xlfn.DAYS($B$3,Eläintiedot!O404)&lt;0,"",_xlfn.DAYS($B$3,Eläintiedot!O404))</f>
        <v>43738</v>
      </c>
      <c r="F404" s="15">
        <v>30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119.75</v>
      </c>
      <c r="E405">
        <f>IF(_xlfn.DAYS($B$3,Eläintiedot!O405)&lt;0,"",_xlfn.DAYS($B$3,Eläintiedot!O405))</f>
        <v>43738</v>
      </c>
      <c r="F405" s="15">
        <v>30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119.75</v>
      </c>
      <c r="E406">
        <f>IF(_xlfn.DAYS($B$3,Eläintiedot!O406)&lt;0,"",_xlfn.DAYS($B$3,Eläintiedot!O406))</f>
        <v>43738</v>
      </c>
      <c r="F406" s="15">
        <v>30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119.75</v>
      </c>
      <c r="E407">
        <f>IF(_xlfn.DAYS($B$3,Eläintiedot!O407)&lt;0,"",_xlfn.DAYS($B$3,Eläintiedot!O407))</f>
        <v>43738</v>
      </c>
      <c r="F407" s="15">
        <v>30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119.75</v>
      </c>
      <c r="E408">
        <f>IF(_xlfn.DAYS($B$3,Eläintiedot!O408)&lt;0,"",_xlfn.DAYS($B$3,Eläintiedot!O408))</f>
        <v>43738</v>
      </c>
      <c r="F408" s="15">
        <v>30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119.75</v>
      </c>
      <c r="E409">
        <f>IF(_xlfn.DAYS($B$3,Eläintiedot!O409)&lt;0,"",_xlfn.DAYS($B$3,Eläintiedot!O409))</f>
        <v>43738</v>
      </c>
      <c r="F409" s="15">
        <v>30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119.75</v>
      </c>
      <c r="E410">
        <f>IF(_xlfn.DAYS($B$3,Eläintiedot!O410)&lt;0,"",_xlfn.DAYS($B$3,Eläintiedot!O410))</f>
        <v>43738</v>
      </c>
      <c r="F410" s="15">
        <v>30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119.75</v>
      </c>
      <c r="E411">
        <f>IF(_xlfn.DAYS($B$3,Eläintiedot!O411)&lt;0,"",_xlfn.DAYS($B$3,Eläintiedot!O411))</f>
        <v>43738</v>
      </c>
      <c r="F411" s="15">
        <v>30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119.75</v>
      </c>
      <c r="E412">
        <f>IF(_xlfn.DAYS($B$3,Eläintiedot!O412)&lt;0,"",_xlfn.DAYS($B$3,Eläintiedot!O412))</f>
        <v>43738</v>
      </c>
      <c r="F412" s="15">
        <v>30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119.75</v>
      </c>
      <c r="E413">
        <f>IF(_xlfn.DAYS($B$3,Eläintiedot!O413)&lt;0,"",_xlfn.DAYS($B$3,Eläintiedot!O413))</f>
        <v>43738</v>
      </c>
      <c r="F413" s="15">
        <v>30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119.75</v>
      </c>
      <c r="E414">
        <f>IF(_xlfn.DAYS($B$3,Eläintiedot!O414)&lt;0,"",_xlfn.DAYS($B$3,Eläintiedot!O414))</f>
        <v>43738</v>
      </c>
      <c r="F414" s="15">
        <v>30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119.75</v>
      </c>
      <c r="E415">
        <f>IF(_xlfn.DAYS($B$3,Eläintiedot!O415)&lt;0,"",_xlfn.DAYS($B$3,Eläintiedot!O415))</f>
        <v>43738</v>
      </c>
      <c r="F415" s="15">
        <v>30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119.75</v>
      </c>
      <c r="E416">
        <f>IF(_xlfn.DAYS($B$3,Eläintiedot!O416)&lt;0,"",_xlfn.DAYS($B$3,Eläintiedot!O416))</f>
        <v>43738</v>
      </c>
      <c r="F416" s="15">
        <v>30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119.75</v>
      </c>
      <c r="E417">
        <f>IF(_xlfn.DAYS($B$3,Eläintiedot!O417)&lt;0,"",_xlfn.DAYS($B$3,Eläintiedot!O417))</f>
        <v>43738</v>
      </c>
      <c r="F417" s="15">
        <v>30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119.75</v>
      </c>
      <c r="E418">
        <f>IF(_xlfn.DAYS($B$3,Eläintiedot!O418)&lt;0,"",_xlfn.DAYS($B$3,Eläintiedot!O418))</f>
        <v>43738</v>
      </c>
      <c r="F418" s="15">
        <v>30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119.75</v>
      </c>
      <c r="E419">
        <f>IF(_xlfn.DAYS($B$3,Eläintiedot!O419)&lt;0,"",_xlfn.DAYS($B$3,Eläintiedot!O419))</f>
        <v>43738</v>
      </c>
      <c r="F419" s="15">
        <v>30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119.75</v>
      </c>
      <c r="E420">
        <f>IF(_xlfn.DAYS($B$3,Eläintiedot!O420)&lt;0,"",_xlfn.DAYS($B$3,Eläintiedot!O420))</f>
        <v>43738</v>
      </c>
      <c r="F420" s="15">
        <v>30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119.75</v>
      </c>
      <c r="E421">
        <f>IF(_xlfn.DAYS($B$3,Eläintiedot!O421)&lt;0,"",_xlfn.DAYS($B$3,Eläintiedot!O421))</f>
        <v>43738</v>
      </c>
      <c r="F421" s="15">
        <v>30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119.75</v>
      </c>
      <c r="E422">
        <f>IF(_xlfn.DAYS($B$3,Eläintiedot!O422)&lt;0,"",_xlfn.DAYS($B$3,Eläintiedot!O422))</f>
        <v>43738</v>
      </c>
      <c r="F422" s="15">
        <v>30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119.75</v>
      </c>
      <c r="E423">
        <f>IF(_xlfn.DAYS($B$3,Eläintiedot!O423)&lt;0,"",_xlfn.DAYS($B$3,Eläintiedot!O423))</f>
        <v>43738</v>
      </c>
      <c r="F423" s="15">
        <v>30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119.75</v>
      </c>
      <c r="E424">
        <f>IF(_xlfn.DAYS($B$3,Eläintiedot!O424)&lt;0,"",_xlfn.DAYS($B$3,Eläintiedot!O424))</f>
        <v>43738</v>
      </c>
      <c r="F424" s="15">
        <v>30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119.75</v>
      </c>
      <c r="E425">
        <f>IF(_xlfn.DAYS($B$3,Eläintiedot!O425)&lt;0,"",_xlfn.DAYS($B$3,Eläintiedot!O425))</f>
        <v>43738</v>
      </c>
      <c r="F425" s="15">
        <v>30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119.75</v>
      </c>
      <c r="E426">
        <f>IF(_xlfn.DAYS($B$3,Eläintiedot!O426)&lt;0,"",_xlfn.DAYS($B$3,Eläintiedot!O426))</f>
        <v>43738</v>
      </c>
      <c r="F426" s="15">
        <v>30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119.75</v>
      </c>
      <c r="E427">
        <f>IF(_xlfn.DAYS($B$3,Eläintiedot!O427)&lt;0,"",_xlfn.DAYS($B$3,Eläintiedot!O427))</f>
        <v>43738</v>
      </c>
      <c r="F427" s="15">
        <v>30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119.75</v>
      </c>
      <c r="E428">
        <f>IF(_xlfn.DAYS($B$3,Eläintiedot!O428)&lt;0,"",_xlfn.DAYS($B$3,Eläintiedot!O428))</f>
        <v>43738</v>
      </c>
      <c r="F428" s="15">
        <v>30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119.75</v>
      </c>
      <c r="E429">
        <f>IF(_xlfn.DAYS($B$3,Eläintiedot!O429)&lt;0,"",_xlfn.DAYS($B$3,Eläintiedot!O429))</f>
        <v>43738</v>
      </c>
      <c r="F429" s="15">
        <v>30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119.75</v>
      </c>
      <c r="E430">
        <f>IF(_xlfn.DAYS($B$3,Eläintiedot!O430)&lt;0,"",_xlfn.DAYS($B$3,Eläintiedot!O430))</f>
        <v>43738</v>
      </c>
      <c r="F430" s="15">
        <v>30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119.75</v>
      </c>
      <c r="E431">
        <f>IF(_xlfn.DAYS($B$3,Eläintiedot!O431)&lt;0,"",_xlfn.DAYS($B$3,Eläintiedot!O431))</f>
        <v>43738</v>
      </c>
      <c r="F431" s="15">
        <v>30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119.75</v>
      </c>
      <c r="E432">
        <f>IF(_xlfn.DAYS($B$3,Eläintiedot!O432)&lt;0,"",_xlfn.DAYS($B$3,Eläintiedot!O432))</f>
        <v>43738</v>
      </c>
      <c r="F432" s="15">
        <v>30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119.75</v>
      </c>
      <c r="E433">
        <f>IF(_xlfn.DAYS($B$3,Eläintiedot!O433)&lt;0,"",_xlfn.DAYS($B$3,Eläintiedot!O433))</f>
        <v>43738</v>
      </c>
      <c r="F433" s="15">
        <v>30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119.75</v>
      </c>
      <c r="E434">
        <f>IF(_xlfn.DAYS($B$3,Eläintiedot!O434)&lt;0,"",_xlfn.DAYS($B$3,Eläintiedot!O434))</f>
        <v>43738</v>
      </c>
      <c r="F434" s="15">
        <v>30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119.75</v>
      </c>
      <c r="E435">
        <f>IF(_xlfn.DAYS($B$3,Eläintiedot!O435)&lt;0,"",_xlfn.DAYS($B$3,Eläintiedot!O435))</f>
        <v>43738</v>
      </c>
      <c r="F435" s="15">
        <v>30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119.75</v>
      </c>
      <c r="E436">
        <f>IF(_xlfn.DAYS($B$3,Eläintiedot!O436)&lt;0,"",_xlfn.DAYS($B$3,Eläintiedot!O436))</f>
        <v>43738</v>
      </c>
      <c r="F436" s="15">
        <v>30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119.75</v>
      </c>
      <c r="E437">
        <f>IF(_xlfn.DAYS($B$3,Eläintiedot!O437)&lt;0,"",_xlfn.DAYS($B$3,Eläintiedot!O437))</f>
        <v>43738</v>
      </c>
      <c r="F437" s="15">
        <v>30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119.75</v>
      </c>
      <c r="E438">
        <f>IF(_xlfn.DAYS($B$3,Eläintiedot!O438)&lt;0,"",_xlfn.DAYS($B$3,Eläintiedot!O438))</f>
        <v>43738</v>
      </c>
      <c r="F438" s="15">
        <v>30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119.75</v>
      </c>
      <c r="E439">
        <f>IF(_xlfn.DAYS($B$3,Eläintiedot!O439)&lt;0,"",_xlfn.DAYS($B$3,Eläintiedot!O439))</f>
        <v>43738</v>
      </c>
      <c r="F439" s="15">
        <v>30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119.75</v>
      </c>
      <c r="E440">
        <f>IF(_xlfn.DAYS($B$3,Eläintiedot!O440)&lt;0,"",_xlfn.DAYS($B$3,Eläintiedot!O440))</f>
        <v>43738</v>
      </c>
      <c r="F440" s="15">
        <v>30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119.75</v>
      </c>
      <c r="E441">
        <f>IF(_xlfn.DAYS($B$3,Eläintiedot!O441)&lt;0,"",_xlfn.DAYS($B$3,Eläintiedot!O441))</f>
        <v>43738</v>
      </c>
      <c r="F441" s="15">
        <v>30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119.75</v>
      </c>
      <c r="E442">
        <f>IF(_xlfn.DAYS($B$3,Eläintiedot!O442)&lt;0,"",_xlfn.DAYS($B$3,Eläintiedot!O442))</f>
        <v>43738</v>
      </c>
      <c r="F442" s="15">
        <v>30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119.75</v>
      </c>
      <c r="E443">
        <f>IF(_xlfn.DAYS($B$3,Eläintiedot!O443)&lt;0,"",_xlfn.DAYS($B$3,Eläintiedot!O443))</f>
        <v>43738</v>
      </c>
      <c r="F443" s="15">
        <v>30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119.75</v>
      </c>
      <c r="E444">
        <f>IF(_xlfn.DAYS($B$3,Eläintiedot!O444)&lt;0,"",_xlfn.DAYS($B$3,Eläintiedot!O444))</f>
        <v>43738</v>
      </c>
      <c r="F444" s="15">
        <v>30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119.75</v>
      </c>
      <c r="E445">
        <f>IF(_xlfn.DAYS($B$3,Eläintiedot!O445)&lt;0,"",_xlfn.DAYS($B$3,Eläintiedot!O445))</f>
        <v>43738</v>
      </c>
      <c r="F445" s="15">
        <v>30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119.75</v>
      </c>
      <c r="E446">
        <f>IF(_xlfn.DAYS($B$3,Eläintiedot!O446)&lt;0,"",_xlfn.DAYS($B$3,Eläintiedot!O446))</f>
        <v>43738</v>
      </c>
      <c r="F446" s="15">
        <v>30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119.75</v>
      </c>
      <c r="E447">
        <f>IF(_xlfn.DAYS($B$3,Eläintiedot!O447)&lt;0,"",_xlfn.DAYS($B$3,Eläintiedot!O447))</f>
        <v>43738</v>
      </c>
      <c r="F447" s="15">
        <v>30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119.75</v>
      </c>
      <c r="E448">
        <f>IF(_xlfn.DAYS($B$3,Eläintiedot!O448)&lt;0,"",_xlfn.DAYS($B$3,Eläintiedot!O448))</f>
        <v>43738</v>
      </c>
      <c r="F448" s="15">
        <v>30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119.75</v>
      </c>
      <c r="E449">
        <f>IF(_xlfn.DAYS($B$3,Eläintiedot!O449)&lt;0,"",_xlfn.DAYS($B$3,Eläintiedot!O449))</f>
        <v>43738</v>
      </c>
      <c r="F449" s="15">
        <v>30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119.75</v>
      </c>
      <c r="E450">
        <f>IF(_xlfn.DAYS($B$3,Eläintiedot!O450)&lt;0,"",_xlfn.DAYS($B$3,Eläintiedot!O450))</f>
        <v>43738</v>
      </c>
      <c r="F450" s="15">
        <v>30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119.75</v>
      </c>
      <c r="E451">
        <f>IF(_xlfn.DAYS($B$3,Eläintiedot!O451)&lt;0,"",_xlfn.DAYS($B$3,Eläintiedot!O451))</f>
        <v>43738</v>
      </c>
      <c r="F451" s="15">
        <v>30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119.75</v>
      </c>
      <c r="E452">
        <f>IF(_xlfn.DAYS($B$3,Eläintiedot!O452)&lt;0,"",_xlfn.DAYS($B$3,Eläintiedot!O452))</f>
        <v>43738</v>
      </c>
      <c r="F452" s="15">
        <v>30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119.75</v>
      </c>
      <c r="E453">
        <f>IF(_xlfn.DAYS($B$3,Eläintiedot!O453)&lt;0,"",_xlfn.DAYS($B$3,Eläintiedot!O453))</f>
        <v>43738</v>
      </c>
      <c r="F453" s="15">
        <v>30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119.75</v>
      </c>
      <c r="E454">
        <f>IF(_xlfn.DAYS($B$3,Eläintiedot!O454)&lt;0,"",_xlfn.DAYS($B$3,Eläintiedot!O454))</f>
        <v>43738</v>
      </c>
      <c r="F454" s="15">
        <v>30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119.75</v>
      </c>
      <c r="E455">
        <f>IF(_xlfn.DAYS($B$3,Eläintiedot!O455)&lt;0,"",_xlfn.DAYS($B$3,Eläintiedot!O455))</f>
        <v>43738</v>
      </c>
      <c r="F455" s="15">
        <v>30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119.75</v>
      </c>
      <c r="E456">
        <f>IF(_xlfn.DAYS($B$3,Eläintiedot!O456)&lt;0,"",_xlfn.DAYS($B$3,Eläintiedot!O456))</f>
        <v>43738</v>
      </c>
      <c r="F456" s="15">
        <v>30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119.75</v>
      </c>
      <c r="E457">
        <f>IF(_xlfn.DAYS($B$3,Eläintiedot!O457)&lt;0,"",_xlfn.DAYS($B$3,Eläintiedot!O457))</f>
        <v>43738</v>
      </c>
      <c r="F457" s="15">
        <v>30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119.75</v>
      </c>
      <c r="E458">
        <f>IF(_xlfn.DAYS($B$3,Eläintiedot!O458)&lt;0,"",_xlfn.DAYS($B$3,Eläintiedot!O458))</f>
        <v>43738</v>
      </c>
      <c r="F458" s="15">
        <v>30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119.75</v>
      </c>
      <c r="E459">
        <f>IF(_xlfn.DAYS($B$3,Eläintiedot!O459)&lt;0,"",_xlfn.DAYS($B$3,Eläintiedot!O459))</f>
        <v>43738</v>
      </c>
      <c r="F459" s="15">
        <v>30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119.75</v>
      </c>
      <c r="E460">
        <f>IF(_xlfn.DAYS($B$3,Eläintiedot!O460)&lt;0,"",_xlfn.DAYS($B$3,Eläintiedot!O460))</f>
        <v>43738</v>
      </c>
      <c r="F460" s="15">
        <v>30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119.75</v>
      </c>
      <c r="E461">
        <f>IF(_xlfn.DAYS($B$3,Eläintiedot!O461)&lt;0,"",_xlfn.DAYS($B$3,Eläintiedot!O461))</f>
        <v>43738</v>
      </c>
      <c r="F461" s="15">
        <v>30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119.75</v>
      </c>
      <c r="E462">
        <f>IF(_xlfn.DAYS($B$3,Eläintiedot!O462)&lt;0,"",_xlfn.DAYS($B$3,Eläintiedot!O462))</f>
        <v>43738</v>
      </c>
      <c r="F462" s="15">
        <v>30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119.75</v>
      </c>
      <c r="E463">
        <f>IF(_xlfn.DAYS($B$3,Eläintiedot!O463)&lt;0,"",_xlfn.DAYS($B$3,Eläintiedot!O463))</f>
        <v>43738</v>
      </c>
      <c r="F463" s="15">
        <v>30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119.75</v>
      </c>
      <c r="E464">
        <f>IF(_xlfn.DAYS($B$3,Eläintiedot!O464)&lt;0,"",_xlfn.DAYS($B$3,Eläintiedot!O464))</f>
        <v>43738</v>
      </c>
      <c r="F464" s="15">
        <v>30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119.75</v>
      </c>
      <c r="E465">
        <f>IF(_xlfn.DAYS($B$3,Eläintiedot!O465)&lt;0,"",_xlfn.DAYS($B$3,Eläintiedot!O465))</f>
        <v>43738</v>
      </c>
      <c r="F465" s="15">
        <v>30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119.75</v>
      </c>
      <c r="E466">
        <f>IF(_xlfn.DAYS($B$3,Eläintiedot!O466)&lt;0,"",_xlfn.DAYS($B$3,Eläintiedot!O466))</f>
        <v>43738</v>
      </c>
      <c r="F466" s="15">
        <v>30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119.75</v>
      </c>
      <c r="E467">
        <f>IF(_xlfn.DAYS($B$3,Eläintiedot!O467)&lt;0,"",_xlfn.DAYS($B$3,Eläintiedot!O467))</f>
        <v>43738</v>
      </c>
      <c r="F467" s="15">
        <v>30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119.75</v>
      </c>
      <c r="E468">
        <f>IF(_xlfn.DAYS($B$3,Eläintiedot!O468)&lt;0,"",_xlfn.DAYS($B$3,Eläintiedot!O468))</f>
        <v>43738</v>
      </c>
      <c r="F468" s="15">
        <v>30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119.75</v>
      </c>
      <c r="E469">
        <f>IF(_xlfn.DAYS($B$3,Eläintiedot!O469)&lt;0,"",_xlfn.DAYS($B$3,Eläintiedot!O469))</f>
        <v>43738</v>
      </c>
      <c r="F469" s="15">
        <v>30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119.75</v>
      </c>
      <c r="E470">
        <f>IF(_xlfn.DAYS($B$3,Eläintiedot!O470)&lt;0,"",_xlfn.DAYS($B$3,Eläintiedot!O470))</f>
        <v>43738</v>
      </c>
      <c r="F470" s="15">
        <v>30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119.75</v>
      </c>
      <c r="E471">
        <f>IF(_xlfn.DAYS($B$3,Eläintiedot!O471)&lt;0,"",_xlfn.DAYS($B$3,Eläintiedot!O471))</f>
        <v>43738</v>
      </c>
      <c r="F471" s="15">
        <v>30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119.75</v>
      </c>
      <c r="E472">
        <f>IF(_xlfn.DAYS($B$3,Eläintiedot!O472)&lt;0,"",_xlfn.DAYS($B$3,Eläintiedot!O472))</f>
        <v>43738</v>
      </c>
      <c r="F472" s="15">
        <v>30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119.75</v>
      </c>
      <c r="E473">
        <f>IF(_xlfn.DAYS($B$3,Eläintiedot!O473)&lt;0,"",_xlfn.DAYS($B$3,Eläintiedot!O473))</f>
        <v>43738</v>
      </c>
      <c r="F473" s="15">
        <v>30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119.75</v>
      </c>
      <c r="E474">
        <f>IF(_xlfn.DAYS($B$3,Eläintiedot!O474)&lt;0,"",_xlfn.DAYS($B$3,Eläintiedot!O474))</f>
        <v>43738</v>
      </c>
      <c r="F474" s="15">
        <v>30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119.75</v>
      </c>
      <c r="E475">
        <f>IF(_xlfn.DAYS($B$3,Eläintiedot!O475)&lt;0,"",_xlfn.DAYS($B$3,Eläintiedot!O475))</f>
        <v>43738</v>
      </c>
      <c r="F475" s="15">
        <v>30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119.75</v>
      </c>
      <c r="E476">
        <f>IF(_xlfn.DAYS($B$3,Eläintiedot!O476)&lt;0,"",_xlfn.DAYS($B$3,Eläintiedot!O476))</f>
        <v>43738</v>
      </c>
      <c r="F476" s="15">
        <v>30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119.75</v>
      </c>
      <c r="E477">
        <f>IF(_xlfn.DAYS($B$3,Eläintiedot!O477)&lt;0,"",_xlfn.DAYS($B$3,Eläintiedot!O477))</f>
        <v>43738</v>
      </c>
      <c r="F477" s="15">
        <v>30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119.75</v>
      </c>
      <c r="E478">
        <f>IF(_xlfn.DAYS($B$3,Eläintiedot!O478)&lt;0,"",_xlfn.DAYS($B$3,Eläintiedot!O478))</f>
        <v>43738</v>
      </c>
      <c r="F478" s="15">
        <v>30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119.75</v>
      </c>
      <c r="E479">
        <f>IF(_xlfn.DAYS($B$3,Eläintiedot!O479)&lt;0,"",_xlfn.DAYS($B$3,Eläintiedot!O479))</f>
        <v>43738</v>
      </c>
      <c r="F479" s="15">
        <v>30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119.75</v>
      </c>
      <c r="E480">
        <f>IF(_xlfn.DAYS($B$3,Eläintiedot!O480)&lt;0,"",_xlfn.DAYS($B$3,Eläintiedot!O480))</f>
        <v>43738</v>
      </c>
      <c r="F480" s="15">
        <v>30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119.75</v>
      </c>
      <c r="E481">
        <f>IF(_xlfn.DAYS($B$3,Eläintiedot!O481)&lt;0,"",_xlfn.DAYS($B$3,Eläintiedot!O481))</f>
        <v>43738</v>
      </c>
      <c r="F481" s="15">
        <v>30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119.75</v>
      </c>
      <c r="E482">
        <f>IF(_xlfn.DAYS($B$3,Eläintiedot!O482)&lt;0,"",_xlfn.DAYS($B$3,Eläintiedot!O482))</f>
        <v>43738</v>
      </c>
      <c r="F482" s="15">
        <v>30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119.75</v>
      </c>
      <c r="E483">
        <f>IF(_xlfn.DAYS($B$3,Eläintiedot!O483)&lt;0,"",_xlfn.DAYS($B$3,Eläintiedot!O483))</f>
        <v>43738</v>
      </c>
      <c r="F483" s="15">
        <v>30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119.75</v>
      </c>
      <c r="E484">
        <f>IF(_xlfn.DAYS($B$3,Eläintiedot!O484)&lt;0,"",_xlfn.DAYS($B$3,Eläintiedot!O484))</f>
        <v>43738</v>
      </c>
      <c r="F484" s="15">
        <v>30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119.75</v>
      </c>
      <c r="E485">
        <f>IF(_xlfn.DAYS($B$3,Eläintiedot!O485)&lt;0,"",_xlfn.DAYS($B$3,Eläintiedot!O485))</f>
        <v>43738</v>
      </c>
      <c r="F485" s="15">
        <v>30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119.75</v>
      </c>
      <c r="E486">
        <f>IF(_xlfn.DAYS($B$3,Eläintiedot!O486)&lt;0,"",_xlfn.DAYS($B$3,Eläintiedot!O486))</f>
        <v>43738</v>
      </c>
      <c r="F486" s="15">
        <v>30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119.75</v>
      </c>
      <c r="E487">
        <f>IF(_xlfn.DAYS($B$3,Eläintiedot!O487)&lt;0,"",_xlfn.DAYS($B$3,Eläintiedot!O487))</f>
        <v>43738</v>
      </c>
      <c r="F487" s="15">
        <v>30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119.75</v>
      </c>
      <c r="E488">
        <f>IF(_xlfn.DAYS($B$3,Eläintiedot!O488)&lt;0,"",_xlfn.DAYS($B$3,Eläintiedot!O488))</f>
        <v>43738</v>
      </c>
      <c r="F488" s="15">
        <v>30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119.75</v>
      </c>
      <c r="E489">
        <f>IF(_xlfn.DAYS($B$3,Eläintiedot!O489)&lt;0,"",_xlfn.DAYS($B$3,Eläintiedot!O489))</f>
        <v>43738</v>
      </c>
      <c r="F489" s="15">
        <v>30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119.75</v>
      </c>
      <c r="E490">
        <f>IF(_xlfn.DAYS($B$3,Eläintiedot!O490)&lt;0,"",_xlfn.DAYS($B$3,Eläintiedot!O490))</f>
        <v>43738</v>
      </c>
      <c r="F490" s="15">
        <v>30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119.75</v>
      </c>
      <c r="E491">
        <f>IF(_xlfn.DAYS($B$3,Eläintiedot!O491)&lt;0,"",_xlfn.DAYS($B$3,Eläintiedot!O491))</f>
        <v>43738</v>
      </c>
      <c r="F491" s="15">
        <v>30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119.75</v>
      </c>
      <c r="E492">
        <f>IF(_xlfn.DAYS($B$3,Eläintiedot!O492)&lt;0,"",_xlfn.DAYS($B$3,Eläintiedot!O492))</f>
        <v>43738</v>
      </c>
      <c r="F492" s="15">
        <v>30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119.75</v>
      </c>
      <c r="E493">
        <f>IF(_xlfn.DAYS($B$3,Eläintiedot!O493)&lt;0,"",_xlfn.DAYS($B$3,Eläintiedot!O493))</f>
        <v>43738</v>
      </c>
      <c r="F493" s="15">
        <v>30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119.75</v>
      </c>
      <c r="E494">
        <f>IF(_xlfn.DAYS($B$3,Eläintiedot!O494)&lt;0,"",_xlfn.DAYS($B$3,Eläintiedot!O494))</f>
        <v>43738</v>
      </c>
      <c r="F494" s="15">
        <v>30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119.75</v>
      </c>
      <c r="E495">
        <f>IF(_xlfn.DAYS($B$3,Eläintiedot!O495)&lt;0,"",_xlfn.DAYS($B$3,Eläintiedot!O495))</f>
        <v>43738</v>
      </c>
      <c r="F495" s="15">
        <v>30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119.75</v>
      </c>
      <c r="E496">
        <f>IF(_xlfn.DAYS($B$3,Eläintiedot!O496)&lt;0,"",_xlfn.DAYS($B$3,Eläintiedot!O496))</f>
        <v>43738</v>
      </c>
      <c r="F496" s="15">
        <v>30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7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119.75</v>
      </c>
      <c r="E497">
        <f>IF(_xlfn.DAYS($B$3,Eläintiedot!O497)&lt;0,"",_xlfn.DAYS($B$3,Eläintiedot!O497))</f>
        <v>43738</v>
      </c>
      <c r="F497" s="15">
        <v>30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7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119.75</v>
      </c>
      <c r="E498">
        <f>IF(_xlfn.DAYS($B$3,Eläintiedot!O498)&lt;0,"",_xlfn.DAYS($B$3,Eläintiedot!O498))</f>
        <v>43738</v>
      </c>
      <c r="F498" s="15">
        <v>30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7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119.75</v>
      </c>
      <c r="E499">
        <f>IF(_xlfn.DAYS($B$3,Eläintiedot!O499)&lt;0,"",_xlfn.DAYS($B$3,Eläintiedot!O499))</f>
        <v>43738</v>
      </c>
      <c r="F499" s="15">
        <v>30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7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119.75</v>
      </c>
      <c r="E500">
        <f>IF(_xlfn.DAYS($B$3,Eläintiedot!O500)&lt;0,"",_xlfn.DAYS($B$3,Eläintiedot!O500))</f>
        <v>43738</v>
      </c>
      <c r="F500" s="15">
        <v>30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</row>
    <row r="501" spans="1:27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  <c r="Z501" s="25"/>
      <c r="AA501" s="25"/>
    </row>
    <row r="502" spans="1:27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  <c r="Z502" s="25"/>
      <c r="AA502" s="25"/>
    </row>
    <row r="503" spans="1:27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  <c r="Z503" s="25"/>
      <c r="AA503" s="25"/>
    </row>
    <row r="504" spans="1:27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  <c r="Z504" s="25"/>
      <c r="AA504" s="25"/>
    </row>
    <row r="505" spans="1:27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  <c r="Z505" s="25"/>
      <c r="AA505" s="25"/>
    </row>
    <row r="506" spans="1:27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  <c r="Z506" s="25"/>
      <c r="AA506" s="25"/>
    </row>
    <row r="507" spans="1:27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  <c r="Z507" s="25"/>
      <c r="AA507" s="25"/>
    </row>
    <row r="508" spans="1:27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  <c r="Z508" s="25"/>
      <c r="AA508" s="25"/>
    </row>
    <row r="509" spans="1:27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  <c r="Z509" s="25"/>
      <c r="AA509" s="25"/>
    </row>
    <row r="510" spans="1:27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  <c r="Z510" s="25"/>
      <c r="AA510" s="25"/>
    </row>
    <row r="511" spans="1:27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  <c r="Z511" s="25"/>
      <c r="AA511" s="25"/>
    </row>
    <row r="512" spans="1:27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  <c r="Z512" s="25"/>
      <c r="AA512" s="25"/>
    </row>
    <row r="513" spans="1:27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  <c r="Z513" s="25"/>
      <c r="AA513" s="25"/>
    </row>
    <row r="514" spans="1:27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  <c r="Z514" s="25"/>
      <c r="AA514" s="25"/>
    </row>
    <row r="515" spans="1:27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  <c r="Z515" s="25"/>
      <c r="AA515" s="25"/>
    </row>
    <row r="516" spans="1:27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  <c r="Z516" s="25"/>
      <c r="AA516" s="25"/>
    </row>
    <row r="517" spans="1:27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  <c r="Z517" s="25"/>
      <c r="AA517" s="25"/>
    </row>
    <row r="518" spans="1:27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  <c r="Z518" s="25"/>
      <c r="AA518" s="25"/>
    </row>
    <row r="519" spans="1:27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  <c r="Z519" s="25"/>
      <c r="AA519" s="25"/>
    </row>
    <row r="520" spans="1:27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  <c r="Z520" s="25"/>
      <c r="AA520" s="25"/>
    </row>
    <row r="521" spans="1:27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  <c r="Z521" s="25"/>
      <c r="AA521" s="25"/>
    </row>
    <row r="522" spans="1:27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  <c r="Z522" s="25"/>
      <c r="AA522" s="25"/>
    </row>
    <row r="523" spans="1:27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  <c r="Z523" s="25"/>
      <c r="AA523" s="25"/>
    </row>
    <row r="524" spans="1:27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  <c r="Z524" s="25"/>
      <c r="AA524" s="25"/>
    </row>
    <row r="525" spans="1:27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  <c r="Z525" s="25"/>
      <c r="AA525" s="25"/>
    </row>
    <row r="526" spans="1:27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  <c r="Z526" s="25"/>
      <c r="AA526" s="25"/>
    </row>
    <row r="527" spans="1:27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  <c r="Z527" s="25"/>
      <c r="AA527" s="25"/>
    </row>
    <row r="528" spans="1:27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  <c r="Z528" s="25"/>
      <c r="AA528" s="25"/>
    </row>
    <row r="529" spans="1:27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  <c r="Z529" s="25"/>
      <c r="AA529" s="25"/>
    </row>
    <row r="530" spans="1:27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  <c r="Z530" s="25"/>
      <c r="AA530" s="25"/>
    </row>
    <row r="531" spans="1:27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  <c r="Z531" s="25"/>
      <c r="AA531" s="25"/>
    </row>
    <row r="532" spans="1:27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  <c r="Z532" s="25"/>
      <c r="AA532" s="25"/>
    </row>
    <row r="533" spans="1:27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  <c r="Z533" s="25"/>
      <c r="AA533" s="25"/>
    </row>
    <row r="534" spans="1:27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  <c r="Z534" s="25"/>
      <c r="AA534" s="25"/>
    </row>
    <row r="535" spans="1:27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  <c r="Z535" s="25"/>
      <c r="AA535" s="25"/>
    </row>
    <row r="536" spans="1:27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  <c r="Z536" s="25"/>
      <c r="AA536" s="25"/>
    </row>
    <row r="537" spans="1:27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  <c r="Z537" s="25"/>
      <c r="AA537" s="25"/>
    </row>
    <row r="538" spans="1:27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  <c r="Z538" s="25"/>
      <c r="AA538" s="25"/>
    </row>
    <row r="539" spans="1:27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  <c r="Z539" s="25"/>
      <c r="AA539" s="25"/>
    </row>
    <row r="540" spans="1:27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  <c r="Z540" s="25"/>
      <c r="AA540" s="25"/>
    </row>
    <row r="541" spans="1:27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  <c r="Z541" s="25"/>
      <c r="AA541" s="25"/>
    </row>
    <row r="542" spans="1:27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  <c r="Z542" s="25"/>
      <c r="AA542" s="25"/>
    </row>
    <row r="543" spans="1:27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  <c r="Z543" s="25"/>
      <c r="AA543" s="25"/>
    </row>
    <row r="544" spans="1:27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  <c r="Z544" s="25"/>
      <c r="AA544" s="25"/>
    </row>
    <row r="545" spans="1:27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  <c r="Z545" s="25"/>
      <c r="AA545" s="25"/>
    </row>
    <row r="546" spans="1:27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  <c r="Z546" s="25"/>
      <c r="AA546" s="25"/>
    </row>
    <row r="547" spans="1:27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  <c r="Z547" s="25"/>
      <c r="AA547" s="25"/>
    </row>
    <row r="548" spans="1:27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  <c r="Z548" s="25"/>
      <c r="AA548" s="25"/>
    </row>
    <row r="549" spans="1:27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  <c r="Z549" s="25"/>
      <c r="AA549" s="25"/>
    </row>
    <row r="550" spans="1:27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  <c r="Z550" s="25"/>
      <c r="AA550" s="25"/>
    </row>
    <row r="551" spans="1:27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  <c r="Z551" s="25"/>
      <c r="AA551" s="25"/>
    </row>
    <row r="552" spans="1:27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  <c r="Z552" s="25"/>
      <c r="AA552" s="25"/>
    </row>
    <row r="553" spans="1:27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  <c r="Z553" s="25"/>
      <c r="AA553" s="25"/>
    </row>
    <row r="554" spans="1:27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  <c r="Z554" s="25"/>
      <c r="AA554" s="25"/>
    </row>
    <row r="555" spans="1:27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  <c r="Z555" s="25"/>
      <c r="AA555" s="25"/>
    </row>
    <row r="556" spans="1:27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  <c r="Z556" s="25"/>
      <c r="AA556" s="25"/>
    </row>
    <row r="557" spans="1:27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  <c r="Z557" s="25"/>
      <c r="AA557" s="25"/>
    </row>
    <row r="558" spans="1:27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  <c r="Z558" s="25"/>
      <c r="AA558" s="25"/>
    </row>
    <row r="559" spans="1:27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  <c r="Z559" s="25"/>
      <c r="AA559" s="25"/>
    </row>
    <row r="560" spans="1:27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  <c r="Z560" s="25"/>
      <c r="AA560" s="25"/>
    </row>
    <row r="561" spans="1:27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  <c r="Z561" s="25"/>
      <c r="AA561" s="25"/>
    </row>
    <row r="562" spans="1:27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  <c r="Z562" s="25"/>
      <c r="AA562" s="25"/>
    </row>
    <row r="563" spans="1:27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  <c r="Z563" s="25"/>
      <c r="AA563" s="25"/>
    </row>
    <row r="564" spans="1:27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  <c r="Z564" s="25"/>
      <c r="AA564" s="25"/>
    </row>
    <row r="565" spans="1:27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  <c r="Z565" s="25"/>
      <c r="AA565" s="25"/>
    </row>
    <row r="566" spans="1:27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  <c r="Z566" s="25"/>
      <c r="AA566" s="25"/>
    </row>
    <row r="567" spans="1:27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  <c r="Z567" s="25"/>
      <c r="AA567" s="25"/>
    </row>
    <row r="568" spans="1:27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  <c r="Z568" s="25"/>
      <c r="AA568" s="25"/>
    </row>
    <row r="569" spans="1:27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  <c r="Z569" s="25"/>
      <c r="AA569" s="25"/>
    </row>
    <row r="570" spans="1:27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  <c r="Z570" s="25"/>
      <c r="AA570" s="25"/>
    </row>
    <row r="571" spans="1:27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  <c r="Z571" s="25"/>
      <c r="AA571" s="25"/>
    </row>
    <row r="572" spans="1:27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  <c r="Z572" s="25"/>
      <c r="AA572" s="25"/>
    </row>
    <row r="573" spans="1:27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  <c r="Z573" s="25"/>
      <c r="AA573" s="25"/>
    </row>
    <row r="574" spans="1:27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  <c r="Z574" s="25"/>
      <c r="AA574" s="25"/>
    </row>
    <row r="575" spans="1:27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  <c r="Z575" s="25"/>
      <c r="AA575" s="25"/>
    </row>
    <row r="576" spans="1:27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  <c r="Z576" s="25"/>
      <c r="AA576" s="25"/>
    </row>
    <row r="577" spans="1:27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  <c r="Z577" s="25"/>
      <c r="AA577" s="25"/>
    </row>
    <row r="578" spans="1:27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  <c r="Z578" s="25"/>
      <c r="AA578" s="25"/>
    </row>
    <row r="579" spans="1:27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  <c r="Z579" s="25"/>
      <c r="AA579" s="25"/>
    </row>
    <row r="580" spans="1:27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  <c r="Z580" s="25"/>
      <c r="AA580" s="25"/>
    </row>
    <row r="581" spans="1:27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  <c r="Z581" s="25"/>
      <c r="AA581" s="25"/>
    </row>
    <row r="582" spans="1:27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  <c r="Z582" s="25"/>
      <c r="AA582" s="25"/>
    </row>
    <row r="583" spans="1:27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  <c r="Z583" s="25"/>
      <c r="AA583" s="25"/>
    </row>
    <row r="584" spans="1:27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  <c r="Z584" s="25"/>
      <c r="AA584" s="25"/>
    </row>
    <row r="585" spans="1:27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  <c r="Z585" s="25"/>
      <c r="AA585" s="25"/>
    </row>
    <row r="586" spans="1:27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  <c r="Z586" s="25"/>
      <c r="AA586" s="25"/>
    </row>
    <row r="587" spans="1:27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  <c r="Z587" s="25"/>
      <c r="AA587" s="25"/>
    </row>
    <row r="588" spans="1:27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  <c r="Z588" s="25"/>
      <c r="AA588" s="25"/>
    </row>
    <row r="589" spans="1:27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  <c r="Z589" s="25"/>
      <c r="AA589" s="25"/>
    </row>
    <row r="590" spans="1:27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  <c r="Z590" s="25"/>
      <c r="AA590" s="25"/>
    </row>
    <row r="591" spans="1:27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  <c r="Z591" s="25"/>
      <c r="AA591" s="25"/>
    </row>
    <row r="592" spans="1:27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  <c r="Z592" s="25"/>
      <c r="AA592" s="25"/>
    </row>
    <row r="593" spans="1:27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  <c r="Z593" s="25"/>
      <c r="AA593" s="25"/>
    </row>
    <row r="594" spans="1:27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  <c r="Z594" s="25"/>
      <c r="AA594" s="25"/>
    </row>
    <row r="595" spans="1:27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  <c r="Z595" s="25"/>
      <c r="AA595" s="25"/>
    </row>
    <row r="596" spans="1:27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  <c r="Z596" s="25"/>
      <c r="AA596" s="25"/>
    </row>
    <row r="597" spans="1:27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  <c r="Z597" s="25"/>
      <c r="AA597" s="25"/>
    </row>
    <row r="598" spans="1:27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  <c r="Z598" s="25"/>
      <c r="AA598" s="25"/>
    </row>
    <row r="599" spans="1:27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  <c r="Z599" s="25"/>
      <c r="AA599" s="25"/>
    </row>
    <row r="600" spans="1:27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  <c r="Z600" s="25"/>
      <c r="AA600" s="25"/>
    </row>
    <row r="601" spans="1:27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  <c r="Z601" s="25"/>
      <c r="AA601" s="25"/>
    </row>
    <row r="602" spans="1:27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  <c r="Z602" s="25"/>
      <c r="AA602" s="25"/>
    </row>
    <row r="603" spans="1:27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  <c r="Z603" s="25"/>
      <c r="AA603" s="25"/>
    </row>
    <row r="604" spans="1:27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  <c r="Z604" s="25"/>
      <c r="AA604" s="25"/>
    </row>
    <row r="605" spans="1:27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  <c r="Z605" s="25"/>
      <c r="AA605" s="25"/>
    </row>
    <row r="606" spans="1:27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  <c r="Z606" s="25"/>
      <c r="AA606" s="25"/>
    </row>
    <row r="607" spans="1:27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  <c r="Z607" s="25"/>
      <c r="AA607" s="25"/>
    </row>
    <row r="608" spans="1:27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  <c r="Z608" s="25"/>
      <c r="AA608" s="25"/>
    </row>
    <row r="609" spans="1:27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  <c r="Z609" s="25"/>
      <c r="AA609" s="25"/>
    </row>
    <row r="610" spans="1:27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  <c r="Z610" s="25"/>
      <c r="AA610" s="25"/>
    </row>
    <row r="611" spans="1:27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  <c r="Z611" s="25"/>
      <c r="AA611" s="25"/>
    </row>
    <row r="612" spans="1:27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  <c r="Z612" s="25"/>
      <c r="AA612" s="25"/>
    </row>
    <row r="613" spans="1:27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  <c r="Z613" s="25"/>
      <c r="AA613" s="25"/>
    </row>
    <row r="614" spans="1:27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  <c r="Z614" s="25"/>
      <c r="AA614" s="25"/>
    </row>
    <row r="615" spans="1:27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  <c r="Z615" s="25"/>
      <c r="AA615" s="25"/>
    </row>
    <row r="616" spans="1:27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  <c r="Z616" s="25"/>
      <c r="AA616" s="25"/>
    </row>
    <row r="617" spans="1:27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  <c r="Z617" s="25"/>
      <c r="AA617" s="25"/>
    </row>
    <row r="618" spans="1:27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  <c r="Z618" s="25"/>
      <c r="AA618" s="25"/>
    </row>
    <row r="619" spans="1:27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  <c r="Z619" s="25"/>
      <c r="AA619" s="25"/>
    </row>
    <row r="620" spans="1:27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  <c r="Z620" s="25"/>
      <c r="AA620" s="25"/>
    </row>
    <row r="621" spans="1:27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  <c r="Z621" s="25"/>
      <c r="AA621" s="25"/>
    </row>
    <row r="622" spans="1:27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  <c r="Z622" s="25"/>
      <c r="AA622" s="25"/>
    </row>
    <row r="623" spans="1:27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  <c r="Z623" s="25"/>
      <c r="AA623" s="25"/>
    </row>
    <row r="624" spans="1:27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  <c r="Z624" s="25"/>
      <c r="AA624" s="25"/>
    </row>
    <row r="625" spans="1:27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  <c r="Z625" s="25"/>
      <c r="AA625" s="25"/>
    </row>
    <row r="626" spans="1:27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  <c r="Z626" s="25"/>
      <c r="AA626" s="25"/>
    </row>
    <row r="627" spans="1:27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  <c r="Z627" s="25"/>
      <c r="AA627" s="25"/>
    </row>
    <row r="628" spans="1:27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  <c r="Z628" s="25"/>
      <c r="AA628" s="25"/>
    </row>
    <row r="629" spans="1:27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  <c r="Z629" s="25"/>
      <c r="AA629" s="25"/>
    </row>
    <row r="630" spans="1:27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  <c r="Z630" s="25"/>
      <c r="AA630" s="25"/>
    </row>
    <row r="631" spans="1:27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  <c r="Z631" s="25"/>
      <c r="AA631" s="25"/>
    </row>
    <row r="632" spans="1:27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  <c r="Z632" s="25"/>
      <c r="AA632" s="25"/>
    </row>
    <row r="633" spans="1:27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  <c r="Z633" s="25"/>
      <c r="AA633" s="25"/>
    </row>
    <row r="634" spans="1:27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  <c r="Z634" s="25"/>
      <c r="AA634" s="25"/>
    </row>
    <row r="635" spans="1:27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  <c r="Z635" s="25"/>
      <c r="AA635" s="25"/>
    </row>
    <row r="636" spans="1:27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  <c r="Z636" s="25"/>
      <c r="AA636" s="25"/>
    </row>
    <row r="637" spans="1:27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  <c r="Z637" s="25"/>
      <c r="AA637" s="25"/>
    </row>
    <row r="638" spans="1:27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  <c r="Z638" s="25"/>
      <c r="AA638" s="25"/>
    </row>
    <row r="639" spans="1:27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  <c r="Z639" s="25"/>
      <c r="AA639" s="25"/>
    </row>
    <row r="640" spans="1:27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  <c r="Z640" s="25"/>
      <c r="AA640" s="25"/>
    </row>
    <row r="641" spans="1:27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  <c r="Z641" s="25"/>
      <c r="AA641" s="25"/>
    </row>
    <row r="642" spans="1:27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  <c r="Z642" s="25"/>
      <c r="AA642" s="25"/>
    </row>
    <row r="643" spans="1:27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  <c r="Z643" s="25"/>
      <c r="AA643" s="25"/>
    </row>
    <row r="644" spans="1:27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  <c r="Z644" s="25"/>
      <c r="AA644" s="25"/>
    </row>
    <row r="645" spans="1:27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  <c r="Z645" s="25"/>
      <c r="AA645" s="25"/>
    </row>
    <row r="646" spans="1:27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  <c r="Z646" s="25"/>
      <c r="AA646" s="25"/>
    </row>
    <row r="647" spans="1:27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  <c r="Z647" s="25"/>
      <c r="AA647" s="25"/>
    </row>
    <row r="648" spans="1:27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  <c r="Z648" s="25"/>
      <c r="AA648" s="25"/>
    </row>
    <row r="649" spans="1:27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  <c r="Z649" s="25"/>
      <c r="AA649" s="25"/>
    </row>
    <row r="650" spans="1:27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  <c r="Z650" s="25"/>
      <c r="AA650" s="25"/>
    </row>
    <row r="651" spans="1:27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  <c r="Z651" s="25"/>
      <c r="AA651" s="25"/>
    </row>
    <row r="652" spans="1:27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  <c r="Z652" s="25"/>
      <c r="AA652" s="25"/>
    </row>
    <row r="653" spans="1:27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  <c r="Z653" s="25"/>
      <c r="AA653" s="25"/>
    </row>
    <row r="654" spans="1:27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  <c r="Z654" s="25"/>
      <c r="AA654" s="25"/>
    </row>
    <row r="655" spans="1:27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  <c r="Z655" s="25"/>
      <c r="AA655" s="25"/>
    </row>
    <row r="656" spans="1:27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  <c r="Z656" s="25"/>
      <c r="AA656" s="25"/>
    </row>
    <row r="657" spans="1:27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  <c r="Z657" s="25"/>
      <c r="AA657" s="25"/>
    </row>
    <row r="658" spans="1:27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  <c r="Z658" s="25"/>
      <c r="AA658" s="25"/>
    </row>
    <row r="659" spans="1:27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  <c r="Z659" s="25"/>
      <c r="AA659" s="25"/>
    </row>
    <row r="660" spans="1:27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  <c r="Z660" s="25"/>
      <c r="AA660" s="25"/>
    </row>
    <row r="661" spans="1:27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  <c r="Z661" s="25"/>
      <c r="AA661" s="25"/>
    </row>
    <row r="662" spans="1:27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  <c r="Z662" s="25"/>
      <c r="AA662" s="25"/>
    </row>
    <row r="663" spans="1:27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  <c r="Z663" s="25"/>
      <c r="AA663" s="25"/>
    </row>
    <row r="664" spans="1:27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  <c r="Z664" s="25"/>
      <c r="AA664" s="25"/>
    </row>
    <row r="665" spans="1:27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  <c r="Z665" s="25"/>
      <c r="AA665" s="25"/>
    </row>
    <row r="666" spans="1:27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  <c r="Z666" s="25"/>
      <c r="AA666" s="25"/>
    </row>
    <row r="667" spans="1:27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  <c r="Z667" s="25"/>
      <c r="AA667" s="25"/>
    </row>
    <row r="668" spans="1:27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  <c r="Z668" s="25"/>
      <c r="AA668" s="25"/>
    </row>
    <row r="669" spans="1:27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  <c r="Z669" s="25"/>
      <c r="AA669" s="25"/>
    </row>
    <row r="670" spans="1:27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  <c r="Z670" s="25"/>
      <c r="AA670" s="25"/>
    </row>
    <row r="671" spans="1:27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  <c r="Z671" s="25"/>
      <c r="AA671" s="25"/>
    </row>
    <row r="672" spans="1:27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  <c r="Z672" s="25"/>
      <c r="AA672" s="25"/>
    </row>
    <row r="673" spans="1:27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  <c r="Z673" s="25"/>
      <c r="AA673" s="25"/>
    </row>
    <row r="674" spans="1:27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  <c r="Z674" s="25"/>
      <c r="AA674" s="25"/>
    </row>
    <row r="675" spans="1:27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  <c r="Z675" s="25"/>
      <c r="AA675" s="25"/>
    </row>
    <row r="676" spans="1:27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  <c r="Z676" s="25"/>
      <c r="AA676" s="25"/>
    </row>
    <row r="677" spans="1:27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  <c r="Z677" s="25"/>
      <c r="AA677" s="25"/>
    </row>
    <row r="678" spans="1:27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  <c r="Z678" s="25"/>
      <c r="AA678" s="25"/>
    </row>
    <row r="679" spans="1:27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  <c r="Z679" s="25"/>
      <c r="AA679" s="25"/>
    </row>
    <row r="680" spans="1:27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  <c r="Z680" s="25"/>
      <c r="AA680" s="25"/>
    </row>
    <row r="681" spans="1:27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  <c r="Z681" s="25"/>
      <c r="AA681" s="25"/>
    </row>
    <row r="682" spans="1:27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  <c r="Z682" s="25"/>
      <c r="AA682" s="25"/>
    </row>
    <row r="683" spans="1:27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  <c r="Z683" s="25"/>
      <c r="AA683" s="25"/>
    </row>
    <row r="684" spans="1:27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  <c r="Z684" s="25"/>
      <c r="AA684" s="25"/>
    </row>
    <row r="685" spans="1:27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  <c r="Z685" s="25"/>
      <c r="AA685" s="25"/>
    </row>
    <row r="686" spans="1:27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  <c r="Z686" s="25"/>
      <c r="AA686" s="25"/>
    </row>
    <row r="687" spans="1:27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  <c r="Z687" s="25"/>
      <c r="AA687" s="25"/>
    </row>
    <row r="688" spans="1:27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  <c r="Z688" s="25"/>
      <c r="AA688" s="25"/>
    </row>
    <row r="689" spans="1:27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  <c r="Z689" s="25"/>
      <c r="AA689" s="25"/>
    </row>
    <row r="690" spans="1:27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  <c r="Z690" s="25"/>
      <c r="AA690" s="25"/>
    </row>
    <row r="691" spans="1:27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  <c r="Z691" s="25"/>
      <c r="AA691" s="25"/>
    </row>
    <row r="692" spans="1:27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  <c r="Z692" s="25"/>
      <c r="AA692" s="25"/>
    </row>
    <row r="693" spans="1:27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  <c r="Z693" s="25"/>
      <c r="AA693" s="25"/>
    </row>
    <row r="694" spans="1:27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  <c r="Z694" s="25"/>
      <c r="AA694" s="25"/>
    </row>
    <row r="695" spans="1:27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  <c r="Z695" s="25"/>
      <c r="AA695" s="25"/>
    </row>
    <row r="696" spans="1:27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  <c r="Z696" s="25"/>
      <c r="AA696" s="25"/>
    </row>
    <row r="697" spans="1:27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  <c r="Z697" s="25"/>
      <c r="AA697" s="25"/>
    </row>
    <row r="698" spans="1:27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  <c r="Z698" s="25"/>
      <c r="AA698" s="25"/>
    </row>
    <row r="699" spans="1:27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  <c r="Z699" s="25"/>
      <c r="AA699" s="25"/>
    </row>
    <row r="700" spans="1:27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  <c r="Z700" s="25"/>
      <c r="AA700" s="25"/>
    </row>
    <row r="701" spans="1:27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  <c r="Z701" s="25"/>
      <c r="AA701" s="25"/>
    </row>
    <row r="702" spans="1:27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  <c r="Z702" s="25"/>
      <c r="AA702" s="25"/>
    </row>
    <row r="703" spans="1:27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  <c r="Z703" s="25"/>
      <c r="AA703" s="25"/>
    </row>
    <row r="704" spans="1:27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  <c r="Z704" s="25"/>
      <c r="AA704" s="25"/>
    </row>
    <row r="705" spans="1:27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  <c r="Z705" s="25"/>
      <c r="AA705" s="25"/>
    </row>
    <row r="706" spans="1:27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  <c r="Z706" s="25"/>
      <c r="AA706" s="25"/>
    </row>
    <row r="707" spans="1:27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  <c r="Z707" s="25"/>
      <c r="AA707" s="25"/>
    </row>
    <row r="708" spans="1:27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  <c r="Z708" s="25"/>
      <c r="AA708" s="25"/>
    </row>
    <row r="709" spans="1:27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  <c r="Z709" s="25"/>
      <c r="AA709" s="25"/>
    </row>
    <row r="710" spans="1:27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  <c r="Z710" s="25"/>
      <c r="AA710" s="25"/>
    </row>
    <row r="711" spans="1:27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  <c r="Z711" s="25"/>
      <c r="AA711" s="25"/>
    </row>
    <row r="712" spans="1:27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  <c r="Z712" s="25"/>
      <c r="AA712" s="25"/>
    </row>
    <row r="713" spans="1:27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  <c r="Z713" s="25"/>
      <c r="AA713" s="25"/>
    </row>
    <row r="714" spans="1:27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  <c r="Z714" s="25"/>
      <c r="AA714" s="25"/>
    </row>
    <row r="715" spans="1:27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  <c r="Z715" s="25"/>
      <c r="AA715" s="25"/>
    </row>
    <row r="716" spans="1:27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  <c r="Z716" s="25"/>
      <c r="AA716" s="25"/>
    </row>
    <row r="717" spans="1:27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  <c r="Z717" s="25"/>
      <c r="AA717" s="25"/>
    </row>
    <row r="718" spans="1:27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  <c r="Z718" s="25"/>
      <c r="AA718" s="25"/>
    </row>
    <row r="719" spans="1:27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  <c r="Z719" s="25"/>
      <c r="AA719" s="25"/>
    </row>
    <row r="720" spans="1:27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  <c r="Z720" s="25"/>
      <c r="AA720" s="25"/>
    </row>
    <row r="721" spans="1:27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  <c r="Z721" s="25"/>
      <c r="AA721" s="25"/>
    </row>
    <row r="722" spans="1:27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  <c r="Z722" s="25"/>
      <c r="AA722" s="25"/>
    </row>
    <row r="723" spans="1:27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  <c r="Z723" s="25"/>
      <c r="AA723" s="25"/>
    </row>
    <row r="724" spans="1:27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  <c r="Z724" s="25"/>
      <c r="AA724" s="25"/>
    </row>
    <row r="725" spans="1:27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  <c r="Z725" s="25"/>
      <c r="AA725" s="25"/>
    </row>
    <row r="726" spans="1:27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  <c r="Z726" s="25"/>
      <c r="AA726" s="25"/>
    </row>
    <row r="727" spans="1:27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  <c r="Z727" s="25"/>
      <c r="AA727" s="25"/>
    </row>
    <row r="728" spans="1:27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  <c r="Z728" s="25"/>
      <c r="AA728" s="25"/>
    </row>
    <row r="729" spans="1:27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  <c r="Z729" s="25"/>
      <c r="AA729" s="25"/>
    </row>
    <row r="730" spans="1:27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  <c r="Z730" s="25"/>
      <c r="AA730" s="25"/>
    </row>
    <row r="731" spans="1:27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  <c r="Z731" s="25"/>
      <c r="AA731" s="25"/>
    </row>
    <row r="732" spans="1:27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  <c r="Z732" s="25"/>
      <c r="AA732" s="25"/>
    </row>
    <row r="733" spans="1:27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  <c r="Z733" s="25"/>
      <c r="AA733" s="25"/>
    </row>
    <row r="734" spans="1:27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  <c r="Z734" s="25"/>
      <c r="AA734" s="25"/>
    </row>
    <row r="735" spans="1:27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  <c r="Z735" s="25"/>
      <c r="AA735" s="25"/>
    </row>
    <row r="736" spans="1:27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  <c r="Z736" s="25"/>
      <c r="AA736" s="25"/>
    </row>
    <row r="737" spans="1:27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  <c r="Z737" s="25"/>
      <c r="AA737" s="25"/>
    </row>
    <row r="738" spans="1:27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  <c r="Z738" s="25"/>
      <c r="AA738" s="25"/>
    </row>
    <row r="739" spans="1:27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  <c r="Z739" s="25"/>
      <c r="AA739" s="25"/>
    </row>
    <row r="740" spans="1:27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  <c r="Z740" s="25"/>
      <c r="AA740" s="25"/>
    </row>
    <row r="741" spans="1:27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  <c r="Z741" s="25"/>
      <c r="AA741" s="25"/>
    </row>
    <row r="742" spans="1:27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  <c r="Z742" s="25"/>
      <c r="AA742" s="25"/>
    </row>
    <row r="743" spans="1:27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  <c r="Z743" s="25"/>
      <c r="AA743" s="25"/>
    </row>
    <row r="744" spans="1:27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  <c r="Z744" s="25"/>
      <c r="AA744" s="25"/>
    </row>
    <row r="745" spans="1:27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  <c r="Z745" s="25"/>
      <c r="AA745" s="25"/>
    </row>
    <row r="746" spans="1:27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  <c r="Z746" s="25"/>
      <c r="AA746" s="25"/>
    </row>
    <row r="747" spans="1:27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  <c r="Z747" s="25"/>
      <c r="AA747" s="25"/>
    </row>
    <row r="748" spans="1:27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  <c r="Z748" s="25"/>
      <c r="AA748" s="25"/>
    </row>
    <row r="749" spans="1:27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  <c r="Z749" s="25"/>
      <c r="AA749" s="25"/>
    </row>
    <row r="750" spans="1:27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  <c r="Z750" s="25"/>
      <c r="AA750" s="25"/>
    </row>
    <row r="751" spans="1:27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  <c r="Z751" s="25"/>
      <c r="AA751" s="25"/>
    </row>
    <row r="752" spans="1:27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  <c r="Z752" s="25"/>
      <c r="AA752" s="25"/>
    </row>
    <row r="753" spans="1:27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  <c r="Z753" s="25"/>
      <c r="AA753" s="25"/>
    </row>
    <row r="754" spans="1:27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  <c r="Z754" s="25"/>
      <c r="AA754" s="25"/>
    </row>
    <row r="755" spans="1:27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  <c r="Z755" s="25"/>
      <c r="AA755" s="25"/>
    </row>
    <row r="756" spans="1:27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  <c r="Z756" s="25"/>
      <c r="AA756" s="25"/>
    </row>
    <row r="757" spans="1:27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  <c r="Z757" s="25"/>
      <c r="AA757" s="25"/>
    </row>
    <row r="758" spans="1:27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  <c r="Z758" s="25"/>
      <c r="AA758" s="25"/>
    </row>
    <row r="759" spans="1:27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  <c r="Z759" s="25"/>
      <c r="AA759" s="25"/>
    </row>
    <row r="760" spans="1:27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  <c r="Z760" s="25"/>
      <c r="AA760" s="25"/>
    </row>
    <row r="761" spans="1:27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  <c r="Z761" s="25"/>
      <c r="AA761" s="25"/>
    </row>
    <row r="762" spans="1:27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  <c r="Z762" s="25"/>
      <c r="AA762" s="25"/>
    </row>
    <row r="763" spans="1:27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  <c r="Z763" s="25"/>
      <c r="AA763" s="25"/>
    </row>
    <row r="764" spans="1:27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  <c r="Z764" s="25"/>
      <c r="AA764" s="25"/>
    </row>
    <row r="765" spans="1:27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  <c r="Z765" s="25"/>
      <c r="AA765" s="25"/>
    </row>
    <row r="766" spans="1:27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  <c r="Z766" s="25"/>
      <c r="AA766" s="25"/>
    </row>
    <row r="767" spans="1:27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  <c r="Z767" s="25"/>
      <c r="AA767" s="25"/>
    </row>
    <row r="768" spans="1:27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  <c r="Z768" s="25"/>
      <c r="AA768" s="25"/>
    </row>
    <row r="769" spans="1:27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  <c r="Z769" s="25"/>
      <c r="AA769" s="25"/>
    </row>
    <row r="770" spans="1:27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  <c r="Z770" s="25"/>
      <c r="AA770" s="25"/>
    </row>
    <row r="771" spans="1:27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  <c r="Z771" s="25"/>
      <c r="AA771" s="25"/>
    </row>
    <row r="772" spans="1:27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  <c r="Z772" s="25"/>
      <c r="AA772" s="25"/>
    </row>
    <row r="773" spans="1:27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  <c r="Z773" s="25"/>
      <c r="AA773" s="25"/>
    </row>
    <row r="774" spans="1:27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  <c r="Z774" s="25"/>
      <c r="AA774" s="25"/>
    </row>
    <row r="775" spans="1:27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  <c r="Z775" s="25"/>
      <c r="AA775" s="25"/>
    </row>
    <row r="776" spans="1:27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  <c r="Z776" s="25"/>
      <c r="AA776" s="25"/>
    </row>
    <row r="777" spans="1:27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  <c r="Z777" s="25"/>
      <c r="AA777" s="25"/>
    </row>
    <row r="778" spans="1:27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  <c r="Z778" s="25"/>
      <c r="AA778" s="25"/>
    </row>
    <row r="779" spans="1:27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  <c r="Z779" s="25"/>
      <c r="AA779" s="25"/>
    </row>
    <row r="780" spans="1:27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  <c r="Z780" s="25"/>
      <c r="AA780" s="25"/>
    </row>
    <row r="781" spans="1:27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  <c r="Z781" s="25"/>
      <c r="AA781" s="25"/>
    </row>
    <row r="782" spans="1:27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  <c r="Z782" s="25"/>
      <c r="AA782" s="25"/>
    </row>
    <row r="783" spans="1:27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  <c r="Z783" s="25"/>
      <c r="AA783" s="25"/>
    </row>
    <row r="784" spans="1:27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  <c r="Z784" s="25"/>
      <c r="AA784" s="25"/>
    </row>
    <row r="785" spans="1:27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  <c r="Z785" s="25"/>
      <c r="AA785" s="25"/>
    </row>
    <row r="786" spans="1:27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  <c r="Z786" s="25"/>
      <c r="AA786" s="25"/>
    </row>
    <row r="787" spans="1:27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  <c r="Z787" s="25"/>
      <c r="AA787" s="25"/>
    </row>
    <row r="788" spans="1:27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  <c r="Z788" s="25"/>
      <c r="AA788" s="25"/>
    </row>
    <row r="789" spans="1:27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  <c r="Z789" s="25"/>
      <c r="AA789" s="25"/>
    </row>
    <row r="790" spans="1:27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  <c r="Z790" s="25"/>
      <c r="AA790" s="25"/>
    </row>
    <row r="791" spans="1:27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  <c r="Z791" s="25"/>
      <c r="AA791" s="25"/>
    </row>
    <row r="792" spans="1:27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  <c r="Z792" s="25"/>
      <c r="AA792" s="25"/>
    </row>
    <row r="793" spans="1:27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  <c r="Z793" s="25"/>
      <c r="AA793" s="25"/>
    </row>
    <row r="794" spans="1:27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  <c r="Z794" s="25"/>
      <c r="AA794" s="25"/>
    </row>
    <row r="795" spans="1:27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  <c r="Z795" s="25"/>
      <c r="AA795" s="25"/>
    </row>
    <row r="796" spans="1:27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  <c r="Z796" s="25"/>
      <c r="AA796" s="25"/>
    </row>
    <row r="797" spans="1:27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  <c r="Z797" s="25"/>
      <c r="AA797" s="25"/>
    </row>
    <row r="798" spans="1:27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  <c r="Z798" s="25"/>
      <c r="AA798" s="25"/>
    </row>
    <row r="799" spans="1:27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  <c r="Z799" s="25"/>
      <c r="AA799" s="25"/>
    </row>
    <row r="800" spans="1:27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  <c r="Z800" s="25"/>
      <c r="AA800" s="25"/>
    </row>
    <row r="801" spans="1:27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  <c r="Z801" s="25"/>
      <c r="AA801" s="25"/>
    </row>
    <row r="802" spans="1:27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  <c r="Z802" s="25"/>
      <c r="AA802" s="25"/>
    </row>
    <row r="803" spans="1:27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  <c r="Z803" s="25"/>
      <c r="AA803" s="25"/>
    </row>
    <row r="804" spans="1:27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  <c r="Z804" s="25"/>
      <c r="AA804" s="25"/>
    </row>
    <row r="805" spans="1:27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  <c r="Z805" s="25"/>
      <c r="AA805" s="25"/>
    </row>
    <row r="806" spans="1:27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  <c r="Z806" s="25"/>
      <c r="AA806" s="25"/>
    </row>
    <row r="807" spans="1:27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  <c r="Z807" s="25"/>
      <c r="AA807" s="25"/>
    </row>
    <row r="808" spans="1:27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  <c r="Z808" s="25"/>
      <c r="AA808" s="25"/>
    </row>
    <row r="809" spans="1:27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  <c r="Z809" s="25"/>
      <c r="AA809" s="25"/>
    </row>
    <row r="810" spans="1:27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  <c r="Z810" s="25"/>
      <c r="AA810" s="25"/>
    </row>
    <row r="811" spans="1:27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  <c r="Z811" s="25"/>
      <c r="AA811" s="25"/>
    </row>
    <row r="812" spans="1:27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  <c r="Z812" s="25"/>
      <c r="AA812" s="25"/>
    </row>
    <row r="813" spans="1:27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  <c r="Z813" s="25"/>
      <c r="AA813" s="25"/>
    </row>
    <row r="814" spans="1:27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  <c r="Z814" s="25"/>
      <c r="AA814" s="25"/>
    </row>
    <row r="815" spans="1:27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  <c r="Z815" s="25"/>
      <c r="AA815" s="25"/>
    </row>
    <row r="816" spans="1:27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  <c r="Z816" s="25"/>
      <c r="AA816" s="25"/>
    </row>
    <row r="817" spans="1:27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  <c r="Z817" s="25"/>
      <c r="AA817" s="25"/>
    </row>
    <row r="818" spans="1:27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  <c r="Z818" s="25"/>
      <c r="AA818" s="25"/>
    </row>
    <row r="819" spans="1:27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  <c r="Z819" s="25"/>
      <c r="AA819" s="25"/>
    </row>
    <row r="820" spans="1:27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  <c r="Z820" s="25"/>
      <c r="AA820" s="25"/>
    </row>
    <row r="821" spans="1:27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  <c r="Z821" s="25"/>
      <c r="AA821" s="25"/>
    </row>
    <row r="822" spans="1:27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  <c r="Z822" s="25"/>
      <c r="AA822" s="25"/>
    </row>
    <row r="823" spans="1:27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  <c r="Z823" s="25"/>
      <c r="AA823" s="25"/>
    </row>
    <row r="824" spans="1:27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  <c r="Z824" s="25"/>
      <c r="AA824" s="25"/>
    </row>
    <row r="825" spans="1:27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  <c r="Z825" s="25"/>
      <c r="AA825" s="25"/>
    </row>
    <row r="826" spans="1:27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  <c r="Z826" s="25"/>
      <c r="AA826" s="25"/>
    </row>
    <row r="827" spans="1:27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  <c r="Z827" s="25"/>
      <c r="AA827" s="25"/>
    </row>
    <row r="828" spans="1:27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  <c r="Z828" s="25"/>
      <c r="AA828" s="25"/>
    </row>
    <row r="829" spans="1:27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  <c r="Z829" s="25"/>
      <c r="AA829" s="25"/>
    </row>
    <row r="830" spans="1:27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  <c r="Z830" s="25"/>
      <c r="AA830" s="25"/>
    </row>
    <row r="831" spans="1:27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  <c r="Z831" s="25"/>
      <c r="AA831" s="25"/>
    </row>
    <row r="832" spans="1:27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  <c r="Z832" s="25"/>
      <c r="AA832" s="25"/>
    </row>
    <row r="833" spans="1:27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  <c r="Z833" s="25"/>
      <c r="AA833" s="25"/>
    </row>
    <row r="834" spans="1:27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  <c r="Z834" s="25"/>
      <c r="AA834" s="25"/>
    </row>
    <row r="835" spans="1:27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  <c r="Z835" s="25"/>
      <c r="AA835" s="25"/>
    </row>
    <row r="836" spans="1:27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  <c r="Z836" s="25"/>
      <c r="AA836" s="25"/>
    </row>
    <row r="837" spans="1:27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  <c r="Z837" s="25"/>
      <c r="AA837" s="25"/>
    </row>
    <row r="838" spans="1:27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  <c r="Z838" s="25"/>
      <c r="AA838" s="25"/>
    </row>
    <row r="839" spans="1:27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  <c r="Z839" s="25"/>
      <c r="AA839" s="25"/>
    </row>
    <row r="840" spans="1:27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  <c r="Z840" s="25"/>
      <c r="AA840" s="25"/>
    </row>
    <row r="841" spans="1:27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  <c r="Z841" s="25"/>
      <c r="AA841" s="25"/>
    </row>
    <row r="842" spans="1:27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  <c r="Z842" s="25"/>
      <c r="AA842" s="25"/>
    </row>
    <row r="843" spans="1:27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  <c r="Z843" s="25"/>
      <c r="AA843" s="25"/>
    </row>
    <row r="844" spans="1:27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  <c r="Z844" s="25"/>
      <c r="AA844" s="25"/>
    </row>
    <row r="845" spans="1:27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  <c r="Z845" s="25"/>
      <c r="AA845" s="25"/>
    </row>
    <row r="846" spans="1:27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  <c r="Z846" s="25"/>
      <c r="AA846" s="25"/>
    </row>
    <row r="847" spans="1:27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  <c r="Z847" s="25"/>
      <c r="AA847" s="25"/>
    </row>
    <row r="848" spans="1:27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  <c r="Z848" s="25"/>
      <c r="AA848" s="25"/>
    </row>
    <row r="849" spans="1:27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  <c r="Z849" s="25"/>
      <c r="AA849" s="25"/>
    </row>
    <row r="850" spans="1:27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  <c r="Z850" s="25"/>
      <c r="AA850" s="25"/>
    </row>
    <row r="851" spans="1:27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  <c r="Z851" s="25"/>
      <c r="AA851" s="25"/>
    </row>
    <row r="852" spans="1:27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  <c r="Z852" s="25"/>
      <c r="AA852" s="25"/>
    </row>
    <row r="853" spans="1:27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  <c r="Z853" s="25"/>
      <c r="AA853" s="25"/>
    </row>
    <row r="854" spans="1:27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  <c r="Z854" s="25"/>
      <c r="AA854" s="25"/>
    </row>
    <row r="855" spans="1:27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  <c r="Z855" s="25"/>
      <c r="AA855" s="25"/>
    </row>
    <row r="856" spans="1:27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  <c r="Z856" s="25"/>
      <c r="AA856" s="25"/>
    </row>
    <row r="857" spans="1:27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  <c r="Z857" s="25"/>
      <c r="AA857" s="25"/>
    </row>
    <row r="858" spans="1:27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  <c r="Z858" s="25"/>
      <c r="AA858" s="25"/>
    </row>
    <row r="859" spans="1:27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  <c r="Z859" s="25"/>
      <c r="AA859" s="25"/>
    </row>
    <row r="860" spans="1:27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  <c r="Z860" s="25"/>
      <c r="AA860" s="25"/>
    </row>
    <row r="861" spans="1:27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  <c r="Z861" s="25"/>
      <c r="AA861" s="25"/>
    </row>
    <row r="862" spans="1:27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  <c r="Z862" s="25"/>
      <c r="AA862" s="25"/>
    </row>
    <row r="863" spans="1:27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  <c r="Z863" s="25"/>
      <c r="AA863" s="25"/>
    </row>
    <row r="864" spans="1:27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  <c r="Z864" s="25"/>
      <c r="AA864" s="25"/>
    </row>
    <row r="865" spans="1:27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  <c r="Z865" s="25"/>
      <c r="AA865" s="25"/>
    </row>
    <row r="866" spans="1:27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  <c r="Z866" s="25"/>
      <c r="AA866" s="25"/>
    </row>
    <row r="867" spans="1:27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  <c r="Z867" s="25"/>
      <c r="AA867" s="25"/>
    </row>
    <row r="868" spans="1:27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  <c r="Z868" s="25"/>
      <c r="AA868" s="25"/>
    </row>
    <row r="869" spans="1:27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  <c r="Z869" s="25"/>
      <c r="AA869" s="25"/>
    </row>
    <row r="870" spans="1:27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  <c r="Z870" s="25"/>
      <c r="AA870" s="25"/>
    </row>
    <row r="871" spans="1:27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  <c r="Z871" s="25"/>
      <c r="AA871" s="25"/>
    </row>
    <row r="872" spans="1:27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  <c r="Z872" s="25"/>
      <c r="AA872" s="25"/>
    </row>
    <row r="873" spans="1:27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  <c r="Z873" s="25"/>
      <c r="AA873" s="25"/>
    </row>
    <row r="874" spans="1:27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  <c r="Z874" s="25"/>
      <c r="AA874" s="25"/>
    </row>
    <row r="875" spans="1:27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  <c r="Z875" s="25"/>
      <c r="AA875" s="25"/>
    </row>
    <row r="876" spans="1:27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  <c r="Z876" s="25"/>
      <c r="AA876" s="25"/>
    </row>
    <row r="877" spans="1:27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  <c r="Z877" s="25"/>
      <c r="AA877" s="25"/>
    </row>
    <row r="878" spans="1:27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  <c r="Z878" s="25"/>
      <c r="AA878" s="25"/>
    </row>
    <row r="879" spans="1:27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  <c r="Z879" s="25"/>
      <c r="AA879" s="25"/>
    </row>
    <row r="880" spans="1:27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  <c r="Z880" s="25"/>
      <c r="AA880" s="25"/>
    </row>
    <row r="881" spans="1:27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  <c r="Z881" s="25"/>
      <c r="AA881" s="25"/>
    </row>
    <row r="882" spans="1:27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  <c r="Z882" s="25"/>
      <c r="AA882" s="25"/>
    </row>
    <row r="883" spans="1:27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  <c r="Z883" s="25"/>
      <c r="AA883" s="25"/>
    </row>
    <row r="884" spans="1:27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  <c r="Z884" s="25"/>
      <c r="AA884" s="25"/>
    </row>
    <row r="885" spans="1:27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  <c r="Z885" s="25"/>
      <c r="AA885" s="25"/>
    </row>
    <row r="886" spans="1:27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  <c r="Z886" s="25"/>
      <c r="AA886" s="25"/>
    </row>
    <row r="887" spans="1:27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  <c r="Z887" s="25"/>
      <c r="AA887" s="25"/>
    </row>
    <row r="888" spans="1:27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  <c r="Z888" s="25"/>
      <c r="AA888" s="25"/>
    </row>
    <row r="889" spans="1:27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  <c r="Z889" s="25"/>
      <c r="AA889" s="25"/>
    </row>
    <row r="890" spans="1:27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  <c r="Z890" s="25"/>
      <c r="AA890" s="25"/>
    </row>
    <row r="891" spans="1:27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  <c r="Z891" s="25"/>
      <c r="AA891" s="25"/>
    </row>
    <row r="892" spans="1:27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  <c r="Z892" s="25"/>
      <c r="AA892" s="25"/>
    </row>
    <row r="893" spans="1:27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  <c r="Z893" s="25"/>
      <c r="AA893" s="25"/>
    </row>
    <row r="894" spans="1:27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  <c r="Z894" s="25"/>
      <c r="AA894" s="25"/>
    </row>
    <row r="895" spans="1:27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  <c r="Z895" s="25"/>
      <c r="AA895" s="25"/>
    </row>
    <row r="896" spans="1:27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  <c r="Z896" s="25"/>
      <c r="AA896" s="25"/>
    </row>
    <row r="897" spans="1:27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  <c r="Z897" s="25"/>
      <c r="AA897" s="25"/>
    </row>
    <row r="898" spans="1:27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  <c r="Z898" s="25"/>
      <c r="AA898" s="25"/>
    </row>
    <row r="899" spans="1:27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  <c r="Z899" s="25"/>
      <c r="AA899" s="25"/>
    </row>
    <row r="900" spans="1:27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  <c r="Z900" s="25"/>
      <c r="AA900" s="25"/>
    </row>
    <row r="901" spans="1:27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  <c r="Z901" s="25"/>
      <c r="AA901" s="25"/>
    </row>
    <row r="902" spans="1:27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  <c r="Z902" s="25"/>
      <c r="AA902" s="25"/>
    </row>
    <row r="903" spans="1:27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  <c r="Z903" s="25"/>
      <c r="AA903" s="25"/>
    </row>
    <row r="904" spans="1:27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  <c r="Z904" s="25"/>
      <c r="AA904" s="25"/>
    </row>
    <row r="905" spans="1:27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  <c r="Z905" s="25"/>
      <c r="AA905" s="25"/>
    </row>
    <row r="906" spans="1:27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  <c r="Z906" s="25"/>
      <c r="AA906" s="25"/>
    </row>
    <row r="907" spans="1:27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  <c r="Z907" s="25"/>
      <c r="AA907" s="25"/>
    </row>
    <row r="908" spans="1:27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  <c r="Z908" s="25"/>
      <c r="AA908" s="25"/>
    </row>
    <row r="909" spans="1:27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  <c r="Z909" s="25"/>
      <c r="AA909" s="25"/>
    </row>
    <row r="910" spans="1:27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  <c r="Z910" s="25"/>
      <c r="AA910" s="25"/>
    </row>
    <row r="911" spans="1:27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  <c r="Z911" s="25"/>
      <c r="AA911" s="25"/>
    </row>
    <row r="912" spans="1:27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  <c r="Z912" s="25"/>
      <c r="AA912" s="25"/>
    </row>
    <row r="913" spans="1:27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  <c r="Z913" s="25"/>
      <c r="AA913" s="25"/>
    </row>
    <row r="914" spans="1:27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  <c r="Z914" s="25"/>
      <c r="AA914" s="25"/>
    </row>
    <row r="915" spans="1:27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  <c r="Z915" s="25"/>
      <c r="AA915" s="25"/>
    </row>
    <row r="916" spans="1:27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  <c r="Z916" s="25"/>
      <c r="AA916" s="25"/>
    </row>
    <row r="917" spans="1:27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  <c r="Z917" s="25"/>
      <c r="AA917" s="25"/>
    </row>
    <row r="918" spans="1:27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  <c r="Z918" s="25"/>
      <c r="AA918" s="25"/>
    </row>
    <row r="919" spans="1:27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  <c r="Z919" s="25"/>
      <c r="AA919" s="25"/>
    </row>
    <row r="920" spans="1:27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  <c r="Z920" s="25"/>
      <c r="AA920" s="25"/>
    </row>
    <row r="921" spans="1:27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  <c r="Z921" s="25"/>
      <c r="AA921" s="25"/>
    </row>
    <row r="922" spans="1:27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  <c r="Z922" s="25"/>
      <c r="AA922" s="25"/>
    </row>
    <row r="923" spans="1:27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  <c r="Z923" s="25"/>
      <c r="AA923" s="25"/>
    </row>
    <row r="924" spans="1:27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  <c r="Z924" s="25"/>
      <c r="AA924" s="25"/>
    </row>
    <row r="925" spans="1:27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  <c r="Z925" s="25"/>
      <c r="AA925" s="25"/>
    </row>
    <row r="926" spans="1:27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  <c r="Z926" s="25"/>
      <c r="AA926" s="25"/>
    </row>
    <row r="927" spans="1:27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  <c r="Z927" s="25"/>
      <c r="AA927" s="25"/>
    </row>
    <row r="928" spans="1:27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  <c r="Z928" s="25"/>
      <c r="AA928" s="25"/>
    </row>
    <row r="929" spans="1:27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  <c r="Z929" s="25"/>
      <c r="AA929" s="25"/>
    </row>
    <row r="930" spans="1:27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  <c r="Z930" s="25"/>
      <c r="AA930" s="25"/>
    </row>
    <row r="931" spans="1:27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  <c r="Z931" s="25"/>
      <c r="AA931" s="25"/>
    </row>
    <row r="932" spans="1:27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  <c r="Z932" s="25"/>
      <c r="AA932" s="25"/>
    </row>
    <row r="933" spans="1:27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  <c r="Z933" s="25"/>
      <c r="AA933" s="25"/>
    </row>
    <row r="934" spans="1:27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  <c r="Z934" s="25"/>
      <c r="AA934" s="25"/>
    </row>
    <row r="935" spans="1:27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  <c r="Z935" s="25"/>
      <c r="AA935" s="25"/>
    </row>
    <row r="936" spans="1:27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  <c r="Z936" s="25"/>
      <c r="AA936" s="25"/>
    </row>
    <row r="937" spans="1:27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  <c r="Z937" s="25"/>
      <c r="AA937" s="25"/>
    </row>
    <row r="938" spans="1:27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  <c r="Z938" s="25"/>
      <c r="AA938" s="25"/>
    </row>
    <row r="939" spans="1:27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  <c r="Z939" s="25"/>
      <c r="AA939" s="25"/>
    </row>
    <row r="940" spans="1:27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  <c r="Z940" s="25"/>
      <c r="AA940" s="25"/>
    </row>
    <row r="941" spans="1:27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  <c r="Z941" s="25"/>
      <c r="AA941" s="25"/>
    </row>
    <row r="942" spans="1:27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  <c r="Z942" s="25"/>
      <c r="AA942" s="25"/>
    </row>
    <row r="943" spans="1:27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  <c r="Z943" s="25"/>
      <c r="AA943" s="25"/>
    </row>
    <row r="944" spans="1:27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  <c r="Z944" s="25"/>
      <c r="AA944" s="25"/>
    </row>
    <row r="945" spans="1:27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  <c r="Z945" s="25"/>
      <c r="AA945" s="25"/>
    </row>
    <row r="946" spans="1:27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  <c r="Z946" s="25"/>
      <c r="AA946" s="25"/>
    </row>
    <row r="947" spans="1:27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  <c r="Z947" s="25"/>
      <c r="AA947" s="25"/>
    </row>
    <row r="948" spans="1:27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  <c r="Z948" s="25"/>
      <c r="AA948" s="25"/>
    </row>
    <row r="949" spans="1:27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  <c r="Z949" s="25"/>
      <c r="AA949" s="25"/>
    </row>
    <row r="950" spans="1:27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  <c r="Z950" s="25"/>
      <c r="AA950" s="25"/>
    </row>
    <row r="951" spans="1:27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  <c r="Z951" s="25"/>
      <c r="AA951" s="25"/>
    </row>
    <row r="952" spans="1:27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  <c r="Z952" s="25"/>
      <c r="AA952" s="25"/>
    </row>
    <row r="953" spans="1:27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  <c r="Z953" s="25"/>
      <c r="AA953" s="25"/>
    </row>
    <row r="954" spans="1:27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  <c r="Z954" s="25"/>
      <c r="AA954" s="25"/>
    </row>
    <row r="955" spans="1:27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  <c r="Z955" s="25"/>
      <c r="AA955" s="25"/>
    </row>
    <row r="956" spans="1:27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  <c r="Z956" s="25"/>
      <c r="AA956" s="25"/>
    </row>
    <row r="957" spans="1:27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  <c r="Z957" s="25"/>
      <c r="AA957" s="25"/>
    </row>
    <row r="958" spans="1:27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  <c r="Z958" s="25"/>
      <c r="AA958" s="25"/>
    </row>
    <row r="959" spans="1:27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  <c r="Z959" s="25"/>
      <c r="AA959" s="25"/>
    </row>
    <row r="960" spans="1:27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  <c r="Z960" s="25"/>
      <c r="AA960" s="25"/>
    </row>
    <row r="961" spans="1:27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  <c r="Z961" s="25"/>
      <c r="AA961" s="25"/>
    </row>
    <row r="962" spans="1:27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  <c r="Z962" s="25"/>
      <c r="AA962" s="25"/>
    </row>
    <row r="963" spans="1:27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  <c r="Z963" s="25"/>
      <c r="AA963" s="25"/>
    </row>
    <row r="964" spans="1:27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  <c r="Z964" s="25"/>
      <c r="AA964" s="25"/>
    </row>
    <row r="965" spans="1:27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  <c r="Z965" s="25"/>
      <c r="AA965" s="25"/>
    </row>
    <row r="966" spans="1:27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  <c r="Z966" s="25"/>
      <c r="AA966" s="25"/>
    </row>
    <row r="967" spans="1:27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  <c r="Z967" s="25"/>
      <c r="AA967" s="25"/>
    </row>
    <row r="968" spans="1:27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  <c r="Z968" s="25"/>
      <c r="AA968" s="25"/>
    </row>
    <row r="969" spans="1:27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  <c r="Z969" s="25"/>
      <c r="AA969" s="25"/>
    </row>
    <row r="970" spans="1:27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  <c r="Z970" s="25"/>
      <c r="AA970" s="25"/>
    </row>
    <row r="971" spans="1:27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  <c r="Z971" s="25"/>
      <c r="AA971" s="25"/>
    </row>
    <row r="972" spans="1:27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  <c r="Z972" s="25"/>
      <c r="AA972" s="25"/>
    </row>
    <row r="973" spans="1:27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  <c r="Z973" s="25"/>
      <c r="AA973" s="25"/>
    </row>
    <row r="974" spans="1:27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  <c r="Z974" s="25"/>
      <c r="AA974" s="25"/>
    </row>
    <row r="975" spans="1:27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  <c r="Z975" s="25"/>
      <c r="AA975" s="25"/>
    </row>
    <row r="976" spans="1:27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  <c r="Z976" s="25"/>
      <c r="AA976" s="25"/>
    </row>
    <row r="977" spans="1:27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  <c r="Z977" s="25"/>
      <c r="AA977" s="25"/>
    </row>
    <row r="978" spans="1:27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  <c r="Z978" s="25"/>
      <c r="AA978" s="25"/>
    </row>
    <row r="979" spans="1:27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  <c r="Z979" s="25"/>
      <c r="AA979" s="25"/>
    </row>
    <row r="980" spans="1:27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  <c r="Z980" s="25"/>
      <c r="AA980" s="25"/>
    </row>
    <row r="981" spans="1:27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  <c r="Z981" s="25"/>
      <c r="AA981" s="25"/>
    </row>
    <row r="982" spans="1:27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  <c r="Z982" s="25"/>
      <c r="AA982" s="25"/>
    </row>
    <row r="983" spans="1:27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  <c r="Z983" s="25"/>
      <c r="AA983" s="25"/>
    </row>
    <row r="984" spans="1:27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  <c r="Z984" s="25"/>
      <c r="AA984" s="25"/>
    </row>
    <row r="985" spans="1:27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  <c r="Z985" s="25"/>
      <c r="AA985" s="25"/>
    </row>
    <row r="986" spans="1:27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  <c r="Z986" s="25"/>
      <c r="AA986" s="25"/>
    </row>
    <row r="987" spans="1:27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  <c r="Z987" s="25"/>
      <c r="AA987" s="25"/>
    </row>
    <row r="988" spans="1:27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  <c r="Z988" s="25"/>
      <c r="AA988" s="25"/>
    </row>
    <row r="989" spans="1:27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  <c r="Z989" s="25"/>
      <c r="AA989" s="25"/>
    </row>
    <row r="990" spans="1:27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  <c r="Z990" s="25"/>
      <c r="AA990" s="25"/>
    </row>
    <row r="991" spans="1:27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  <c r="Z991" s="25"/>
      <c r="AA991" s="25"/>
    </row>
    <row r="992" spans="1:27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  <c r="Z992" s="25"/>
      <c r="AA992" s="25"/>
    </row>
    <row r="993" spans="1:27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  <c r="Z993" s="25"/>
      <c r="AA993" s="25"/>
    </row>
    <row r="994" spans="1:27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  <c r="Z994" s="25"/>
      <c r="AA994" s="25"/>
    </row>
    <row r="995" spans="1:27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  <c r="Z995" s="25"/>
      <c r="AA995" s="25"/>
    </row>
    <row r="996" spans="1:27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  <c r="Z996" s="25"/>
      <c r="AA996" s="25"/>
    </row>
    <row r="997" spans="1:27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  <c r="Z997" s="25"/>
      <c r="AA997" s="25"/>
    </row>
    <row r="998" spans="1:27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  <c r="Z998" s="25"/>
      <c r="AA998" s="25"/>
    </row>
    <row r="999" spans="1:27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  <c r="Z999" s="25"/>
      <c r="AA999" s="25"/>
    </row>
    <row r="1000" spans="1:27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</row>
  </sheetData>
  <sheetProtection sheet="1" objects="1" scenarios="1"/>
  <protectedRanges>
    <protectedRange sqref="B3:B4 F7:I500 M7:M500 O7:O500 Q327:R500 Q7:R326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90FB-5846-4D64-AEC9-D71270FC4A6B}">
  <dimension ref="A1:AJ1000"/>
  <sheetViews>
    <sheetView topLeftCell="A5" workbookViewId="0">
      <selection activeCell="O7" sqref="O7:O8"/>
    </sheetView>
  </sheetViews>
  <sheetFormatPr defaultRowHeight="14.4"/>
  <cols>
    <col min="1" max="1" width="17.109375" customWidth="1"/>
    <col min="2" max="2" width="14.5546875" bestFit="1" customWidth="1"/>
    <col min="4" max="4" width="12.109375" bestFit="1" customWidth="1"/>
    <col min="5" max="5" width="6" bestFit="1" customWidth="1"/>
    <col min="6" max="6" width="12.6640625" bestFit="1" customWidth="1"/>
    <col min="10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21" max="25" width="0" hidden="1" customWidth="1"/>
  </cols>
  <sheetData>
    <row r="1" spans="1:25" ht="25.8">
      <c r="A1" s="105" t="s">
        <v>68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5" customHeight="1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4.6" customHeight="1" thickBot="1">
      <c r="A3" s="80" t="s">
        <v>45</v>
      </c>
      <c r="B3" s="12">
        <v>43769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8.8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7.6" customHeight="1">
      <c r="A5" s="9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119.83611111111111</v>
      </c>
      <c r="E7">
        <f>IF(_xlfn.DAYS($B$3,Eläintiedot!O7)&lt;0,"",_xlfn.DAYS($B$3,Eläintiedot!O7))</f>
        <v>43769</v>
      </c>
      <c r="F7" s="15">
        <v>31</v>
      </c>
      <c r="G7" s="5"/>
      <c r="H7" s="15"/>
      <c r="I7" s="16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119.83611111111111</v>
      </c>
      <c r="E8">
        <f>IF(_xlfn.DAYS($B$3,Eläintiedot!O8)&lt;0,"",_xlfn.DAYS($B$3,Eläintiedot!O8))</f>
        <v>43769</v>
      </c>
      <c r="F8" s="15">
        <v>31</v>
      </c>
      <c r="G8" s="5"/>
      <c r="H8" s="15"/>
      <c r="I8" s="16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119.83611111111111</v>
      </c>
      <c r="E9">
        <f>IF(_xlfn.DAYS($B$3,Eläintiedot!O9)&lt;0,"",_xlfn.DAYS($B$3,Eläintiedot!O9))</f>
        <v>43769</v>
      </c>
      <c r="F9" s="15">
        <v>31</v>
      </c>
      <c r="G9" s="5"/>
      <c r="H9" s="15"/>
      <c r="I9" s="16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119.83611111111111</v>
      </c>
      <c r="E10">
        <f>IF(_xlfn.DAYS($B$3,Eläintiedot!O10)&lt;0,"",_xlfn.DAYS($B$3,Eläintiedot!O10))</f>
        <v>43769</v>
      </c>
      <c r="F10" s="15">
        <v>31</v>
      </c>
      <c r="G10" s="5"/>
      <c r="H10" s="15"/>
      <c r="I10" s="16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119.83611111111111</v>
      </c>
      <c r="E11">
        <f>IF(_xlfn.DAYS($B$3,Eläintiedot!O11)&lt;0,"",_xlfn.DAYS($B$3,Eläintiedot!O11))</f>
        <v>43769</v>
      </c>
      <c r="F11" s="15">
        <v>31</v>
      </c>
      <c r="G11" s="5"/>
      <c r="H11" s="15"/>
      <c r="I11" s="16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119.83611111111111</v>
      </c>
      <c r="E12">
        <f>IF(_xlfn.DAYS($B$3,Eläintiedot!O12)&lt;0,"",_xlfn.DAYS($B$3,Eläintiedot!O12))</f>
        <v>43769</v>
      </c>
      <c r="F12" s="15">
        <v>31</v>
      </c>
      <c r="G12" s="5"/>
      <c r="H12" s="15"/>
      <c r="I12" s="16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119.83611111111111</v>
      </c>
      <c r="E13">
        <f>IF(_xlfn.DAYS($B$3,Eläintiedot!O13)&lt;0,"",_xlfn.DAYS($B$3,Eläintiedot!O13))</f>
        <v>43769</v>
      </c>
      <c r="F13" s="15">
        <v>31</v>
      </c>
      <c r="G13" s="5"/>
      <c r="H13" s="15"/>
      <c r="I13" s="16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119.83611111111111</v>
      </c>
      <c r="E14">
        <f>IF(_xlfn.DAYS($B$3,Eläintiedot!O14)&lt;0,"",_xlfn.DAYS($B$3,Eläintiedot!O14))</f>
        <v>43769</v>
      </c>
      <c r="F14" s="15">
        <v>31</v>
      </c>
      <c r="G14" s="5"/>
      <c r="H14" s="15"/>
      <c r="I14" s="16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119.83611111111111</v>
      </c>
      <c r="E15">
        <f>IF(_xlfn.DAYS($B$3,Eläintiedot!O15)&lt;0,"",_xlfn.DAYS($B$3,Eläintiedot!O15))</f>
        <v>43769</v>
      </c>
      <c r="F15" s="15">
        <v>31</v>
      </c>
      <c r="G15" s="5"/>
      <c r="H15" s="15"/>
      <c r="I15" s="16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119.83611111111111</v>
      </c>
      <c r="E16">
        <f>IF(_xlfn.DAYS($B$3,Eläintiedot!O16)&lt;0,"",_xlfn.DAYS($B$3,Eläintiedot!O16))</f>
        <v>43769</v>
      </c>
      <c r="F16" s="15">
        <v>31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119.83611111111111</v>
      </c>
      <c r="E17">
        <f>IF(_xlfn.DAYS($B$3,Eläintiedot!O17)&lt;0,"",_xlfn.DAYS($B$3,Eläintiedot!O17))</f>
        <v>43769</v>
      </c>
      <c r="F17" s="15">
        <v>31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119.83611111111111</v>
      </c>
      <c r="E18">
        <f>IF(_xlfn.DAYS($B$3,Eläintiedot!O18)&lt;0,"",_xlfn.DAYS($B$3,Eläintiedot!O18))</f>
        <v>43769</v>
      </c>
      <c r="F18" s="15">
        <v>31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119.83611111111111</v>
      </c>
      <c r="E19">
        <f>IF(_xlfn.DAYS($B$3,Eläintiedot!O19)&lt;0,"",_xlfn.DAYS($B$3,Eläintiedot!O19))</f>
        <v>43769</v>
      </c>
      <c r="F19" s="15">
        <v>31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119.83611111111111</v>
      </c>
      <c r="E20">
        <f>IF(_xlfn.DAYS($B$3,Eläintiedot!O20)&lt;0,"",_xlfn.DAYS($B$3,Eläintiedot!O20))</f>
        <v>43769</v>
      </c>
      <c r="F20" s="15">
        <v>31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119.83611111111111</v>
      </c>
      <c r="E21">
        <f>IF(_xlfn.DAYS($B$3,Eläintiedot!O21)&lt;0,"",_xlfn.DAYS($B$3,Eläintiedot!O21))</f>
        <v>43769</v>
      </c>
      <c r="F21" s="15">
        <v>31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119.83611111111111</v>
      </c>
      <c r="E22">
        <f>IF(_xlfn.DAYS($B$3,Eläintiedot!O22)&lt;0,"",_xlfn.DAYS($B$3,Eläintiedot!O22))</f>
        <v>43769</v>
      </c>
      <c r="F22" s="15">
        <v>31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119.83611111111111</v>
      </c>
      <c r="E23">
        <f>IF(_xlfn.DAYS($B$3,Eläintiedot!O23)&lt;0,"",_xlfn.DAYS($B$3,Eläintiedot!O23))</f>
        <v>43769</v>
      </c>
      <c r="F23" s="15">
        <v>31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119.83611111111111</v>
      </c>
      <c r="E24">
        <f>IF(_xlfn.DAYS($B$3,Eläintiedot!O24)&lt;0,"",_xlfn.DAYS($B$3,Eläintiedot!O24))</f>
        <v>43769</v>
      </c>
      <c r="F24" s="15">
        <v>31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119.83611111111111</v>
      </c>
      <c r="E25">
        <f>IF(_xlfn.DAYS($B$3,Eläintiedot!O25)&lt;0,"",_xlfn.DAYS($B$3,Eläintiedot!O25))</f>
        <v>43769</v>
      </c>
      <c r="F25" s="15">
        <v>31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119.83611111111111</v>
      </c>
      <c r="E26">
        <f>IF(_xlfn.DAYS($B$3,Eläintiedot!O26)&lt;0,"",_xlfn.DAYS($B$3,Eläintiedot!O26))</f>
        <v>43769</v>
      </c>
      <c r="F26" s="15">
        <v>31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119.83611111111111</v>
      </c>
      <c r="E27">
        <f>IF(_xlfn.DAYS($B$3,Eläintiedot!O27)&lt;0,"",_xlfn.DAYS($B$3,Eläintiedot!O27))</f>
        <v>43769</v>
      </c>
      <c r="F27" s="15">
        <v>31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119.83611111111111</v>
      </c>
      <c r="E28">
        <f>IF(_xlfn.DAYS($B$3,Eläintiedot!O28)&lt;0,"",_xlfn.DAYS($B$3,Eläintiedot!O28))</f>
        <v>43769</v>
      </c>
      <c r="F28" s="15">
        <v>31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119.83611111111111</v>
      </c>
      <c r="E29">
        <f>IF(_xlfn.DAYS($B$3,Eläintiedot!O29)&lt;0,"",_xlfn.DAYS($B$3,Eläintiedot!O29))</f>
        <v>43769</v>
      </c>
      <c r="F29" s="15">
        <v>31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119.83611111111111</v>
      </c>
      <c r="E30">
        <f>IF(_xlfn.DAYS($B$3,Eläintiedot!O30)&lt;0,"",_xlfn.DAYS($B$3,Eläintiedot!O30))</f>
        <v>43769</v>
      </c>
      <c r="F30" s="15">
        <v>31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119.83611111111111</v>
      </c>
      <c r="E31">
        <f>IF(_xlfn.DAYS($B$3,Eläintiedot!O31)&lt;0,"",_xlfn.DAYS($B$3,Eläintiedot!O31))</f>
        <v>43769</v>
      </c>
      <c r="F31" s="15">
        <v>31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119.83611111111111</v>
      </c>
      <c r="E32">
        <f>IF(_xlfn.DAYS($B$3,Eläintiedot!O32)&lt;0,"",_xlfn.DAYS($B$3,Eläintiedot!O32))</f>
        <v>43769</v>
      </c>
      <c r="F32" s="15">
        <v>31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119.83611111111111</v>
      </c>
      <c r="E33">
        <f>IF(_xlfn.DAYS($B$3,Eläintiedot!O33)&lt;0,"",_xlfn.DAYS($B$3,Eläintiedot!O33))</f>
        <v>43769</v>
      </c>
      <c r="F33" s="15">
        <v>31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119.83611111111111</v>
      </c>
      <c r="E34">
        <f>IF(_xlfn.DAYS($B$3,Eläintiedot!O34)&lt;0,"",_xlfn.DAYS($B$3,Eläintiedot!O34))</f>
        <v>43769</v>
      </c>
      <c r="F34" s="15">
        <v>31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119.83611111111111</v>
      </c>
      <c r="E35">
        <f>IF(_xlfn.DAYS($B$3,Eläintiedot!O35)&lt;0,"",_xlfn.DAYS($B$3,Eläintiedot!O35))</f>
        <v>43769</v>
      </c>
      <c r="F35" s="15">
        <v>31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119.83611111111111</v>
      </c>
      <c r="E36">
        <f>IF(_xlfn.DAYS($B$3,Eläintiedot!O36)&lt;0,"",_xlfn.DAYS($B$3,Eläintiedot!O36))</f>
        <v>43769</v>
      </c>
      <c r="F36" s="15">
        <v>31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119.83611111111111</v>
      </c>
      <c r="E37">
        <f>IF(_xlfn.DAYS($B$3,Eläintiedot!O37)&lt;0,"",_xlfn.DAYS($B$3,Eläintiedot!O37))</f>
        <v>43769</v>
      </c>
      <c r="F37" s="15">
        <v>31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119.83611111111111</v>
      </c>
      <c r="E38">
        <f>IF(_xlfn.DAYS($B$3,Eläintiedot!O38)&lt;0,"",_xlfn.DAYS($B$3,Eläintiedot!O38))</f>
        <v>43769</v>
      </c>
      <c r="F38" s="15">
        <v>31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119.83611111111111</v>
      </c>
      <c r="E39">
        <f>IF(_xlfn.DAYS($B$3,Eläintiedot!O39)&lt;0,"",_xlfn.DAYS($B$3,Eläintiedot!O39))</f>
        <v>43769</v>
      </c>
      <c r="F39" s="15">
        <v>31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119.83611111111111</v>
      </c>
      <c r="E40">
        <f>IF(_xlfn.DAYS($B$3,Eläintiedot!O40)&lt;0,"",_xlfn.DAYS($B$3,Eläintiedot!O40))</f>
        <v>43769</v>
      </c>
      <c r="F40" s="15">
        <v>31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119.83611111111111</v>
      </c>
      <c r="E41">
        <f>IF(_xlfn.DAYS($B$3,Eläintiedot!O41)&lt;0,"",_xlfn.DAYS($B$3,Eläintiedot!O41))</f>
        <v>43769</v>
      </c>
      <c r="F41" s="15">
        <v>31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119.83611111111111</v>
      </c>
      <c r="E42">
        <f>IF(_xlfn.DAYS($B$3,Eläintiedot!O42)&lt;0,"",_xlfn.DAYS($B$3,Eläintiedot!O42))</f>
        <v>43769</v>
      </c>
      <c r="F42" s="15">
        <v>31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119.83611111111111</v>
      </c>
      <c r="E43">
        <f>IF(_xlfn.DAYS($B$3,Eläintiedot!O43)&lt;0,"",_xlfn.DAYS($B$3,Eläintiedot!O43))</f>
        <v>43769</v>
      </c>
      <c r="F43" s="15">
        <v>31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119.83611111111111</v>
      </c>
      <c r="E44">
        <f>IF(_xlfn.DAYS($B$3,Eläintiedot!O44)&lt;0,"",_xlfn.DAYS($B$3,Eläintiedot!O44))</f>
        <v>43769</v>
      </c>
      <c r="F44" s="15">
        <v>31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119.83611111111111</v>
      </c>
      <c r="E45">
        <f>IF(_xlfn.DAYS($B$3,Eläintiedot!O45)&lt;0,"",_xlfn.DAYS($B$3,Eläintiedot!O45))</f>
        <v>43769</v>
      </c>
      <c r="F45" s="15">
        <v>31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119.83611111111111</v>
      </c>
      <c r="E46">
        <f>IF(_xlfn.DAYS($B$3,Eläintiedot!O46)&lt;0,"",_xlfn.DAYS($B$3,Eläintiedot!O46))</f>
        <v>43769</v>
      </c>
      <c r="F46" s="15">
        <v>31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119.83611111111111</v>
      </c>
      <c r="E47">
        <f>IF(_xlfn.DAYS($B$3,Eläintiedot!O47)&lt;0,"",_xlfn.DAYS($B$3,Eläintiedot!O47))</f>
        <v>43769</v>
      </c>
      <c r="F47" s="15">
        <v>31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119.83611111111111</v>
      </c>
      <c r="E48">
        <f>IF(_xlfn.DAYS($B$3,Eläintiedot!O48)&lt;0,"",_xlfn.DAYS($B$3,Eläintiedot!O48))</f>
        <v>43769</v>
      </c>
      <c r="F48" s="15">
        <v>31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119.83611111111111</v>
      </c>
      <c r="E49">
        <f>IF(_xlfn.DAYS($B$3,Eläintiedot!O49)&lt;0,"",_xlfn.DAYS($B$3,Eläintiedot!O49))</f>
        <v>43769</v>
      </c>
      <c r="F49" s="15">
        <v>31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119.83611111111111</v>
      </c>
      <c r="E50">
        <f>IF(_xlfn.DAYS($B$3,Eläintiedot!O50)&lt;0,"",_xlfn.DAYS($B$3,Eläintiedot!O50))</f>
        <v>43769</v>
      </c>
      <c r="F50" s="15">
        <v>31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119.83611111111111</v>
      </c>
      <c r="E51">
        <f>IF(_xlfn.DAYS($B$3,Eläintiedot!O51)&lt;0,"",_xlfn.DAYS($B$3,Eläintiedot!O51))</f>
        <v>43769</v>
      </c>
      <c r="F51" s="15">
        <v>31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119.83611111111111</v>
      </c>
      <c r="E52">
        <f>IF(_xlfn.DAYS($B$3,Eläintiedot!O52)&lt;0,"",_xlfn.DAYS($B$3,Eläintiedot!O52))</f>
        <v>43769</v>
      </c>
      <c r="F52" s="15">
        <v>31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119.83611111111111</v>
      </c>
      <c r="E53">
        <f>IF(_xlfn.DAYS($B$3,Eläintiedot!O53)&lt;0,"",_xlfn.DAYS($B$3,Eläintiedot!O53))</f>
        <v>43769</v>
      </c>
      <c r="F53" s="15">
        <v>31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119.83611111111111</v>
      </c>
      <c r="E54">
        <f>IF(_xlfn.DAYS($B$3,Eläintiedot!O54)&lt;0,"",_xlfn.DAYS($B$3,Eläintiedot!O54))</f>
        <v>43769</v>
      </c>
      <c r="F54" s="15">
        <v>31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119.83611111111111</v>
      </c>
      <c r="E55">
        <f>IF(_xlfn.DAYS($B$3,Eläintiedot!O55)&lt;0,"",_xlfn.DAYS($B$3,Eläintiedot!O55))</f>
        <v>43769</v>
      </c>
      <c r="F55" s="15">
        <v>31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119.83611111111111</v>
      </c>
      <c r="E56">
        <f>IF(_xlfn.DAYS($B$3,Eläintiedot!O56)&lt;0,"",_xlfn.DAYS($B$3,Eläintiedot!O56))</f>
        <v>43769</v>
      </c>
      <c r="F56" s="15">
        <v>31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119.83611111111111</v>
      </c>
      <c r="E57">
        <f>IF(_xlfn.DAYS($B$3,Eläintiedot!O57)&lt;0,"",_xlfn.DAYS($B$3,Eläintiedot!O57))</f>
        <v>43769</v>
      </c>
      <c r="F57" s="15">
        <v>31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119.83611111111111</v>
      </c>
      <c r="E58">
        <f>IF(_xlfn.DAYS($B$3,Eläintiedot!O58)&lt;0,"",_xlfn.DAYS($B$3,Eläintiedot!O58))</f>
        <v>43769</v>
      </c>
      <c r="F58" s="15">
        <v>31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119.83611111111111</v>
      </c>
      <c r="E59">
        <f>IF(_xlfn.DAYS($B$3,Eläintiedot!O59)&lt;0,"",_xlfn.DAYS($B$3,Eläintiedot!O59))</f>
        <v>43769</v>
      </c>
      <c r="F59" s="15">
        <v>31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119.83611111111111</v>
      </c>
      <c r="E60">
        <f>IF(_xlfn.DAYS($B$3,Eläintiedot!O60)&lt;0,"",_xlfn.DAYS($B$3,Eläintiedot!O60))</f>
        <v>43769</v>
      </c>
      <c r="F60" s="15">
        <v>31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119.83611111111111</v>
      </c>
      <c r="E61">
        <f>IF(_xlfn.DAYS($B$3,Eläintiedot!O61)&lt;0,"",_xlfn.DAYS($B$3,Eläintiedot!O61))</f>
        <v>43769</v>
      </c>
      <c r="F61" s="15">
        <v>31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119.83611111111111</v>
      </c>
      <c r="E62">
        <f>IF(_xlfn.DAYS($B$3,Eläintiedot!O62)&lt;0,"",_xlfn.DAYS($B$3,Eläintiedot!O62))</f>
        <v>43769</v>
      </c>
      <c r="F62" s="15">
        <v>31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119.83611111111111</v>
      </c>
      <c r="E63">
        <f>IF(_xlfn.DAYS($B$3,Eläintiedot!O63)&lt;0,"",_xlfn.DAYS($B$3,Eläintiedot!O63))</f>
        <v>43769</v>
      </c>
      <c r="F63" s="15">
        <v>31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119.83611111111111</v>
      </c>
      <c r="E64">
        <f>IF(_xlfn.DAYS($B$3,Eläintiedot!O64)&lt;0,"",_xlfn.DAYS($B$3,Eläintiedot!O64))</f>
        <v>43769</v>
      </c>
      <c r="F64" s="15">
        <v>31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119.83611111111111</v>
      </c>
      <c r="E65">
        <f>IF(_xlfn.DAYS($B$3,Eläintiedot!O65)&lt;0,"",_xlfn.DAYS($B$3,Eläintiedot!O65))</f>
        <v>43769</v>
      </c>
      <c r="F65" s="15">
        <v>31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119.83611111111111</v>
      </c>
      <c r="E66">
        <f>IF(_xlfn.DAYS($B$3,Eläintiedot!O66)&lt;0,"",_xlfn.DAYS($B$3,Eläintiedot!O66))</f>
        <v>43769</v>
      </c>
      <c r="F66" s="15">
        <v>31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119.83611111111111</v>
      </c>
      <c r="E67">
        <f>IF(_xlfn.DAYS($B$3,Eläintiedot!O67)&lt;0,"",_xlfn.DAYS($B$3,Eläintiedot!O67))</f>
        <v>43769</v>
      </c>
      <c r="F67" s="15">
        <v>31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119.83611111111111</v>
      </c>
      <c r="E68">
        <f>IF(_xlfn.DAYS($B$3,Eläintiedot!O68)&lt;0,"",_xlfn.DAYS($B$3,Eläintiedot!O68))</f>
        <v>43769</v>
      </c>
      <c r="F68" s="15">
        <v>31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119.83611111111111</v>
      </c>
      <c r="E69">
        <f>IF(_xlfn.DAYS($B$3,Eläintiedot!O69)&lt;0,"",_xlfn.DAYS($B$3,Eläintiedot!O69))</f>
        <v>43769</v>
      </c>
      <c r="F69" s="15">
        <v>31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119.83611111111111</v>
      </c>
      <c r="E70">
        <f>IF(_xlfn.DAYS($B$3,Eläintiedot!O70)&lt;0,"",_xlfn.DAYS($B$3,Eläintiedot!O70))</f>
        <v>43769</v>
      </c>
      <c r="F70" s="15">
        <v>31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119.83611111111111</v>
      </c>
      <c r="E71">
        <f>IF(_xlfn.DAYS($B$3,Eläintiedot!O71)&lt;0,"",_xlfn.DAYS($B$3,Eläintiedot!O71))</f>
        <v>43769</v>
      </c>
      <c r="F71" s="15">
        <v>31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119.83611111111111</v>
      </c>
      <c r="E72">
        <f>IF(_xlfn.DAYS($B$3,Eläintiedot!O72)&lt;0,"",_xlfn.DAYS($B$3,Eläintiedot!O72))</f>
        <v>43769</v>
      </c>
      <c r="F72" s="15">
        <v>31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119.83611111111111</v>
      </c>
      <c r="E73">
        <f>IF(_xlfn.DAYS($B$3,Eläintiedot!O73)&lt;0,"",_xlfn.DAYS($B$3,Eläintiedot!O73))</f>
        <v>43769</v>
      </c>
      <c r="F73" s="15">
        <v>31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119.83611111111111</v>
      </c>
      <c r="E74">
        <f>IF(_xlfn.DAYS($B$3,Eläintiedot!O74)&lt;0,"",_xlfn.DAYS($B$3,Eläintiedot!O74))</f>
        <v>43769</v>
      </c>
      <c r="F74" s="15">
        <v>31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119.83611111111111</v>
      </c>
      <c r="E75">
        <f>IF(_xlfn.DAYS($B$3,Eläintiedot!O75)&lt;0,"",_xlfn.DAYS($B$3,Eläintiedot!O75))</f>
        <v>43769</v>
      </c>
      <c r="F75" s="15">
        <v>31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119.83611111111111</v>
      </c>
      <c r="E76">
        <f>IF(_xlfn.DAYS($B$3,Eläintiedot!O76)&lt;0,"",_xlfn.DAYS($B$3,Eläintiedot!O76))</f>
        <v>43769</v>
      </c>
      <c r="F76" s="15">
        <v>31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119.83611111111111</v>
      </c>
      <c r="E77">
        <f>IF(_xlfn.DAYS($B$3,Eläintiedot!O77)&lt;0,"",_xlfn.DAYS($B$3,Eläintiedot!O77))</f>
        <v>43769</v>
      </c>
      <c r="F77" s="15">
        <v>31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119.83611111111111</v>
      </c>
      <c r="E78">
        <f>IF(_xlfn.DAYS($B$3,Eläintiedot!O78)&lt;0,"",_xlfn.DAYS($B$3,Eläintiedot!O78))</f>
        <v>43769</v>
      </c>
      <c r="F78" s="15">
        <v>31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119.83611111111111</v>
      </c>
      <c r="E79">
        <f>IF(_xlfn.DAYS($B$3,Eläintiedot!O79)&lt;0,"",_xlfn.DAYS($B$3,Eläintiedot!O79))</f>
        <v>43769</v>
      </c>
      <c r="F79" s="15">
        <v>31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119.83611111111111</v>
      </c>
      <c r="E80">
        <f>IF(_xlfn.DAYS($B$3,Eläintiedot!O80)&lt;0,"",_xlfn.DAYS($B$3,Eläintiedot!O80))</f>
        <v>43769</v>
      </c>
      <c r="F80" s="15">
        <v>31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119.83611111111111</v>
      </c>
      <c r="E81">
        <f>IF(_xlfn.DAYS($B$3,Eläintiedot!O81)&lt;0,"",_xlfn.DAYS($B$3,Eläintiedot!O81))</f>
        <v>43769</v>
      </c>
      <c r="F81" s="15">
        <v>31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119.83611111111111</v>
      </c>
      <c r="E82">
        <f>IF(_xlfn.DAYS($B$3,Eläintiedot!O82)&lt;0,"",_xlfn.DAYS($B$3,Eläintiedot!O82))</f>
        <v>43769</v>
      </c>
      <c r="F82" s="15">
        <v>31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119.83611111111111</v>
      </c>
      <c r="E83">
        <f>IF(_xlfn.DAYS($B$3,Eläintiedot!O83)&lt;0,"",_xlfn.DAYS($B$3,Eläintiedot!O83))</f>
        <v>43769</v>
      </c>
      <c r="F83" s="15">
        <v>31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119.83611111111111</v>
      </c>
      <c r="E84">
        <f>IF(_xlfn.DAYS($B$3,Eläintiedot!O84)&lt;0,"",_xlfn.DAYS($B$3,Eläintiedot!O84))</f>
        <v>43769</v>
      </c>
      <c r="F84" s="15">
        <v>31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119.83611111111111</v>
      </c>
      <c r="E85">
        <f>IF(_xlfn.DAYS($B$3,Eläintiedot!O85)&lt;0,"",_xlfn.DAYS($B$3,Eläintiedot!O85))</f>
        <v>43769</v>
      </c>
      <c r="F85" s="15">
        <v>31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119.83611111111111</v>
      </c>
      <c r="E86">
        <f>IF(_xlfn.DAYS($B$3,Eläintiedot!O86)&lt;0,"",_xlfn.DAYS($B$3,Eläintiedot!O86))</f>
        <v>43769</v>
      </c>
      <c r="F86" s="15">
        <v>31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119.83611111111111</v>
      </c>
      <c r="E87">
        <f>IF(_xlfn.DAYS($B$3,Eläintiedot!O87)&lt;0,"",_xlfn.DAYS($B$3,Eläintiedot!O87))</f>
        <v>43769</v>
      </c>
      <c r="F87" s="15">
        <v>31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119.83611111111111</v>
      </c>
      <c r="E88">
        <f>IF(_xlfn.DAYS($B$3,Eläintiedot!O88)&lt;0,"",_xlfn.DAYS($B$3,Eläintiedot!O88))</f>
        <v>43769</v>
      </c>
      <c r="F88" s="15">
        <v>31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119.83611111111111</v>
      </c>
      <c r="E89">
        <f>IF(_xlfn.DAYS($B$3,Eläintiedot!O89)&lt;0,"",_xlfn.DAYS($B$3,Eläintiedot!O89))</f>
        <v>43769</v>
      </c>
      <c r="F89" s="15">
        <v>31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119.83611111111111</v>
      </c>
      <c r="E90">
        <f>IF(_xlfn.DAYS($B$3,Eläintiedot!O90)&lt;0,"",_xlfn.DAYS($B$3,Eläintiedot!O90))</f>
        <v>43769</v>
      </c>
      <c r="F90" s="15">
        <v>31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119.83611111111111</v>
      </c>
      <c r="E91">
        <f>IF(_xlfn.DAYS($B$3,Eläintiedot!O91)&lt;0,"",_xlfn.DAYS($B$3,Eläintiedot!O91))</f>
        <v>43769</v>
      </c>
      <c r="F91" s="15">
        <v>31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119.83611111111111</v>
      </c>
      <c r="E92">
        <f>IF(_xlfn.DAYS($B$3,Eläintiedot!O92)&lt;0,"",_xlfn.DAYS($B$3,Eläintiedot!O92))</f>
        <v>43769</v>
      </c>
      <c r="F92" s="15">
        <v>31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119.83611111111111</v>
      </c>
      <c r="E93">
        <f>IF(_xlfn.DAYS($B$3,Eläintiedot!O93)&lt;0,"",_xlfn.DAYS($B$3,Eläintiedot!O93))</f>
        <v>43769</v>
      </c>
      <c r="F93" s="15">
        <v>31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119.83611111111111</v>
      </c>
      <c r="E94">
        <f>IF(_xlfn.DAYS($B$3,Eläintiedot!O94)&lt;0,"",_xlfn.DAYS($B$3,Eläintiedot!O94))</f>
        <v>43769</v>
      </c>
      <c r="F94" s="15">
        <v>31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119.83611111111111</v>
      </c>
      <c r="E95">
        <f>IF(_xlfn.DAYS($B$3,Eläintiedot!O95)&lt;0,"",_xlfn.DAYS($B$3,Eläintiedot!O95))</f>
        <v>43769</v>
      </c>
      <c r="F95" s="15">
        <v>31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119.83611111111111</v>
      </c>
      <c r="E96">
        <f>IF(_xlfn.DAYS($B$3,Eläintiedot!O96)&lt;0,"",_xlfn.DAYS($B$3,Eläintiedot!O96))</f>
        <v>43769</v>
      </c>
      <c r="F96" s="15">
        <v>31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119.83611111111111</v>
      </c>
      <c r="E97">
        <f>IF(_xlfn.DAYS($B$3,Eläintiedot!O97)&lt;0,"",_xlfn.DAYS($B$3,Eläintiedot!O97))</f>
        <v>43769</v>
      </c>
      <c r="F97" s="15">
        <v>31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119.83611111111111</v>
      </c>
      <c r="E98">
        <f>IF(_xlfn.DAYS($B$3,Eläintiedot!O98)&lt;0,"",_xlfn.DAYS($B$3,Eläintiedot!O98))</f>
        <v>43769</v>
      </c>
      <c r="F98" s="15">
        <v>31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119.83611111111111</v>
      </c>
      <c r="E99">
        <f>IF(_xlfn.DAYS($B$3,Eläintiedot!O99)&lt;0,"",_xlfn.DAYS($B$3,Eläintiedot!O99))</f>
        <v>43769</v>
      </c>
      <c r="F99" s="15">
        <v>31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119.83611111111111</v>
      </c>
      <c r="E100">
        <f>IF(_xlfn.DAYS($B$3,Eläintiedot!O100)&lt;0,"",_xlfn.DAYS($B$3,Eläintiedot!O100))</f>
        <v>43769</v>
      </c>
      <c r="F100" s="15">
        <v>31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119.83611111111111</v>
      </c>
      <c r="E101">
        <f>IF(_xlfn.DAYS($B$3,Eläintiedot!O101)&lt;0,"",_xlfn.DAYS($B$3,Eläintiedot!O101))</f>
        <v>43769</v>
      </c>
      <c r="F101" s="15">
        <v>31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119.83611111111111</v>
      </c>
      <c r="E102">
        <f>IF(_xlfn.DAYS($B$3,Eläintiedot!O102)&lt;0,"",_xlfn.DAYS($B$3,Eläintiedot!O102))</f>
        <v>43769</v>
      </c>
      <c r="F102" s="15">
        <v>31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119.83611111111111</v>
      </c>
      <c r="E103">
        <f>IF(_xlfn.DAYS($B$3,Eläintiedot!O103)&lt;0,"",_xlfn.DAYS($B$3,Eläintiedot!O103))</f>
        <v>43769</v>
      </c>
      <c r="F103" s="15">
        <v>31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119.83611111111111</v>
      </c>
      <c r="E104">
        <f>IF(_xlfn.DAYS($B$3,Eläintiedot!O104)&lt;0,"",_xlfn.DAYS($B$3,Eläintiedot!O104))</f>
        <v>43769</v>
      </c>
      <c r="F104" s="15">
        <v>31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119.83611111111111</v>
      </c>
      <c r="E105">
        <f>IF(_xlfn.DAYS($B$3,Eläintiedot!O105)&lt;0,"",_xlfn.DAYS($B$3,Eläintiedot!O105))</f>
        <v>43769</v>
      </c>
      <c r="F105" s="15">
        <v>31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119.83611111111111</v>
      </c>
      <c r="E106">
        <f>IF(_xlfn.DAYS($B$3,Eläintiedot!O106)&lt;0,"",_xlfn.DAYS($B$3,Eläintiedot!O106))</f>
        <v>43769</v>
      </c>
      <c r="F106" s="15">
        <v>31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119.83611111111111</v>
      </c>
      <c r="E107">
        <f>IF(_xlfn.DAYS($B$3,Eläintiedot!O107)&lt;0,"",_xlfn.DAYS($B$3,Eläintiedot!O107))</f>
        <v>43769</v>
      </c>
      <c r="F107" s="15">
        <v>31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119.83611111111111</v>
      </c>
      <c r="E108">
        <f>IF(_xlfn.DAYS($B$3,Eläintiedot!O108)&lt;0,"",_xlfn.DAYS($B$3,Eläintiedot!O108))</f>
        <v>43769</v>
      </c>
      <c r="F108" s="15">
        <v>31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119.83611111111111</v>
      </c>
      <c r="E109">
        <f>IF(_xlfn.DAYS($B$3,Eläintiedot!O109)&lt;0,"",_xlfn.DAYS($B$3,Eläintiedot!O109))</f>
        <v>43769</v>
      </c>
      <c r="F109" s="15">
        <v>31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119.83611111111111</v>
      </c>
      <c r="E110">
        <f>IF(_xlfn.DAYS($B$3,Eläintiedot!O110)&lt;0,"",_xlfn.DAYS($B$3,Eläintiedot!O110))</f>
        <v>43769</v>
      </c>
      <c r="F110" s="15">
        <v>31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119.83611111111111</v>
      </c>
      <c r="E111">
        <f>IF(_xlfn.DAYS($B$3,Eläintiedot!O111)&lt;0,"",_xlfn.DAYS($B$3,Eläintiedot!O111))</f>
        <v>43769</v>
      </c>
      <c r="F111" s="15">
        <v>31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119.83611111111111</v>
      </c>
      <c r="E112">
        <f>IF(_xlfn.DAYS($B$3,Eläintiedot!O112)&lt;0,"",_xlfn.DAYS($B$3,Eläintiedot!O112))</f>
        <v>43769</v>
      </c>
      <c r="F112" s="15">
        <v>31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119.83611111111111</v>
      </c>
      <c r="E113">
        <f>IF(_xlfn.DAYS($B$3,Eläintiedot!O113)&lt;0,"",_xlfn.DAYS($B$3,Eläintiedot!O113))</f>
        <v>43769</v>
      </c>
      <c r="F113" s="15">
        <v>31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119.83611111111111</v>
      </c>
      <c r="E114">
        <f>IF(_xlfn.DAYS($B$3,Eläintiedot!O114)&lt;0,"",_xlfn.DAYS($B$3,Eläintiedot!O114))</f>
        <v>43769</v>
      </c>
      <c r="F114" s="15">
        <v>31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119.83611111111111</v>
      </c>
      <c r="E115">
        <f>IF(_xlfn.DAYS($B$3,Eläintiedot!O115)&lt;0,"",_xlfn.DAYS($B$3,Eläintiedot!O115))</f>
        <v>43769</v>
      </c>
      <c r="F115" s="15">
        <v>31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119.83611111111111</v>
      </c>
      <c r="E116">
        <f>IF(_xlfn.DAYS($B$3,Eläintiedot!O116)&lt;0,"",_xlfn.DAYS($B$3,Eläintiedot!O116))</f>
        <v>43769</v>
      </c>
      <c r="F116" s="15">
        <v>31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119.83611111111111</v>
      </c>
      <c r="E117">
        <f>IF(_xlfn.DAYS($B$3,Eläintiedot!O117)&lt;0,"",_xlfn.DAYS($B$3,Eläintiedot!O117))</f>
        <v>43769</v>
      </c>
      <c r="F117" s="15">
        <v>31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119.83611111111111</v>
      </c>
      <c r="E118">
        <f>IF(_xlfn.DAYS($B$3,Eläintiedot!O118)&lt;0,"",_xlfn.DAYS($B$3,Eläintiedot!O118))</f>
        <v>43769</v>
      </c>
      <c r="F118" s="15">
        <v>31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119.83611111111111</v>
      </c>
      <c r="E119">
        <f>IF(_xlfn.DAYS($B$3,Eläintiedot!O119)&lt;0,"",_xlfn.DAYS($B$3,Eläintiedot!O119))</f>
        <v>43769</v>
      </c>
      <c r="F119" s="15">
        <v>31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119.83611111111111</v>
      </c>
      <c r="E120">
        <f>IF(_xlfn.DAYS($B$3,Eläintiedot!O120)&lt;0,"",_xlfn.DAYS($B$3,Eläintiedot!O120))</f>
        <v>43769</v>
      </c>
      <c r="F120" s="15">
        <v>31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119.83611111111111</v>
      </c>
      <c r="E121">
        <f>IF(_xlfn.DAYS($B$3,Eläintiedot!O121)&lt;0,"",_xlfn.DAYS($B$3,Eläintiedot!O121))</f>
        <v>43769</v>
      </c>
      <c r="F121" s="15">
        <v>31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119.83611111111111</v>
      </c>
      <c r="E122">
        <f>IF(_xlfn.DAYS($B$3,Eläintiedot!O122)&lt;0,"",_xlfn.DAYS($B$3,Eläintiedot!O122))</f>
        <v>43769</v>
      </c>
      <c r="F122" s="15">
        <v>31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119.83611111111111</v>
      </c>
      <c r="E123">
        <f>IF(_xlfn.DAYS($B$3,Eläintiedot!O123)&lt;0,"",_xlfn.DAYS($B$3,Eläintiedot!O123))</f>
        <v>43769</v>
      </c>
      <c r="F123" s="15">
        <v>31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119.83611111111111</v>
      </c>
      <c r="E124">
        <f>IF(_xlfn.DAYS($B$3,Eläintiedot!O124)&lt;0,"",_xlfn.DAYS($B$3,Eläintiedot!O124))</f>
        <v>43769</v>
      </c>
      <c r="F124" s="15">
        <v>31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119.83611111111111</v>
      </c>
      <c r="E125">
        <f>IF(_xlfn.DAYS($B$3,Eläintiedot!O125)&lt;0,"",_xlfn.DAYS($B$3,Eläintiedot!O125))</f>
        <v>43769</v>
      </c>
      <c r="F125" s="15">
        <v>31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119.83611111111111</v>
      </c>
      <c r="E126">
        <f>IF(_xlfn.DAYS($B$3,Eläintiedot!O126)&lt;0,"",_xlfn.DAYS($B$3,Eläintiedot!O126))</f>
        <v>43769</v>
      </c>
      <c r="F126" s="15">
        <v>31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119.83611111111111</v>
      </c>
      <c r="E127">
        <f>IF(_xlfn.DAYS($B$3,Eläintiedot!O127)&lt;0,"",_xlfn.DAYS($B$3,Eläintiedot!O127))</f>
        <v>43769</v>
      </c>
      <c r="F127" s="15">
        <v>31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119.83611111111111</v>
      </c>
      <c r="E128">
        <f>IF(_xlfn.DAYS($B$3,Eläintiedot!O128)&lt;0,"",_xlfn.DAYS($B$3,Eläintiedot!O128))</f>
        <v>43769</v>
      </c>
      <c r="F128" s="15">
        <v>31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119.83611111111111</v>
      </c>
      <c r="E129">
        <f>IF(_xlfn.DAYS($B$3,Eläintiedot!O129)&lt;0,"",_xlfn.DAYS($B$3,Eläintiedot!O129))</f>
        <v>43769</v>
      </c>
      <c r="F129" s="15">
        <v>31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119.83611111111111</v>
      </c>
      <c r="E130">
        <f>IF(_xlfn.DAYS($B$3,Eläintiedot!O130)&lt;0,"",_xlfn.DAYS($B$3,Eläintiedot!O130))</f>
        <v>43769</v>
      </c>
      <c r="F130" s="15">
        <v>31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119.83611111111111</v>
      </c>
      <c r="E131">
        <f>IF(_xlfn.DAYS($B$3,Eläintiedot!O131)&lt;0,"",_xlfn.DAYS($B$3,Eläintiedot!O131))</f>
        <v>43769</v>
      </c>
      <c r="F131" s="15">
        <v>31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119.83611111111111</v>
      </c>
      <c r="E132">
        <f>IF(_xlfn.DAYS($B$3,Eläintiedot!O132)&lt;0,"",_xlfn.DAYS($B$3,Eläintiedot!O132))</f>
        <v>43769</v>
      </c>
      <c r="F132" s="15">
        <v>31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119.83611111111111</v>
      </c>
      <c r="E133">
        <f>IF(_xlfn.DAYS($B$3,Eläintiedot!O133)&lt;0,"",_xlfn.DAYS($B$3,Eläintiedot!O133))</f>
        <v>43769</v>
      </c>
      <c r="F133" s="15">
        <v>31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119.83611111111111</v>
      </c>
      <c r="E134">
        <f>IF(_xlfn.DAYS($B$3,Eläintiedot!O134)&lt;0,"",_xlfn.DAYS($B$3,Eläintiedot!O134))</f>
        <v>43769</v>
      </c>
      <c r="F134" s="15">
        <v>31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119.83611111111111</v>
      </c>
      <c r="E135">
        <f>IF(_xlfn.DAYS($B$3,Eläintiedot!O135)&lt;0,"",_xlfn.DAYS($B$3,Eläintiedot!O135))</f>
        <v>43769</v>
      </c>
      <c r="F135" s="15">
        <v>31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119.83611111111111</v>
      </c>
      <c r="E136">
        <f>IF(_xlfn.DAYS($B$3,Eläintiedot!O136)&lt;0,"",_xlfn.DAYS($B$3,Eläintiedot!O136))</f>
        <v>43769</v>
      </c>
      <c r="F136" s="15">
        <v>31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119.83611111111111</v>
      </c>
      <c r="E137">
        <f>IF(_xlfn.DAYS($B$3,Eläintiedot!O137)&lt;0,"",_xlfn.DAYS($B$3,Eläintiedot!O137))</f>
        <v>43769</v>
      </c>
      <c r="F137" s="15">
        <v>31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119.83611111111111</v>
      </c>
      <c r="E138">
        <f>IF(_xlfn.DAYS($B$3,Eläintiedot!O138)&lt;0,"",_xlfn.DAYS($B$3,Eläintiedot!O138))</f>
        <v>43769</v>
      </c>
      <c r="F138" s="15">
        <v>31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119.83611111111111</v>
      </c>
      <c r="E139">
        <f>IF(_xlfn.DAYS($B$3,Eläintiedot!O139)&lt;0,"",_xlfn.DAYS($B$3,Eläintiedot!O139))</f>
        <v>43769</v>
      </c>
      <c r="F139" s="15">
        <v>31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119.83611111111111</v>
      </c>
      <c r="E140">
        <f>IF(_xlfn.DAYS($B$3,Eläintiedot!O140)&lt;0,"",_xlfn.DAYS($B$3,Eläintiedot!O140))</f>
        <v>43769</v>
      </c>
      <c r="F140" s="15">
        <v>31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119.83611111111111</v>
      </c>
      <c r="E141">
        <f>IF(_xlfn.DAYS($B$3,Eläintiedot!O141)&lt;0,"",_xlfn.DAYS($B$3,Eläintiedot!O141))</f>
        <v>43769</v>
      </c>
      <c r="F141" s="15">
        <v>31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119.83611111111111</v>
      </c>
      <c r="E142">
        <f>IF(_xlfn.DAYS($B$3,Eläintiedot!O142)&lt;0,"",_xlfn.DAYS($B$3,Eläintiedot!O142))</f>
        <v>43769</v>
      </c>
      <c r="F142" s="15">
        <v>31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119.83611111111111</v>
      </c>
      <c r="E143">
        <f>IF(_xlfn.DAYS($B$3,Eläintiedot!O143)&lt;0,"",_xlfn.DAYS($B$3,Eläintiedot!O143))</f>
        <v>43769</v>
      </c>
      <c r="F143" s="15">
        <v>31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119.83611111111111</v>
      </c>
      <c r="E144">
        <f>IF(_xlfn.DAYS($B$3,Eläintiedot!O144)&lt;0,"",_xlfn.DAYS($B$3,Eläintiedot!O144))</f>
        <v>43769</v>
      </c>
      <c r="F144" s="15">
        <v>31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119.83611111111111</v>
      </c>
      <c r="E145">
        <f>IF(_xlfn.DAYS($B$3,Eläintiedot!O145)&lt;0,"",_xlfn.DAYS($B$3,Eläintiedot!O145))</f>
        <v>43769</v>
      </c>
      <c r="F145" s="15">
        <v>31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119.83611111111111</v>
      </c>
      <c r="E146">
        <f>IF(_xlfn.DAYS($B$3,Eläintiedot!O146)&lt;0,"",_xlfn.DAYS($B$3,Eläintiedot!O146))</f>
        <v>43769</v>
      </c>
      <c r="F146" s="15">
        <v>31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119.83611111111111</v>
      </c>
      <c r="E147">
        <f>IF(_xlfn.DAYS($B$3,Eläintiedot!O147)&lt;0,"",_xlfn.DAYS($B$3,Eläintiedot!O147))</f>
        <v>43769</v>
      </c>
      <c r="F147" s="15">
        <v>31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119.83611111111111</v>
      </c>
      <c r="E148">
        <f>IF(_xlfn.DAYS($B$3,Eläintiedot!O148)&lt;0,"",_xlfn.DAYS($B$3,Eläintiedot!O148))</f>
        <v>43769</v>
      </c>
      <c r="F148" s="15">
        <v>31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119.83611111111111</v>
      </c>
      <c r="E149">
        <f>IF(_xlfn.DAYS($B$3,Eläintiedot!O149)&lt;0,"",_xlfn.DAYS($B$3,Eläintiedot!O149))</f>
        <v>43769</v>
      </c>
      <c r="F149" s="15">
        <v>31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119.83611111111111</v>
      </c>
      <c r="E150">
        <f>IF(_xlfn.DAYS($B$3,Eläintiedot!O150)&lt;0,"",_xlfn.DAYS($B$3,Eläintiedot!O150))</f>
        <v>43769</v>
      </c>
      <c r="F150" s="15">
        <v>31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119.83611111111111</v>
      </c>
      <c r="E151">
        <f>IF(_xlfn.DAYS($B$3,Eläintiedot!O151)&lt;0,"",_xlfn.DAYS($B$3,Eläintiedot!O151))</f>
        <v>43769</v>
      </c>
      <c r="F151" s="15">
        <v>31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119.83611111111111</v>
      </c>
      <c r="E152">
        <f>IF(_xlfn.DAYS($B$3,Eläintiedot!O152)&lt;0,"",_xlfn.DAYS($B$3,Eläintiedot!O152))</f>
        <v>43769</v>
      </c>
      <c r="F152" s="15">
        <v>31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119.83611111111111</v>
      </c>
      <c r="E153">
        <f>IF(_xlfn.DAYS($B$3,Eläintiedot!O153)&lt;0,"",_xlfn.DAYS($B$3,Eläintiedot!O153))</f>
        <v>43769</v>
      </c>
      <c r="F153" s="15">
        <v>31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119.83611111111111</v>
      </c>
      <c r="E154">
        <f>IF(_xlfn.DAYS($B$3,Eläintiedot!O154)&lt;0,"",_xlfn.DAYS($B$3,Eläintiedot!O154))</f>
        <v>43769</v>
      </c>
      <c r="F154" s="15">
        <v>31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119.83611111111111</v>
      </c>
      <c r="E155">
        <f>IF(_xlfn.DAYS($B$3,Eläintiedot!O155)&lt;0,"",_xlfn.DAYS($B$3,Eläintiedot!O155))</f>
        <v>43769</v>
      </c>
      <c r="F155" s="15">
        <v>31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119.83611111111111</v>
      </c>
      <c r="E156">
        <f>IF(_xlfn.DAYS($B$3,Eläintiedot!O156)&lt;0,"",_xlfn.DAYS($B$3,Eläintiedot!O156))</f>
        <v>43769</v>
      </c>
      <c r="F156" s="15">
        <v>31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119.83611111111111</v>
      </c>
      <c r="E157">
        <f>IF(_xlfn.DAYS($B$3,Eläintiedot!O157)&lt;0,"",_xlfn.DAYS($B$3,Eläintiedot!O157))</f>
        <v>43769</v>
      </c>
      <c r="F157" s="15">
        <v>31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119.83611111111111</v>
      </c>
      <c r="E158">
        <f>IF(_xlfn.DAYS($B$3,Eläintiedot!O158)&lt;0,"",_xlfn.DAYS($B$3,Eläintiedot!O158))</f>
        <v>43769</v>
      </c>
      <c r="F158" s="15">
        <v>31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119.83611111111111</v>
      </c>
      <c r="E159">
        <f>IF(_xlfn.DAYS($B$3,Eläintiedot!O159)&lt;0,"",_xlfn.DAYS($B$3,Eläintiedot!O159))</f>
        <v>43769</v>
      </c>
      <c r="F159" s="15">
        <v>31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119.83611111111111</v>
      </c>
      <c r="E160">
        <f>IF(_xlfn.DAYS($B$3,Eläintiedot!O160)&lt;0,"",_xlfn.DAYS($B$3,Eläintiedot!O160))</f>
        <v>43769</v>
      </c>
      <c r="F160" s="15">
        <v>31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119.83611111111111</v>
      </c>
      <c r="E161">
        <f>IF(_xlfn.DAYS($B$3,Eläintiedot!O161)&lt;0,"",_xlfn.DAYS($B$3,Eläintiedot!O161))</f>
        <v>43769</v>
      </c>
      <c r="F161" s="15">
        <v>31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119.83611111111111</v>
      </c>
      <c r="E162">
        <f>IF(_xlfn.DAYS($B$3,Eläintiedot!O162)&lt;0,"",_xlfn.DAYS($B$3,Eläintiedot!O162))</f>
        <v>43769</v>
      </c>
      <c r="F162" s="15">
        <v>31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119.83611111111111</v>
      </c>
      <c r="E163">
        <f>IF(_xlfn.DAYS($B$3,Eläintiedot!O163)&lt;0,"",_xlfn.DAYS($B$3,Eläintiedot!O163))</f>
        <v>43769</v>
      </c>
      <c r="F163" s="15">
        <v>31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119.83611111111111</v>
      </c>
      <c r="E164">
        <f>IF(_xlfn.DAYS($B$3,Eläintiedot!O164)&lt;0,"",_xlfn.DAYS($B$3,Eläintiedot!O164))</f>
        <v>43769</v>
      </c>
      <c r="F164" s="15">
        <v>31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119.83611111111111</v>
      </c>
      <c r="E165">
        <f>IF(_xlfn.DAYS($B$3,Eläintiedot!O165)&lt;0,"",_xlfn.DAYS($B$3,Eläintiedot!O165))</f>
        <v>43769</v>
      </c>
      <c r="F165" s="15">
        <v>31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119.83611111111111</v>
      </c>
      <c r="E166">
        <f>IF(_xlfn.DAYS($B$3,Eläintiedot!O166)&lt;0,"",_xlfn.DAYS($B$3,Eläintiedot!O166))</f>
        <v>43769</v>
      </c>
      <c r="F166" s="15">
        <v>31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119.83611111111111</v>
      </c>
      <c r="E167">
        <f>IF(_xlfn.DAYS($B$3,Eläintiedot!O167)&lt;0,"",_xlfn.DAYS($B$3,Eläintiedot!O167))</f>
        <v>43769</v>
      </c>
      <c r="F167" s="15">
        <v>31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119.83611111111111</v>
      </c>
      <c r="E168">
        <f>IF(_xlfn.DAYS($B$3,Eläintiedot!O168)&lt;0,"",_xlfn.DAYS($B$3,Eläintiedot!O168))</f>
        <v>43769</v>
      </c>
      <c r="F168" s="15">
        <v>31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119.83611111111111</v>
      </c>
      <c r="E169">
        <f>IF(_xlfn.DAYS($B$3,Eläintiedot!O169)&lt;0,"",_xlfn.DAYS($B$3,Eläintiedot!O169))</f>
        <v>43769</v>
      </c>
      <c r="F169" s="15">
        <v>31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119.83611111111111</v>
      </c>
      <c r="E170">
        <f>IF(_xlfn.DAYS($B$3,Eläintiedot!O170)&lt;0,"",_xlfn.DAYS($B$3,Eläintiedot!O170))</f>
        <v>43769</v>
      </c>
      <c r="F170" s="15">
        <v>31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119.83611111111111</v>
      </c>
      <c r="E171">
        <f>IF(_xlfn.DAYS($B$3,Eläintiedot!O171)&lt;0,"",_xlfn.DAYS($B$3,Eläintiedot!O171))</f>
        <v>43769</v>
      </c>
      <c r="F171" s="15">
        <v>31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119.83611111111111</v>
      </c>
      <c r="E172">
        <f>IF(_xlfn.DAYS($B$3,Eläintiedot!O172)&lt;0,"",_xlfn.DAYS($B$3,Eläintiedot!O172))</f>
        <v>43769</v>
      </c>
      <c r="F172" s="15">
        <v>31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119.83611111111111</v>
      </c>
      <c r="E173">
        <f>IF(_xlfn.DAYS($B$3,Eläintiedot!O173)&lt;0,"",_xlfn.DAYS($B$3,Eläintiedot!O173))</f>
        <v>43769</v>
      </c>
      <c r="F173" s="15">
        <v>31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119.83611111111111</v>
      </c>
      <c r="E174">
        <f>IF(_xlfn.DAYS($B$3,Eläintiedot!O174)&lt;0,"",_xlfn.DAYS($B$3,Eläintiedot!O174))</f>
        <v>43769</v>
      </c>
      <c r="F174" s="15">
        <v>31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119.83611111111111</v>
      </c>
      <c r="E175">
        <f>IF(_xlfn.DAYS($B$3,Eläintiedot!O175)&lt;0,"",_xlfn.DAYS($B$3,Eläintiedot!O175))</f>
        <v>43769</v>
      </c>
      <c r="F175" s="15">
        <v>31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119.83611111111111</v>
      </c>
      <c r="E176">
        <f>IF(_xlfn.DAYS($B$3,Eläintiedot!O176)&lt;0,"",_xlfn.DAYS($B$3,Eläintiedot!O176))</f>
        <v>43769</v>
      </c>
      <c r="F176" s="15">
        <v>31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119.83611111111111</v>
      </c>
      <c r="E177">
        <f>IF(_xlfn.DAYS($B$3,Eläintiedot!O177)&lt;0,"",_xlfn.DAYS($B$3,Eläintiedot!O177))</f>
        <v>43769</v>
      </c>
      <c r="F177" s="15">
        <v>31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119.83611111111111</v>
      </c>
      <c r="E178">
        <f>IF(_xlfn.DAYS($B$3,Eläintiedot!O178)&lt;0,"",_xlfn.DAYS($B$3,Eläintiedot!O178))</f>
        <v>43769</v>
      </c>
      <c r="F178" s="15">
        <v>31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119.83611111111111</v>
      </c>
      <c r="E179">
        <f>IF(_xlfn.DAYS($B$3,Eläintiedot!O179)&lt;0,"",_xlfn.DAYS($B$3,Eläintiedot!O179))</f>
        <v>43769</v>
      </c>
      <c r="F179" s="15">
        <v>31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119.83611111111111</v>
      </c>
      <c r="E180">
        <f>IF(_xlfn.DAYS($B$3,Eläintiedot!O180)&lt;0,"",_xlfn.DAYS($B$3,Eläintiedot!O180))</f>
        <v>43769</v>
      </c>
      <c r="F180" s="15">
        <v>31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119.83611111111111</v>
      </c>
      <c r="E181">
        <f>IF(_xlfn.DAYS($B$3,Eläintiedot!O181)&lt;0,"",_xlfn.DAYS($B$3,Eläintiedot!O181))</f>
        <v>43769</v>
      </c>
      <c r="F181" s="15">
        <v>31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119.83611111111111</v>
      </c>
      <c r="E182">
        <f>IF(_xlfn.DAYS($B$3,Eläintiedot!O182)&lt;0,"",_xlfn.DAYS($B$3,Eläintiedot!O182))</f>
        <v>43769</v>
      </c>
      <c r="F182" s="15">
        <v>31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119.83611111111111</v>
      </c>
      <c r="E183">
        <f>IF(_xlfn.DAYS($B$3,Eläintiedot!O183)&lt;0,"",_xlfn.DAYS($B$3,Eläintiedot!O183))</f>
        <v>43769</v>
      </c>
      <c r="F183" s="15">
        <v>31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119.83611111111111</v>
      </c>
      <c r="E184">
        <f>IF(_xlfn.DAYS($B$3,Eläintiedot!O184)&lt;0,"",_xlfn.DAYS($B$3,Eläintiedot!O184))</f>
        <v>43769</v>
      </c>
      <c r="F184" s="15">
        <v>31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119.83611111111111</v>
      </c>
      <c r="E185">
        <f>IF(_xlfn.DAYS($B$3,Eläintiedot!O185)&lt;0,"",_xlfn.DAYS($B$3,Eläintiedot!O185))</f>
        <v>43769</v>
      </c>
      <c r="F185" s="15">
        <v>31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119.83611111111111</v>
      </c>
      <c r="E186">
        <f>IF(_xlfn.DAYS($B$3,Eläintiedot!O186)&lt;0,"",_xlfn.DAYS($B$3,Eläintiedot!O186))</f>
        <v>43769</v>
      </c>
      <c r="F186" s="15">
        <v>31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119.83611111111111</v>
      </c>
      <c r="E187">
        <f>IF(_xlfn.DAYS($B$3,Eläintiedot!O187)&lt;0,"",_xlfn.DAYS($B$3,Eläintiedot!O187))</f>
        <v>43769</v>
      </c>
      <c r="F187" s="15">
        <v>31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119.83611111111111</v>
      </c>
      <c r="E188">
        <f>IF(_xlfn.DAYS($B$3,Eläintiedot!O188)&lt;0,"",_xlfn.DAYS($B$3,Eläintiedot!O188))</f>
        <v>43769</v>
      </c>
      <c r="F188" s="15">
        <v>31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119.83611111111111</v>
      </c>
      <c r="E189">
        <f>IF(_xlfn.DAYS($B$3,Eläintiedot!O189)&lt;0,"",_xlfn.DAYS($B$3,Eläintiedot!O189))</f>
        <v>43769</v>
      </c>
      <c r="F189" s="15">
        <v>31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119.83611111111111</v>
      </c>
      <c r="E190">
        <f>IF(_xlfn.DAYS($B$3,Eläintiedot!O190)&lt;0,"",_xlfn.DAYS($B$3,Eläintiedot!O190))</f>
        <v>43769</v>
      </c>
      <c r="F190" s="15">
        <v>31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119.83611111111111</v>
      </c>
      <c r="E191">
        <f>IF(_xlfn.DAYS($B$3,Eläintiedot!O191)&lt;0,"",_xlfn.DAYS($B$3,Eläintiedot!O191))</f>
        <v>43769</v>
      </c>
      <c r="F191" s="15">
        <v>31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119.83611111111111</v>
      </c>
      <c r="E192">
        <f>IF(_xlfn.DAYS($B$3,Eläintiedot!O192)&lt;0,"",_xlfn.DAYS($B$3,Eläintiedot!O192))</f>
        <v>43769</v>
      </c>
      <c r="F192" s="15">
        <v>31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119.83611111111111</v>
      </c>
      <c r="E193">
        <f>IF(_xlfn.DAYS($B$3,Eläintiedot!O193)&lt;0,"",_xlfn.DAYS($B$3,Eläintiedot!O193))</f>
        <v>43769</v>
      </c>
      <c r="F193" s="15">
        <v>31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119.83611111111111</v>
      </c>
      <c r="E194">
        <f>IF(_xlfn.DAYS($B$3,Eläintiedot!O194)&lt;0,"",_xlfn.DAYS($B$3,Eläintiedot!O194))</f>
        <v>43769</v>
      </c>
      <c r="F194" s="15">
        <v>31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119.83611111111111</v>
      </c>
      <c r="E195">
        <f>IF(_xlfn.DAYS($B$3,Eläintiedot!O195)&lt;0,"",_xlfn.DAYS($B$3,Eläintiedot!O195))</f>
        <v>43769</v>
      </c>
      <c r="F195" s="15">
        <v>31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119.83611111111111</v>
      </c>
      <c r="E196">
        <f>IF(_xlfn.DAYS($B$3,Eläintiedot!O196)&lt;0,"",_xlfn.DAYS($B$3,Eläintiedot!O196))</f>
        <v>43769</v>
      </c>
      <c r="F196" s="15">
        <v>31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119.83611111111111</v>
      </c>
      <c r="E197">
        <f>IF(_xlfn.DAYS($B$3,Eläintiedot!O197)&lt;0,"",_xlfn.DAYS($B$3,Eläintiedot!O197))</f>
        <v>43769</v>
      </c>
      <c r="F197" s="15">
        <v>31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119.83611111111111</v>
      </c>
      <c r="E198">
        <f>IF(_xlfn.DAYS($B$3,Eläintiedot!O198)&lt;0,"",_xlfn.DAYS($B$3,Eläintiedot!O198))</f>
        <v>43769</v>
      </c>
      <c r="F198" s="15">
        <v>31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119.83611111111111</v>
      </c>
      <c r="E199">
        <f>IF(_xlfn.DAYS($B$3,Eläintiedot!O199)&lt;0,"",_xlfn.DAYS($B$3,Eläintiedot!O199))</f>
        <v>43769</v>
      </c>
      <c r="F199" s="15">
        <v>31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119.83611111111111</v>
      </c>
      <c r="E200">
        <f>IF(_xlfn.DAYS($B$3,Eläintiedot!O200)&lt;0,"",_xlfn.DAYS($B$3,Eläintiedot!O200))</f>
        <v>43769</v>
      </c>
      <c r="F200" s="15">
        <v>31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119.83611111111111</v>
      </c>
      <c r="E201">
        <f>IF(_xlfn.DAYS($B$3,Eläintiedot!O201)&lt;0,"",_xlfn.DAYS($B$3,Eläintiedot!O201))</f>
        <v>43769</v>
      </c>
      <c r="F201" s="15">
        <v>31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119.83611111111111</v>
      </c>
      <c r="E202">
        <f>IF(_xlfn.DAYS($B$3,Eläintiedot!O202)&lt;0,"",_xlfn.DAYS($B$3,Eläintiedot!O202))</f>
        <v>43769</v>
      </c>
      <c r="F202" s="15">
        <v>31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119.83611111111111</v>
      </c>
      <c r="E203">
        <f>IF(_xlfn.DAYS($B$3,Eläintiedot!O203)&lt;0,"",_xlfn.DAYS($B$3,Eläintiedot!O203))</f>
        <v>43769</v>
      </c>
      <c r="F203" s="15">
        <v>31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119.83611111111111</v>
      </c>
      <c r="E204">
        <f>IF(_xlfn.DAYS($B$3,Eläintiedot!O204)&lt;0,"",_xlfn.DAYS($B$3,Eläintiedot!O204))</f>
        <v>43769</v>
      </c>
      <c r="F204" s="15">
        <v>31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119.83611111111111</v>
      </c>
      <c r="E205">
        <f>IF(_xlfn.DAYS($B$3,Eläintiedot!O205)&lt;0,"",_xlfn.DAYS($B$3,Eläintiedot!O205))</f>
        <v>43769</v>
      </c>
      <c r="F205" s="15">
        <v>31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119.83611111111111</v>
      </c>
      <c r="E206">
        <f>IF(_xlfn.DAYS($B$3,Eläintiedot!O206)&lt;0,"",_xlfn.DAYS($B$3,Eläintiedot!O206))</f>
        <v>43769</v>
      </c>
      <c r="F206" s="15">
        <v>31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119.83611111111111</v>
      </c>
      <c r="E207">
        <f>IF(_xlfn.DAYS($B$3,Eläintiedot!O207)&lt;0,"",_xlfn.DAYS($B$3,Eläintiedot!O207))</f>
        <v>43769</v>
      </c>
      <c r="F207" s="15">
        <v>31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119.83611111111111</v>
      </c>
      <c r="E208">
        <f>IF(_xlfn.DAYS($B$3,Eläintiedot!O208)&lt;0,"",_xlfn.DAYS($B$3,Eläintiedot!O208))</f>
        <v>43769</v>
      </c>
      <c r="F208" s="15">
        <v>31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119.83611111111111</v>
      </c>
      <c r="E209">
        <f>IF(_xlfn.DAYS($B$3,Eläintiedot!O209)&lt;0,"",_xlfn.DAYS($B$3,Eläintiedot!O209))</f>
        <v>43769</v>
      </c>
      <c r="F209" s="15">
        <v>31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119.83611111111111</v>
      </c>
      <c r="E210">
        <f>IF(_xlfn.DAYS($B$3,Eläintiedot!O210)&lt;0,"",_xlfn.DAYS($B$3,Eläintiedot!O210))</f>
        <v>43769</v>
      </c>
      <c r="F210" s="15">
        <v>31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119.83611111111111</v>
      </c>
      <c r="E211">
        <f>IF(_xlfn.DAYS($B$3,Eläintiedot!O211)&lt;0,"",_xlfn.DAYS($B$3,Eläintiedot!O211))</f>
        <v>43769</v>
      </c>
      <c r="F211" s="15">
        <v>31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119.83611111111111</v>
      </c>
      <c r="E212">
        <f>IF(_xlfn.DAYS($B$3,Eläintiedot!O212)&lt;0,"",_xlfn.DAYS($B$3,Eläintiedot!O212))</f>
        <v>43769</v>
      </c>
      <c r="F212" s="15">
        <v>31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119.83611111111111</v>
      </c>
      <c r="E213">
        <f>IF(_xlfn.DAYS($B$3,Eläintiedot!O213)&lt;0,"",_xlfn.DAYS($B$3,Eläintiedot!O213))</f>
        <v>43769</v>
      </c>
      <c r="F213" s="15">
        <v>31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119.83611111111111</v>
      </c>
      <c r="E214">
        <f>IF(_xlfn.DAYS($B$3,Eläintiedot!O214)&lt;0,"",_xlfn.DAYS($B$3,Eläintiedot!O214))</f>
        <v>43769</v>
      </c>
      <c r="F214" s="15">
        <v>31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119.83611111111111</v>
      </c>
      <c r="E215">
        <f>IF(_xlfn.DAYS($B$3,Eläintiedot!O215)&lt;0,"",_xlfn.DAYS($B$3,Eläintiedot!O215))</f>
        <v>43769</v>
      </c>
      <c r="F215" s="15">
        <v>31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119.83611111111111</v>
      </c>
      <c r="E216">
        <f>IF(_xlfn.DAYS($B$3,Eläintiedot!O216)&lt;0,"",_xlfn.DAYS($B$3,Eläintiedot!O216))</f>
        <v>43769</v>
      </c>
      <c r="F216" s="15">
        <v>31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119.83611111111111</v>
      </c>
      <c r="E217">
        <f>IF(_xlfn.DAYS($B$3,Eläintiedot!O217)&lt;0,"",_xlfn.DAYS($B$3,Eläintiedot!O217))</f>
        <v>43769</v>
      </c>
      <c r="F217" s="15">
        <v>31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119.83611111111111</v>
      </c>
      <c r="E218">
        <f>IF(_xlfn.DAYS($B$3,Eläintiedot!O218)&lt;0,"",_xlfn.DAYS($B$3,Eläintiedot!O218))</f>
        <v>43769</v>
      </c>
      <c r="F218" s="15">
        <v>31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119.83611111111111</v>
      </c>
      <c r="E219">
        <f>IF(_xlfn.DAYS($B$3,Eläintiedot!O219)&lt;0,"",_xlfn.DAYS($B$3,Eläintiedot!O219))</f>
        <v>43769</v>
      </c>
      <c r="F219" s="15">
        <v>31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119.83611111111111</v>
      </c>
      <c r="E220">
        <f>IF(_xlfn.DAYS($B$3,Eläintiedot!O220)&lt;0,"",_xlfn.DAYS($B$3,Eläintiedot!O220))</f>
        <v>43769</v>
      </c>
      <c r="F220" s="15">
        <v>31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119.83611111111111</v>
      </c>
      <c r="E221">
        <f>IF(_xlfn.DAYS($B$3,Eläintiedot!O221)&lt;0,"",_xlfn.DAYS($B$3,Eläintiedot!O221))</f>
        <v>43769</v>
      </c>
      <c r="F221" s="15">
        <v>31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119.83611111111111</v>
      </c>
      <c r="E222">
        <f>IF(_xlfn.DAYS($B$3,Eläintiedot!O222)&lt;0,"",_xlfn.DAYS($B$3,Eläintiedot!O222))</f>
        <v>43769</v>
      </c>
      <c r="F222" s="15">
        <v>31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119.83611111111111</v>
      </c>
      <c r="E223">
        <f>IF(_xlfn.DAYS($B$3,Eläintiedot!O223)&lt;0,"",_xlfn.DAYS($B$3,Eläintiedot!O223))</f>
        <v>43769</v>
      </c>
      <c r="F223" s="15">
        <v>31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119.83611111111111</v>
      </c>
      <c r="E224">
        <f>IF(_xlfn.DAYS($B$3,Eläintiedot!O224)&lt;0,"",_xlfn.DAYS($B$3,Eläintiedot!O224))</f>
        <v>43769</v>
      </c>
      <c r="F224" s="15">
        <v>31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119.83611111111111</v>
      </c>
      <c r="E225">
        <f>IF(_xlfn.DAYS($B$3,Eläintiedot!O225)&lt;0,"",_xlfn.DAYS($B$3,Eläintiedot!O225))</f>
        <v>43769</v>
      </c>
      <c r="F225" s="15">
        <v>31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119.83611111111111</v>
      </c>
      <c r="E226">
        <f>IF(_xlfn.DAYS($B$3,Eläintiedot!O226)&lt;0,"",_xlfn.DAYS($B$3,Eläintiedot!O226))</f>
        <v>43769</v>
      </c>
      <c r="F226" s="15">
        <v>31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119.83611111111111</v>
      </c>
      <c r="E227">
        <f>IF(_xlfn.DAYS($B$3,Eläintiedot!O227)&lt;0,"",_xlfn.DAYS($B$3,Eläintiedot!O227))</f>
        <v>43769</v>
      </c>
      <c r="F227" s="15">
        <v>31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119.83611111111111</v>
      </c>
      <c r="E228">
        <f>IF(_xlfn.DAYS($B$3,Eläintiedot!O228)&lt;0,"",_xlfn.DAYS($B$3,Eläintiedot!O228))</f>
        <v>43769</v>
      </c>
      <c r="F228" s="15">
        <v>31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119.83611111111111</v>
      </c>
      <c r="E229">
        <f>IF(_xlfn.DAYS($B$3,Eläintiedot!O229)&lt;0,"",_xlfn.DAYS($B$3,Eläintiedot!O229))</f>
        <v>43769</v>
      </c>
      <c r="F229" s="15">
        <v>31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119.83611111111111</v>
      </c>
      <c r="E230">
        <f>IF(_xlfn.DAYS($B$3,Eläintiedot!O230)&lt;0,"",_xlfn.DAYS($B$3,Eläintiedot!O230))</f>
        <v>43769</v>
      </c>
      <c r="F230" s="15">
        <v>31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119.83611111111111</v>
      </c>
      <c r="E231">
        <f>IF(_xlfn.DAYS($B$3,Eläintiedot!O231)&lt;0,"",_xlfn.DAYS($B$3,Eläintiedot!O231))</f>
        <v>43769</v>
      </c>
      <c r="F231" s="15">
        <v>31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119.83611111111111</v>
      </c>
      <c r="E232">
        <f>IF(_xlfn.DAYS($B$3,Eläintiedot!O232)&lt;0,"",_xlfn.DAYS($B$3,Eläintiedot!O232))</f>
        <v>43769</v>
      </c>
      <c r="F232" s="15">
        <v>31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119.83611111111111</v>
      </c>
      <c r="E233">
        <f>IF(_xlfn.DAYS($B$3,Eläintiedot!O233)&lt;0,"",_xlfn.DAYS($B$3,Eläintiedot!O233))</f>
        <v>43769</v>
      </c>
      <c r="F233" s="15">
        <v>31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119.83611111111111</v>
      </c>
      <c r="E234">
        <f>IF(_xlfn.DAYS($B$3,Eläintiedot!O234)&lt;0,"",_xlfn.DAYS($B$3,Eläintiedot!O234))</f>
        <v>43769</v>
      </c>
      <c r="F234" s="15">
        <v>31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119.83611111111111</v>
      </c>
      <c r="E235">
        <f>IF(_xlfn.DAYS($B$3,Eläintiedot!O235)&lt;0,"",_xlfn.DAYS($B$3,Eläintiedot!O235))</f>
        <v>43769</v>
      </c>
      <c r="F235" s="15">
        <v>31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119.83611111111111</v>
      </c>
      <c r="E236">
        <f>IF(_xlfn.DAYS($B$3,Eläintiedot!O236)&lt;0,"",_xlfn.DAYS($B$3,Eläintiedot!O236))</f>
        <v>43769</v>
      </c>
      <c r="F236" s="15">
        <v>31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119.83611111111111</v>
      </c>
      <c r="E237">
        <f>IF(_xlfn.DAYS($B$3,Eläintiedot!O237)&lt;0,"",_xlfn.DAYS($B$3,Eläintiedot!O237))</f>
        <v>43769</v>
      </c>
      <c r="F237" s="15">
        <v>31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119.83611111111111</v>
      </c>
      <c r="E238">
        <f>IF(_xlfn.DAYS($B$3,Eläintiedot!O238)&lt;0,"",_xlfn.DAYS($B$3,Eläintiedot!O238))</f>
        <v>43769</v>
      </c>
      <c r="F238" s="15">
        <v>31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119.83611111111111</v>
      </c>
      <c r="E239">
        <f>IF(_xlfn.DAYS($B$3,Eläintiedot!O239)&lt;0,"",_xlfn.DAYS($B$3,Eläintiedot!O239))</f>
        <v>43769</v>
      </c>
      <c r="F239" s="15">
        <v>31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119.83611111111111</v>
      </c>
      <c r="E240">
        <f>IF(_xlfn.DAYS($B$3,Eläintiedot!O240)&lt;0,"",_xlfn.DAYS($B$3,Eläintiedot!O240))</f>
        <v>43769</v>
      </c>
      <c r="F240" s="15">
        <v>31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119.83611111111111</v>
      </c>
      <c r="E241">
        <f>IF(_xlfn.DAYS($B$3,Eläintiedot!O241)&lt;0,"",_xlfn.DAYS($B$3,Eläintiedot!O241))</f>
        <v>43769</v>
      </c>
      <c r="F241" s="15">
        <v>31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119.83611111111111</v>
      </c>
      <c r="E242">
        <f>IF(_xlfn.DAYS($B$3,Eläintiedot!O242)&lt;0,"",_xlfn.DAYS($B$3,Eläintiedot!O242))</f>
        <v>43769</v>
      </c>
      <c r="F242" s="15">
        <v>31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119.83611111111111</v>
      </c>
      <c r="E243">
        <f>IF(_xlfn.DAYS($B$3,Eläintiedot!O243)&lt;0,"",_xlfn.DAYS($B$3,Eläintiedot!O243))</f>
        <v>43769</v>
      </c>
      <c r="F243" s="15">
        <v>31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119.83611111111111</v>
      </c>
      <c r="E244">
        <f>IF(_xlfn.DAYS($B$3,Eläintiedot!O244)&lt;0,"",_xlfn.DAYS($B$3,Eläintiedot!O244))</f>
        <v>43769</v>
      </c>
      <c r="F244" s="15">
        <v>31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119.83611111111111</v>
      </c>
      <c r="E245">
        <f>IF(_xlfn.DAYS($B$3,Eläintiedot!O245)&lt;0,"",_xlfn.DAYS($B$3,Eläintiedot!O245))</f>
        <v>43769</v>
      </c>
      <c r="F245" s="15">
        <v>31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119.83611111111111</v>
      </c>
      <c r="E246">
        <f>IF(_xlfn.DAYS($B$3,Eläintiedot!O246)&lt;0,"",_xlfn.DAYS($B$3,Eläintiedot!O246))</f>
        <v>43769</v>
      </c>
      <c r="F246" s="15">
        <v>31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119.83611111111111</v>
      </c>
      <c r="E247">
        <f>IF(_xlfn.DAYS($B$3,Eläintiedot!O247)&lt;0,"",_xlfn.DAYS($B$3,Eläintiedot!O247))</f>
        <v>43769</v>
      </c>
      <c r="F247" s="15">
        <v>31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119.83611111111111</v>
      </c>
      <c r="E248">
        <f>IF(_xlfn.DAYS($B$3,Eläintiedot!O248)&lt;0,"",_xlfn.DAYS($B$3,Eläintiedot!O248))</f>
        <v>43769</v>
      </c>
      <c r="F248" s="15">
        <v>31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119.83611111111111</v>
      </c>
      <c r="E249">
        <f>IF(_xlfn.DAYS($B$3,Eläintiedot!O249)&lt;0,"",_xlfn.DAYS($B$3,Eläintiedot!O249))</f>
        <v>43769</v>
      </c>
      <c r="F249" s="15">
        <v>31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119.83611111111111</v>
      </c>
      <c r="E250">
        <f>IF(_xlfn.DAYS($B$3,Eläintiedot!O250)&lt;0,"",_xlfn.DAYS($B$3,Eläintiedot!O250))</f>
        <v>43769</v>
      </c>
      <c r="F250" s="15">
        <v>31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119.83611111111111</v>
      </c>
      <c r="E251">
        <f>IF(_xlfn.DAYS($B$3,Eläintiedot!O251)&lt;0,"",_xlfn.DAYS($B$3,Eläintiedot!O251))</f>
        <v>43769</v>
      </c>
      <c r="F251" s="15">
        <v>31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119.83611111111111</v>
      </c>
      <c r="E252">
        <f>IF(_xlfn.DAYS($B$3,Eläintiedot!O252)&lt;0,"",_xlfn.DAYS($B$3,Eläintiedot!O252))</f>
        <v>43769</v>
      </c>
      <c r="F252" s="15">
        <v>31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119.83611111111111</v>
      </c>
      <c r="E253">
        <f>IF(_xlfn.DAYS($B$3,Eläintiedot!O253)&lt;0,"",_xlfn.DAYS($B$3,Eläintiedot!O253))</f>
        <v>43769</v>
      </c>
      <c r="F253" s="15">
        <v>31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119.83611111111111</v>
      </c>
      <c r="E254">
        <f>IF(_xlfn.DAYS($B$3,Eläintiedot!O254)&lt;0,"",_xlfn.DAYS($B$3,Eläintiedot!O254))</f>
        <v>43769</v>
      </c>
      <c r="F254" s="15">
        <v>31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119.83611111111111</v>
      </c>
      <c r="E255">
        <f>IF(_xlfn.DAYS($B$3,Eläintiedot!O255)&lt;0,"",_xlfn.DAYS($B$3,Eläintiedot!O255))</f>
        <v>43769</v>
      </c>
      <c r="F255" s="15">
        <v>31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119.83611111111111</v>
      </c>
      <c r="E256">
        <f>IF(_xlfn.DAYS($B$3,Eläintiedot!O256)&lt;0,"",_xlfn.DAYS($B$3,Eläintiedot!O256))</f>
        <v>43769</v>
      </c>
      <c r="F256" s="15">
        <v>31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119.83611111111111</v>
      </c>
      <c r="E257">
        <f>IF(_xlfn.DAYS($B$3,Eläintiedot!O257)&lt;0,"",_xlfn.DAYS($B$3,Eläintiedot!O257))</f>
        <v>43769</v>
      </c>
      <c r="F257" s="15">
        <v>31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119.83611111111111</v>
      </c>
      <c r="E258">
        <f>IF(_xlfn.DAYS($B$3,Eläintiedot!O258)&lt;0,"",_xlfn.DAYS($B$3,Eläintiedot!O258))</f>
        <v>43769</v>
      </c>
      <c r="F258" s="15">
        <v>31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119.83611111111111</v>
      </c>
      <c r="E259">
        <f>IF(_xlfn.DAYS($B$3,Eläintiedot!O259)&lt;0,"",_xlfn.DAYS($B$3,Eläintiedot!O259))</f>
        <v>43769</v>
      </c>
      <c r="F259" s="15">
        <v>31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119.83611111111111</v>
      </c>
      <c r="E260">
        <f>IF(_xlfn.DAYS($B$3,Eläintiedot!O260)&lt;0,"",_xlfn.DAYS($B$3,Eläintiedot!O260))</f>
        <v>43769</v>
      </c>
      <c r="F260" s="15">
        <v>31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119.83611111111111</v>
      </c>
      <c r="E261">
        <f>IF(_xlfn.DAYS($B$3,Eläintiedot!O261)&lt;0,"",_xlfn.DAYS($B$3,Eläintiedot!O261))</f>
        <v>43769</v>
      </c>
      <c r="F261" s="15">
        <v>31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119.83611111111111</v>
      </c>
      <c r="E262">
        <f>IF(_xlfn.DAYS($B$3,Eläintiedot!O262)&lt;0,"",_xlfn.DAYS($B$3,Eläintiedot!O262))</f>
        <v>43769</v>
      </c>
      <c r="F262" s="15">
        <v>31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119.83611111111111</v>
      </c>
      <c r="E263">
        <f>IF(_xlfn.DAYS($B$3,Eläintiedot!O263)&lt;0,"",_xlfn.DAYS($B$3,Eläintiedot!O263))</f>
        <v>43769</v>
      </c>
      <c r="F263" s="15">
        <v>31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119.83611111111111</v>
      </c>
      <c r="E264">
        <f>IF(_xlfn.DAYS($B$3,Eläintiedot!O264)&lt;0,"",_xlfn.DAYS($B$3,Eläintiedot!O264))</f>
        <v>43769</v>
      </c>
      <c r="F264" s="15">
        <v>31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119.83611111111111</v>
      </c>
      <c r="E265">
        <f>IF(_xlfn.DAYS($B$3,Eläintiedot!O265)&lt;0,"",_xlfn.DAYS($B$3,Eläintiedot!O265))</f>
        <v>43769</v>
      </c>
      <c r="F265" s="15">
        <v>31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119.83611111111111</v>
      </c>
      <c r="E266">
        <f>IF(_xlfn.DAYS($B$3,Eläintiedot!O266)&lt;0,"",_xlfn.DAYS($B$3,Eläintiedot!O266))</f>
        <v>43769</v>
      </c>
      <c r="F266" s="15">
        <v>31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119.83611111111111</v>
      </c>
      <c r="E267">
        <f>IF(_xlfn.DAYS($B$3,Eläintiedot!O267)&lt;0,"",_xlfn.DAYS($B$3,Eläintiedot!O267))</f>
        <v>43769</v>
      </c>
      <c r="F267" s="15">
        <v>31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119.83611111111111</v>
      </c>
      <c r="E268">
        <f>IF(_xlfn.DAYS($B$3,Eläintiedot!O268)&lt;0,"",_xlfn.DAYS($B$3,Eläintiedot!O268))</f>
        <v>43769</v>
      </c>
      <c r="F268" s="15">
        <v>31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119.83611111111111</v>
      </c>
      <c r="E269">
        <f>IF(_xlfn.DAYS($B$3,Eläintiedot!O269)&lt;0,"",_xlfn.DAYS($B$3,Eläintiedot!O269))</f>
        <v>43769</v>
      </c>
      <c r="F269" s="15">
        <v>31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119.83611111111111</v>
      </c>
      <c r="E270">
        <f>IF(_xlfn.DAYS($B$3,Eläintiedot!O270)&lt;0,"",_xlfn.DAYS($B$3,Eläintiedot!O270))</f>
        <v>43769</v>
      </c>
      <c r="F270" s="15">
        <v>31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119.83611111111111</v>
      </c>
      <c r="E271">
        <f>IF(_xlfn.DAYS($B$3,Eläintiedot!O271)&lt;0,"",_xlfn.DAYS($B$3,Eläintiedot!O271))</f>
        <v>43769</v>
      </c>
      <c r="F271" s="15">
        <v>31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119.83611111111111</v>
      </c>
      <c r="E272">
        <f>IF(_xlfn.DAYS($B$3,Eläintiedot!O272)&lt;0,"",_xlfn.DAYS($B$3,Eläintiedot!O272))</f>
        <v>43769</v>
      </c>
      <c r="F272" s="15">
        <v>31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119.83611111111111</v>
      </c>
      <c r="E273">
        <f>IF(_xlfn.DAYS($B$3,Eläintiedot!O273)&lt;0,"",_xlfn.DAYS($B$3,Eläintiedot!O273))</f>
        <v>43769</v>
      </c>
      <c r="F273" s="15">
        <v>31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119.83611111111111</v>
      </c>
      <c r="E274">
        <f>IF(_xlfn.DAYS($B$3,Eläintiedot!O274)&lt;0,"",_xlfn.DAYS($B$3,Eläintiedot!O274))</f>
        <v>43769</v>
      </c>
      <c r="F274" s="15">
        <v>31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119.83611111111111</v>
      </c>
      <c r="E275">
        <f>IF(_xlfn.DAYS($B$3,Eläintiedot!O275)&lt;0,"",_xlfn.DAYS($B$3,Eläintiedot!O275))</f>
        <v>43769</v>
      </c>
      <c r="F275" s="15">
        <v>31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119.83611111111111</v>
      </c>
      <c r="E276">
        <f>IF(_xlfn.DAYS($B$3,Eläintiedot!O276)&lt;0,"",_xlfn.DAYS($B$3,Eläintiedot!O276))</f>
        <v>43769</v>
      </c>
      <c r="F276" s="15">
        <v>31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119.83611111111111</v>
      </c>
      <c r="E277">
        <f>IF(_xlfn.DAYS($B$3,Eläintiedot!O277)&lt;0,"",_xlfn.DAYS($B$3,Eläintiedot!O277))</f>
        <v>43769</v>
      </c>
      <c r="F277" s="15">
        <v>31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119.83611111111111</v>
      </c>
      <c r="E278">
        <f>IF(_xlfn.DAYS($B$3,Eläintiedot!O278)&lt;0,"",_xlfn.DAYS($B$3,Eläintiedot!O278))</f>
        <v>43769</v>
      </c>
      <c r="F278" s="15">
        <v>31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119.83611111111111</v>
      </c>
      <c r="E279">
        <f>IF(_xlfn.DAYS($B$3,Eläintiedot!O279)&lt;0,"",_xlfn.DAYS($B$3,Eläintiedot!O279))</f>
        <v>43769</v>
      </c>
      <c r="F279" s="15">
        <v>31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119.83611111111111</v>
      </c>
      <c r="E280">
        <f>IF(_xlfn.DAYS($B$3,Eläintiedot!O280)&lt;0,"",_xlfn.DAYS($B$3,Eläintiedot!O280))</f>
        <v>43769</v>
      </c>
      <c r="F280" s="15">
        <v>31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119.83611111111111</v>
      </c>
      <c r="E281">
        <f>IF(_xlfn.DAYS($B$3,Eläintiedot!O281)&lt;0,"",_xlfn.DAYS($B$3,Eläintiedot!O281))</f>
        <v>43769</v>
      </c>
      <c r="F281" s="15">
        <v>31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119.83611111111111</v>
      </c>
      <c r="E282">
        <f>IF(_xlfn.DAYS($B$3,Eläintiedot!O282)&lt;0,"",_xlfn.DAYS($B$3,Eläintiedot!O282))</f>
        <v>43769</v>
      </c>
      <c r="F282" s="15">
        <v>31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119.83611111111111</v>
      </c>
      <c r="E283">
        <f>IF(_xlfn.DAYS($B$3,Eläintiedot!O283)&lt;0,"",_xlfn.DAYS($B$3,Eläintiedot!O283))</f>
        <v>43769</v>
      </c>
      <c r="F283" s="15">
        <v>31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119.83611111111111</v>
      </c>
      <c r="E284">
        <f>IF(_xlfn.DAYS($B$3,Eläintiedot!O284)&lt;0,"",_xlfn.DAYS($B$3,Eläintiedot!O284))</f>
        <v>43769</v>
      </c>
      <c r="F284" s="15">
        <v>31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119.83611111111111</v>
      </c>
      <c r="E285">
        <f>IF(_xlfn.DAYS($B$3,Eläintiedot!O285)&lt;0,"",_xlfn.DAYS($B$3,Eläintiedot!O285))</f>
        <v>43769</v>
      </c>
      <c r="F285" s="15">
        <v>31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119.83611111111111</v>
      </c>
      <c r="E286">
        <f>IF(_xlfn.DAYS($B$3,Eläintiedot!O286)&lt;0,"",_xlfn.DAYS($B$3,Eläintiedot!O286))</f>
        <v>43769</v>
      </c>
      <c r="F286" s="15">
        <v>31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119.83611111111111</v>
      </c>
      <c r="E287">
        <f>IF(_xlfn.DAYS($B$3,Eläintiedot!O287)&lt;0,"",_xlfn.DAYS($B$3,Eläintiedot!O287))</f>
        <v>43769</v>
      </c>
      <c r="F287" s="15">
        <v>31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119.83611111111111</v>
      </c>
      <c r="E288">
        <f>IF(_xlfn.DAYS($B$3,Eläintiedot!O288)&lt;0,"",_xlfn.DAYS($B$3,Eläintiedot!O288))</f>
        <v>43769</v>
      </c>
      <c r="F288" s="15">
        <v>31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119.83611111111111</v>
      </c>
      <c r="E289">
        <f>IF(_xlfn.DAYS($B$3,Eläintiedot!O289)&lt;0,"",_xlfn.DAYS($B$3,Eläintiedot!O289))</f>
        <v>43769</v>
      </c>
      <c r="F289" s="15">
        <v>31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119.83611111111111</v>
      </c>
      <c r="E290">
        <f>IF(_xlfn.DAYS($B$3,Eläintiedot!O290)&lt;0,"",_xlfn.DAYS($B$3,Eläintiedot!O290))</f>
        <v>43769</v>
      </c>
      <c r="F290" s="15">
        <v>31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119.83611111111111</v>
      </c>
      <c r="E291">
        <f>IF(_xlfn.DAYS($B$3,Eläintiedot!O291)&lt;0,"",_xlfn.DAYS($B$3,Eläintiedot!O291))</f>
        <v>43769</v>
      </c>
      <c r="F291" s="15">
        <v>31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119.83611111111111</v>
      </c>
      <c r="E292">
        <f>IF(_xlfn.DAYS($B$3,Eläintiedot!O292)&lt;0,"",_xlfn.DAYS($B$3,Eläintiedot!O292))</f>
        <v>43769</v>
      </c>
      <c r="F292" s="15">
        <v>31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119.83611111111111</v>
      </c>
      <c r="E293">
        <f>IF(_xlfn.DAYS($B$3,Eläintiedot!O293)&lt;0,"",_xlfn.DAYS($B$3,Eläintiedot!O293))</f>
        <v>43769</v>
      </c>
      <c r="F293" s="15">
        <v>31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119.83611111111111</v>
      </c>
      <c r="E294">
        <f>IF(_xlfn.DAYS($B$3,Eläintiedot!O294)&lt;0,"",_xlfn.DAYS($B$3,Eläintiedot!O294))</f>
        <v>43769</v>
      </c>
      <c r="F294" s="15">
        <v>31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119.83611111111111</v>
      </c>
      <c r="E295">
        <f>IF(_xlfn.DAYS($B$3,Eläintiedot!O295)&lt;0,"",_xlfn.DAYS($B$3,Eläintiedot!O295))</f>
        <v>43769</v>
      </c>
      <c r="F295" s="15">
        <v>31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119.83611111111111</v>
      </c>
      <c r="E296">
        <f>IF(_xlfn.DAYS($B$3,Eläintiedot!O296)&lt;0,"",_xlfn.DAYS($B$3,Eläintiedot!O296))</f>
        <v>43769</v>
      </c>
      <c r="F296" s="15">
        <v>31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119.83611111111111</v>
      </c>
      <c r="E297">
        <f>IF(_xlfn.DAYS($B$3,Eläintiedot!O297)&lt;0,"",_xlfn.DAYS($B$3,Eläintiedot!O297))</f>
        <v>43769</v>
      </c>
      <c r="F297" s="15">
        <v>31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119.83611111111111</v>
      </c>
      <c r="E298">
        <f>IF(_xlfn.DAYS($B$3,Eläintiedot!O298)&lt;0,"",_xlfn.DAYS($B$3,Eläintiedot!O298))</f>
        <v>43769</v>
      </c>
      <c r="F298" s="15">
        <v>31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119.83611111111111</v>
      </c>
      <c r="E299">
        <f>IF(_xlfn.DAYS($B$3,Eläintiedot!O299)&lt;0,"",_xlfn.DAYS($B$3,Eläintiedot!O299))</f>
        <v>43769</v>
      </c>
      <c r="F299" s="15">
        <v>31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119.83611111111111</v>
      </c>
      <c r="E300">
        <f>IF(_xlfn.DAYS($B$3,Eläintiedot!O300)&lt;0,"",_xlfn.DAYS($B$3,Eläintiedot!O300))</f>
        <v>43769</v>
      </c>
      <c r="F300" s="15">
        <v>31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119.83611111111111</v>
      </c>
      <c r="E301">
        <f>IF(_xlfn.DAYS($B$3,Eläintiedot!O301)&lt;0,"",_xlfn.DAYS($B$3,Eläintiedot!O301))</f>
        <v>43769</v>
      </c>
      <c r="F301" s="15">
        <v>31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119.83611111111111</v>
      </c>
      <c r="E302">
        <f>IF(_xlfn.DAYS($B$3,Eläintiedot!O302)&lt;0,"",_xlfn.DAYS($B$3,Eläintiedot!O302))</f>
        <v>43769</v>
      </c>
      <c r="F302" s="15">
        <v>31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119.83611111111111</v>
      </c>
      <c r="E303">
        <f>IF(_xlfn.DAYS($B$3,Eläintiedot!O303)&lt;0,"",_xlfn.DAYS($B$3,Eläintiedot!O303))</f>
        <v>43769</v>
      </c>
      <c r="F303" s="15">
        <v>31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119.83611111111111</v>
      </c>
      <c r="E304">
        <f>IF(_xlfn.DAYS($B$3,Eläintiedot!O304)&lt;0,"",_xlfn.DAYS($B$3,Eläintiedot!O304))</f>
        <v>43769</v>
      </c>
      <c r="F304" s="15">
        <v>31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119.83611111111111</v>
      </c>
      <c r="E305">
        <f>IF(_xlfn.DAYS($B$3,Eläintiedot!O305)&lt;0,"",_xlfn.DAYS($B$3,Eläintiedot!O305))</f>
        <v>43769</v>
      </c>
      <c r="F305" s="15">
        <v>31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119.83611111111111</v>
      </c>
      <c r="E306">
        <f>IF(_xlfn.DAYS($B$3,Eläintiedot!O306)&lt;0,"",_xlfn.DAYS($B$3,Eläintiedot!O306))</f>
        <v>43769</v>
      </c>
      <c r="F306" s="15">
        <v>31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119.83611111111111</v>
      </c>
      <c r="E307">
        <f>IF(_xlfn.DAYS($B$3,Eläintiedot!O307)&lt;0,"",_xlfn.DAYS($B$3,Eläintiedot!O307))</f>
        <v>43769</v>
      </c>
      <c r="F307" s="15">
        <v>31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119.83611111111111</v>
      </c>
      <c r="E308">
        <f>IF(_xlfn.DAYS($B$3,Eläintiedot!O308)&lt;0,"",_xlfn.DAYS($B$3,Eläintiedot!O308))</f>
        <v>43769</v>
      </c>
      <c r="F308" s="15">
        <v>31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119.83611111111111</v>
      </c>
      <c r="E309">
        <f>IF(_xlfn.DAYS($B$3,Eläintiedot!O309)&lt;0,"",_xlfn.DAYS($B$3,Eläintiedot!O309))</f>
        <v>43769</v>
      </c>
      <c r="F309" s="15">
        <v>31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119.83611111111111</v>
      </c>
      <c r="E310">
        <f>IF(_xlfn.DAYS($B$3,Eläintiedot!O310)&lt;0,"",_xlfn.DAYS($B$3,Eläintiedot!O310))</f>
        <v>43769</v>
      </c>
      <c r="F310" s="15">
        <v>31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119.83611111111111</v>
      </c>
      <c r="E311">
        <f>IF(_xlfn.DAYS($B$3,Eläintiedot!O311)&lt;0,"",_xlfn.DAYS($B$3,Eläintiedot!O311))</f>
        <v>43769</v>
      </c>
      <c r="F311" s="15">
        <v>31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119.83611111111111</v>
      </c>
      <c r="E312">
        <f>IF(_xlfn.DAYS($B$3,Eläintiedot!O312)&lt;0,"",_xlfn.DAYS($B$3,Eläintiedot!O312))</f>
        <v>43769</v>
      </c>
      <c r="F312" s="15">
        <v>31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119.83611111111111</v>
      </c>
      <c r="E313">
        <f>IF(_xlfn.DAYS($B$3,Eläintiedot!O313)&lt;0,"",_xlfn.DAYS($B$3,Eläintiedot!O313))</f>
        <v>43769</v>
      </c>
      <c r="F313" s="15">
        <v>31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119.83611111111111</v>
      </c>
      <c r="E314">
        <f>IF(_xlfn.DAYS($B$3,Eläintiedot!O314)&lt;0,"",_xlfn.DAYS($B$3,Eläintiedot!O314))</f>
        <v>43769</v>
      </c>
      <c r="F314" s="15">
        <v>31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119.83611111111111</v>
      </c>
      <c r="E315">
        <f>IF(_xlfn.DAYS($B$3,Eläintiedot!O315)&lt;0,"",_xlfn.DAYS($B$3,Eläintiedot!O315))</f>
        <v>43769</v>
      </c>
      <c r="F315" s="15">
        <v>31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119.83611111111111</v>
      </c>
      <c r="E316">
        <f>IF(_xlfn.DAYS($B$3,Eläintiedot!O316)&lt;0,"",_xlfn.DAYS($B$3,Eläintiedot!O316))</f>
        <v>43769</v>
      </c>
      <c r="F316" s="15">
        <v>31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119.83611111111111</v>
      </c>
      <c r="E317">
        <f>IF(_xlfn.DAYS($B$3,Eläintiedot!O317)&lt;0,"",_xlfn.DAYS($B$3,Eläintiedot!O317))</f>
        <v>43769</v>
      </c>
      <c r="F317" s="15">
        <v>31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119.83611111111111</v>
      </c>
      <c r="E318">
        <f>IF(_xlfn.DAYS($B$3,Eläintiedot!O318)&lt;0,"",_xlfn.DAYS($B$3,Eläintiedot!O318))</f>
        <v>43769</v>
      </c>
      <c r="F318" s="15">
        <v>31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119.83611111111111</v>
      </c>
      <c r="E319">
        <f>IF(_xlfn.DAYS($B$3,Eläintiedot!O319)&lt;0,"",_xlfn.DAYS($B$3,Eläintiedot!O319))</f>
        <v>43769</v>
      </c>
      <c r="F319" s="15">
        <v>31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119.83611111111111</v>
      </c>
      <c r="E320">
        <f>IF(_xlfn.DAYS($B$3,Eläintiedot!O320)&lt;0,"",_xlfn.DAYS($B$3,Eläintiedot!O320))</f>
        <v>43769</v>
      </c>
      <c r="F320" s="15">
        <v>31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119.83611111111111</v>
      </c>
      <c r="E321">
        <f>IF(_xlfn.DAYS($B$3,Eläintiedot!O321)&lt;0,"",_xlfn.DAYS($B$3,Eläintiedot!O321))</f>
        <v>43769</v>
      </c>
      <c r="F321" s="15">
        <v>31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119.83611111111111</v>
      </c>
      <c r="E322">
        <f>IF(_xlfn.DAYS($B$3,Eläintiedot!O322)&lt;0,"",_xlfn.DAYS($B$3,Eläintiedot!O322))</f>
        <v>43769</v>
      </c>
      <c r="F322" s="15">
        <v>31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119.83611111111111</v>
      </c>
      <c r="E323">
        <f>IF(_xlfn.DAYS($B$3,Eläintiedot!O323)&lt;0,"",_xlfn.DAYS($B$3,Eläintiedot!O323))</f>
        <v>43769</v>
      </c>
      <c r="F323" s="15">
        <v>31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119.83611111111111</v>
      </c>
      <c r="E324">
        <f>IF(_xlfn.DAYS($B$3,Eläintiedot!O324)&lt;0,"",_xlfn.DAYS($B$3,Eläintiedot!O324))</f>
        <v>43769</v>
      </c>
      <c r="F324" s="15">
        <v>31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119.83611111111111</v>
      </c>
      <c r="E325">
        <f>IF(_xlfn.DAYS($B$3,Eläintiedot!O325)&lt;0,"",_xlfn.DAYS($B$3,Eläintiedot!O325))</f>
        <v>43769</v>
      </c>
      <c r="F325" s="15">
        <v>31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119.83611111111111</v>
      </c>
      <c r="E326">
        <f>IF(_xlfn.DAYS($B$3,Eläintiedot!O326)&lt;0,"",_xlfn.DAYS($B$3,Eläintiedot!O326))</f>
        <v>43769</v>
      </c>
      <c r="F326" s="15">
        <v>31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119.83611111111111</v>
      </c>
      <c r="E327">
        <f>IF(_xlfn.DAYS($B$3,Eläintiedot!O327)&lt;0,"",_xlfn.DAYS($B$3,Eläintiedot!O327))</f>
        <v>43769</v>
      </c>
      <c r="F327" s="15">
        <v>31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119.83611111111111</v>
      </c>
      <c r="E328">
        <f>IF(_xlfn.DAYS($B$3,Eläintiedot!O328)&lt;0,"",_xlfn.DAYS($B$3,Eläintiedot!O328))</f>
        <v>43769</v>
      </c>
      <c r="F328" s="15">
        <v>31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119.83611111111111</v>
      </c>
      <c r="E329">
        <f>IF(_xlfn.DAYS($B$3,Eläintiedot!O329)&lt;0,"",_xlfn.DAYS($B$3,Eläintiedot!O329))</f>
        <v>43769</v>
      </c>
      <c r="F329" s="15">
        <v>31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119.83611111111111</v>
      </c>
      <c r="E330">
        <f>IF(_xlfn.DAYS($B$3,Eläintiedot!O330)&lt;0,"",_xlfn.DAYS($B$3,Eläintiedot!O330))</f>
        <v>43769</v>
      </c>
      <c r="F330" s="15">
        <v>31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119.83611111111111</v>
      </c>
      <c r="E331">
        <f>IF(_xlfn.DAYS($B$3,Eläintiedot!O331)&lt;0,"",_xlfn.DAYS($B$3,Eläintiedot!O331))</f>
        <v>43769</v>
      </c>
      <c r="F331" s="15">
        <v>31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119.83611111111111</v>
      </c>
      <c r="E332">
        <f>IF(_xlfn.DAYS($B$3,Eläintiedot!O332)&lt;0,"",_xlfn.DAYS($B$3,Eläintiedot!O332))</f>
        <v>43769</v>
      </c>
      <c r="F332" s="15">
        <v>31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119.83611111111111</v>
      </c>
      <c r="E333">
        <f>IF(_xlfn.DAYS($B$3,Eläintiedot!O333)&lt;0,"",_xlfn.DAYS($B$3,Eläintiedot!O333))</f>
        <v>43769</v>
      </c>
      <c r="F333" s="15">
        <v>31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119.83611111111111</v>
      </c>
      <c r="E334">
        <f>IF(_xlfn.DAYS($B$3,Eläintiedot!O334)&lt;0,"",_xlfn.DAYS($B$3,Eläintiedot!O334))</f>
        <v>43769</v>
      </c>
      <c r="F334" s="15">
        <v>31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119.83611111111111</v>
      </c>
      <c r="E335">
        <f>IF(_xlfn.DAYS($B$3,Eläintiedot!O335)&lt;0,"",_xlfn.DAYS($B$3,Eläintiedot!O335))</f>
        <v>43769</v>
      </c>
      <c r="F335" s="15">
        <v>31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119.83611111111111</v>
      </c>
      <c r="E336">
        <f>IF(_xlfn.DAYS($B$3,Eläintiedot!O336)&lt;0,"",_xlfn.DAYS($B$3,Eläintiedot!O336))</f>
        <v>43769</v>
      </c>
      <c r="F336" s="15">
        <v>31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119.83611111111111</v>
      </c>
      <c r="E337">
        <f>IF(_xlfn.DAYS($B$3,Eläintiedot!O337)&lt;0,"",_xlfn.DAYS($B$3,Eläintiedot!O337))</f>
        <v>43769</v>
      </c>
      <c r="F337" s="15">
        <v>31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119.83611111111111</v>
      </c>
      <c r="E338">
        <f>IF(_xlfn.DAYS($B$3,Eläintiedot!O338)&lt;0,"",_xlfn.DAYS($B$3,Eläintiedot!O338))</f>
        <v>43769</v>
      </c>
      <c r="F338" s="15">
        <v>31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119.83611111111111</v>
      </c>
      <c r="E339">
        <f>IF(_xlfn.DAYS($B$3,Eläintiedot!O339)&lt;0,"",_xlfn.DAYS($B$3,Eläintiedot!O339))</f>
        <v>43769</v>
      </c>
      <c r="F339" s="15">
        <v>31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119.83611111111111</v>
      </c>
      <c r="E340">
        <f>IF(_xlfn.DAYS($B$3,Eläintiedot!O340)&lt;0,"",_xlfn.DAYS($B$3,Eläintiedot!O340))</f>
        <v>43769</v>
      </c>
      <c r="F340" s="15">
        <v>31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119.83611111111111</v>
      </c>
      <c r="E341">
        <f>IF(_xlfn.DAYS($B$3,Eläintiedot!O341)&lt;0,"",_xlfn.DAYS($B$3,Eläintiedot!O341))</f>
        <v>43769</v>
      </c>
      <c r="F341" s="15">
        <v>31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119.83611111111111</v>
      </c>
      <c r="E342">
        <f>IF(_xlfn.DAYS($B$3,Eläintiedot!O342)&lt;0,"",_xlfn.DAYS($B$3,Eläintiedot!O342))</f>
        <v>43769</v>
      </c>
      <c r="F342" s="15">
        <v>31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119.83611111111111</v>
      </c>
      <c r="E343">
        <f>IF(_xlfn.DAYS($B$3,Eläintiedot!O343)&lt;0,"",_xlfn.DAYS($B$3,Eläintiedot!O343))</f>
        <v>43769</v>
      </c>
      <c r="F343" s="15">
        <v>31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119.83611111111111</v>
      </c>
      <c r="E344">
        <f>IF(_xlfn.DAYS($B$3,Eläintiedot!O344)&lt;0,"",_xlfn.DAYS($B$3,Eläintiedot!O344))</f>
        <v>43769</v>
      </c>
      <c r="F344" s="15">
        <v>31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119.83611111111111</v>
      </c>
      <c r="E345">
        <f>IF(_xlfn.DAYS($B$3,Eläintiedot!O345)&lt;0,"",_xlfn.DAYS($B$3,Eläintiedot!O345))</f>
        <v>43769</v>
      </c>
      <c r="F345" s="15">
        <v>31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119.83611111111111</v>
      </c>
      <c r="E346">
        <f>IF(_xlfn.DAYS($B$3,Eläintiedot!O346)&lt;0,"",_xlfn.DAYS($B$3,Eläintiedot!O346))</f>
        <v>43769</v>
      </c>
      <c r="F346" s="15">
        <v>31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119.83611111111111</v>
      </c>
      <c r="E347">
        <f>IF(_xlfn.DAYS($B$3,Eläintiedot!O347)&lt;0,"",_xlfn.DAYS($B$3,Eläintiedot!O347))</f>
        <v>43769</v>
      </c>
      <c r="F347" s="15">
        <v>31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119.83611111111111</v>
      </c>
      <c r="E348">
        <f>IF(_xlfn.DAYS($B$3,Eläintiedot!O348)&lt;0,"",_xlfn.DAYS($B$3,Eläintiedot!O348))</f>
        <v>43769</v>
      </c>
      <c r="F348" s="15">
        <v>31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119.83611111111111</v>
      </c>
      <c r="E349">
        <f>IF(_xlfn.DAYS($B$3,Eläintiedot!O349)&lt;0,"",_xlfn.DAYS($B$3,Eläintiedot!O349))</f>
        <v>43769</v>
      </c>
      <c r="F349" s="15">
        <v>31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119.83611111111111</v>
      </c>
      <c r="E350">
        <f>IF(_xlfn.DAYS($B$3,Eläintiedot!O350)&lt;0,"",_xlfn.DAYS($B$3,Eläintiedot!O350))</f>
        <v>43769</v>
      </c>
      <c r="F350" s="15">
        <v>31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119.83611111111111</v>
      </c>
      <c r="E351">
        <f>IF(_xlfn.DAYS($B$3,Eläintiedot!O351)&lt;0,"",_xlfn.DAYS($B$3,Eläintiedot!O351))</f>
        <v>43769</v>
      </c>
      <c r="F351" s="15">
        <v>31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119.83611111111111</v>
      </c>
      <c r="E352">
        <f>IF(_xlfn.DAYS($B$3,Eläintiedot!O352)&lt;0,"",_xlfn.DAYS($B$3,Eläintiedot!O352))</f>
        <v>43769</v>
      </c>
      <c r="F352" s="15">
        <v>31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119.83611111111111</v>
      </c>
      <c r="E353">
        <f>IF(_xlfn.DAYS($B$3,Eläintiedot!O353)&lt;0,"",_xlfn.DAYS($B$3,Eläintiedot!O353))</f>
        <v>43769</v>
      </c>
      <c r="F353" s="15">
        <v>31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119.83611111111111</v>
      </c>
      <c r="E354">
        <f>IF(_xlfn.DAYS($B$3,Eläintiedot!O354)&lt;0,"",_xlfn.DAYS($B$3,Eläintiedot!O354))</f>
        <v>43769</v>
      </c>
      <c r="F354" s="15">
        <v>31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119.83611111111111</v>
      </c>
      <c r="E355">
        <f>IF(_xlfn.DAYS($B$3,Eläintiedot!O355)&lt;0,"",_xlfn.DAYS($B$3,Eläintiedot!O355))</f>
        <v>43769</v>
      </c>
      <c r="F355" s="15">
        <v>31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119.83611111111111</v>
      </c>
      <c r="E356">
        <f>IF(_xlfn.DAYS($B$3,Eläintiedot!O356)&lt;0,"",_xlfn.DAYS($B$3,Eläintiedot!O356))</f>
        <v>43769</v>
      </c>
      <c r="F356" s="15">
        <v>31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119.83611111111111</v>
      </c>
      <c r="E357">
        <f>IF(_xlfn.DAYS($B$3,Eläintiedot!O357)&lt;0,"",_xlfn.DAYS($B$3,Eläintiedot!O357))</f>
        <v>43769</v>
      </c>
      <c r="F357" s="15">
        <v>31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119.83611111111111</v>
      </c>
      <c r="E358">
        <f>IF(_xlfn.DAYS($B$3,Eläintiedot!O358)&lt;0,"",_xlfn.DAYS($B$3,Eläintiedot!O358))</f>
        <v>43769</v>
      </c>
      <c r="F358" s="15">
        <v>31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119.83611111111111</v>
      </c>
      <c r="E359">
        <f>IF(_xlfn.DAYS($B$3,Eläintiedot!O359)&lt;0,"",_xlfn.DAYS($B$3,Eläintiedot!O359))</f>
        <v>43769</v>
      </c>
      <c r="F359" s="15">
        <v>31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119.83611111111111</v>
      </c>
      <c r="E360">
        <f>IF(_xlfn.DAYS($B$3,Eläintiedot!O360)&lt;0,"",_xlfn.DAYS($B$3,Eläintiedot!O360))</f>
        <v>43769</v>
      </c>
      <c r="F360" s="15">
        <v>31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119.83611111111111</v>
      </c>
      <c r="E361">
        <f>IF(_xlfn.DAYS($B$3,Eläintiedot!O361)&lt;0,"",_xlfn.DAYS($B$3,Eläintiedot!O361))</f>
        <v>43769</v>
      </c>
      <c r="F361" s="15">
        <v>31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119.83611111111111</v>
      </c>
      <c r="E362">
        <f>IF(_xlfn.DAYS($B$3,Eläintiedot!O362)&lt;0,"",_xlfn.DAYS($B$3,Eläintiedot!O362))</f>
        <v>43769</v>
      </c>
      <c r="F362" s="15">
        <v>31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119.83611111111111</v>
      </c>
      <c r="E363">
        <f>IF(_xlfn.DAYS($B$3,Eläintiedot!O363)&lt;0,"",_xlfn.DAYS($B$3,Eläintiedot!O363))</f>
        <v>43769</v>
      </c>
      <c r="F363" s="15">
        <v>31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119.83611111111111</v>
      </c>
      <c r="E364">
        <f>IF(_xlfn.DAYS($B$3,Eläintiedot!O364)&lt;0,"",_xlfn.DAYS($B$3,Eläintiedot!O364))</f>
        <v>43769</v>
      </c>
      <c r="F364" s="15">
        <v>31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119.83611111111111</v>
      </c>
      <c r="E365">
        <f>IF(_xlfn.DAYS($B$3,Eläintiedot!O365)&lt;0,"",_xlfn.DAYS($B$3,Eläintiedot!O365))</f>
        <v>43769</v>
      </c>
      <c r="F365" s="15">
        <v>31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119.83611111111111</v>
      </c>
      <c r="E366">
        <f>IF(_xlfn.DAYS($B$3,Eläintiedot!O366)&lt;0,"",_xlfn.DAYS($B$3,Eläintiedot!O366))</f>
        <v>43769</v>
      </c>
      <c r="F366" s="15">
        <v>31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119.83611111111111</v>
      </c>
      <c r="E367">
        <f>IF(_xlfn.DAYS($B$3,Eläintiedot!O367)&lt;0,"",_xlfn.DAYS($B$3,Eläintiedot!O367))</f>
        <v>43769</v>
      </c>
      <c r="F367" s="15">
        <v>31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119.83611111111111</v>
      </c>
      <c r="E368">
        <f>IF(_xlfn.DAYS($B$3,Eläintiedot!O368)&lt;0,"",_xlfn.DAYS($B$3,Eläintiedot!O368))</f>
        <v>43769</v>
      </c>
      <c r="F368" s="15">
        <v>31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119.83611111111111</v>
      </c>
      <c r="E369">
        <f>IF(_xlfn.DAYS($B$3,Eläintiedot!O369)&lt;0,"",_xlfn.DAYS($B$3,Eläintiedot!O369))</f>
        <v>43769</v>
      </c>
      <c r="F369" s="15">
        <v>31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119.83611111111111</v>
      </c>
      <c r="E370">
        <f>IF(_xlfn.DAYS($B$3,Eläintiedot!O370)&lt;0,"",_xlfn.DAYS($B$3,Eläintiedot!O370))</f>
        <v>43769</v>
      </c>
      <c r="F370" s="15">
        <v>31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119.83611111111111</v>
      </c>
      <c r="E371">
        <f>IF(_xlfn.DAYS($B$3,Eläintiedot!O371)&lt;0,"",_xlfn.DAYS($B$3,Eläintiedot!O371))</f>
        <v>43769</v>
      </c>
      <c r="F371" s="15">
        <v>31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119.83611111111111</v>
      </c>
      <c r="E372">
        <f>IF(_xlfn.DAYS($B$3,Eläintiedot!O372)&lt;0,"",_xlfn.DAYS($B$3,Eläintiedot!O372))</f>
        <v>43769</v>
      </c>
      <c r="F372" s="15">
        <v>31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119.83611111111111</v>
      </c>
      <c r="E373">
        <f>IF(_xlfn.DAYS($B$3,Eläintiedot!O373)&lt;0,"",_xlfn.DAYS($B$3,Eläintiedot!O373))</f>
        <v>43769</v>
      </c>
      <c r="F373" s="15">
        <v>31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119.83611111111111</v>
      </c>
      <c r="E374">
        <f>IF(_xlfn.DAYS($B$3,Eläintiedot!O374)&lt;0,"",_xlfn.DAYS($B$3,Eläintiedot!O374))</f>
        <v>43769</v>
      </c>
      <c r="F374" s="15">
        <v>31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119.83611111111111</v>
      </c>
      <c r="E375">
        <f>IF(_xlfn.DAYS($B$3,Eläintiedot!O375)&lt;0,"",_xlfn.DAYS($B$3,Eläintiedot!O375))</f>
        <v>43769</v>
      </c>
      <c r="F375" s="15">
        <v>31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119.83611111111111</v>
      </c>
      <c r="E376">
        <f>IF(_xlfn.DAYS($B$3,Eläintiedot!O376)&lt;0,"",_xlfn.DAYS($B$3,Eläintiedot!O376))</f>
        <v>43769</v>
      </c>
      <c r="F376" s="15">
        <v>31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119.83611111111111</v>
      </c>
      <c r="E377">
        <f>IF(_xlfn.DAYS($B$3,Eläintiedot!O377)&lt;0,"",_xlfn.DAYS($B$3,Eläintiedot!O377))</f>
        <v>43769</v>
      </c>
      <c r="F377" s="15">
        <v>31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119.83611111111111</v>
      </c>
      <c r="E378">
        <f>IF(_xlfn.DAYS($B$3,Eläintiedot!O378)&lt;0,"",_xlfn.DAYS($B$3,Eläintiedot!O378))</f>
        <v>43769</v>
      </c>
      <c r="F378" s="15">
        <v>31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119.83611111111111</v>
      </c>
      <c r="E379">
        <f>IF(_xlfn.DAYS($B$3,Eläintiedot!O379)&lt;0,"",_xlfn.DAYS($B$3,Eläintiedot!O379))</f>
        <v>43769</v>
      </c>
      <c r="F379" s="15">
        <v>31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119.83611111111111</v>
      </c>
      <c r="E380">
        <f>IF(_xlfn.DAYS($B$3,Eläintiedot!O380)&lt;0,"",_xlfn.DAYS($B$3,Eläintiedot!O380))</f>
        <v>43769</v>
      </c>
      <c r="F380" s="15">
        <v>31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119.83611111111111</v>
      </c>
      <c r="E381">
        <f>IF(_xlfn.DAYS($B$3,Eläintiedot!O381)&lt;0,"",_xlfn.DAYS($B$3,Eläintiedot!O381))</f>
        <v>43769</v>
      </c>
      <c r="F381" s="15">
        <v>31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119.83611111111111</v>
      </c>
      <c r="E382">
        <f>IF(_xlfn.DAYS($B$3,Eläintiedot!O382)&lt;0,"",_xlfn.DAYS($B$3,Eläintiedot!O382))</f>
        <v>43769</v>
      </c>
      <c r="F382" s="15">
        <v>31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119.83611111111111</v>
      </c>
      <c r="E383">
        <f>IF(_xlfn.DAYS($B$3,Eläintiedot!O383)&lt;0,"",_xlfn.DAYS($B$3,Eläintiedot!O383))</f>
        <v>43769</v>
      </c>
      <c r="F383" s="15">
        <v>31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119.83611111111111</v>
      </c>
      <c r="E384">
        <f>IF(_xlfn.DAYS($B$3,Eläintiedot!O384)&lt;0,"",_xlfn.DAYS($B$3,Eläintiedot!O384))</f>
        <v>43769</v>
      </c>
      <c r="F384" s="15">
        <v>31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119.83611111111111</v>
      </c>
      <c r="E385">
        <f>IF(_xlfn.DAYS($B$3,Eläintiedot!O385)&lt;0,"",_xlfn.DAYS($B$3,Eläintiedot!O385))</f>
        <v>43769</v>
      </c>
      <c r="F385" s="15">
        <v>31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119.83611111111111</v>
      </c>
      <c r="E386">
        <f>IF(_xlfn.DAYS($B$3,Eläintiedot!O386)&lt;0,"",_xlfn.DAYS($B$3,Eläintiedot!O386))</f>
        <v>43769</v>
      </c>
      <c r="F386" s="15">
        <v>31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119.83611111111111</v>
      </c>
      <c r="E387">
        <f>IF(_xlfn.DAYS($B$3,Eläintiedot!O387)&lt;0,"",_xlfn.DAYS($B$3,Eläintiedot!O387))</f>
        <v>43769</v>
      </c>
      <c r="F387" s="15">
        <v>31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119.83611111111111</v>
      </c>
      <c r="E388">
        <f>IF(_xlfn.DAYS($B$3,Eläintiedot!O388)&lt;0,"",_xlfn.DAYS($B$3,Eläintiedot!O388))</f>
        <v>43769</v>
      </c>
      <c r="F388" s="15">
        <v>31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119.83611111111111</v>
      </c>
      <c r="E389">
        <f>IF(_xlfn.DAYS($B$3,Eläintiedot!O389)&lt;0,"",_xlfn.DAYS($B$3,Eläintiedot!O389))</f>
        <v>43769</v>
      </c>
      <c r="F389" s="15">
        <v>31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119.83611111111111</v>
      </c>
      <c r="E390">
        <f>IF(_xlfn.DAYS($B$3,Eläintiedot!O390)&lt;0,"",_xlfn.DAYS($B$3,Eläintiedot!O390))</f>
        <v>43769</v>
      </c>
      <c r="F390" s="15">
        <v>31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119.83611111111111</v>
      </c>
      <c r="E391">
        <f>IF(_xlfn.DAYS($B$3,Eläintiedot!O391)&lt;0,"",_xlfn.DAYS($B$3,Eläintiedot!O391))</f>
        <v>43769</v>
      </c>
      <c r="F391" s="15">
        <v>31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119.83611111111111</v>
      </c>
      <c r="E392">
        <f>IF(_xlfn.DAYS($B$3,Eläintiedot!O392)&lt;0,"",_xlfn.DAYS($B$3,Eläintiedot!O392))</f>
        <v>43769</v>
      </c>
      <c r="F392" s="15">
        <v>31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119.83611111111111</v>
      </c>
      <c r="E393">
        <f>IF(_xlfn.DAYS($B$3,Eläintiedot!O393)&lt;0,"",_xlfn.DAYS($B$3,Eläintiedot!O393))</f>
        <v>43769</v>
      </c>
      <c r="F393" s="15">
        <v>31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119.83611111111111</v>
      </c>
      <c r="E394">
        <f>IF(_xlfn.DAYS($B$3,Eläintiedot!O394)&lt;0,"",_xlfn.DAYS($B$3,Eläintiedot!O394))</f>
        <v>43769</v>
      </c>
      <c r="F394" s="15">
        <v>31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119.83611111111111</v>
      </c>
      <c r="E395">
        <f>IF(_xlfn.DAYS($B$3,Eläintiedot!O395)&lt;0,"",_xlfn.DAYS($B$3,Eläintiedot!O395))</f>
        <v>43769</v>
      </c>
      <c r="F395" s="15">
        <v>31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119.83611111111111</v>
      </c>
      <c r="E396">
        <f>IF(_xlfn.DAYS($B$3,Eläintiedot!O396)&lt;0,"",_xlfn.DAYS($B$3,Eläintiedot!O396))</f>
        <v>43769</v>
      </c>
      <c r="F396" s="15">
        <v>31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119.83611111111111</v>
      </c>
      <c r="E397">
        <f>IF(_xlfn.DAYS($B$3,Eläintiedot!O397)&lt;0,"",_xlfn.DAYS($B$3,Eläintiedot!O397))</f>
        <v>43769</v>
      </c>
      <c r="F397" s="15">
        <v>31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119.83611111111111</v>
      </c>
      <c r="E398">
        <f>IF(_xlfn.DAYS($B$3,Eläintiedot!O398)&lt;0,"",_xlfn.DAYS($B$3,Eläintiedot!O398))</f>
        <v>43769</v>
      </c>
      <c r="F398" s="15">
        <v>31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119.83611111111111</v>
      </c>
      <c r="E399">
        <f>IF(_xlfn.DAYS($B$3,Eläintiedot!O399)&lt;0,"",_xlfn.DAYS($B$3,Eläintiedot!O399))</f>
        <v>43769</v>
      </c>
      <c r="F399" s="15">
        <v>31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119.83611111111111</v>
      </c>
      <c r="E400">
        <f>IF(_xlfn.DAYS($B$3,Eläintiedot!O400)&lt;0,"",_xlfn.DAYS($B$3,Eläintiedot!O400))</f>
        <v>43769</v>
      </c>
      <c r="F400" s="15">
        <v>31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119.83611111111111</v>
      </c>
      <c r="E401">
        <f>IF(_xlfn.DAYS($B$3,Eläintiedot!O401)&lt;0,"",_xlfn.DAYS($B$3,Eläintiedot!O401))</f>
        <v>43769</v>
      </c>
      <c r="F401" s="15">
        <v>31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119.83611111111111</v>
      </c>
      <c r="E402">
        <f>IF(_xlfn.DAYS($B$3,Eläintiedot!O402)&lt;0,"",_xlfn.DAYS($B$3,Eläintiedot!O402))</f>
        <v>43769</v>
      </c>
      <c r="F402" s="15">
        <v>31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119.83611111111111</v>
      </c>
      <c r="E403">
        <f>IF(_xlfn.DAYS($B$3,Eläintiedot!O403)&lt;0,"",_xlfn.DAYS($B$3,Eläintiedot!O403))</f>
        <v>43769</v>
      </c>
      <c r="F403" s="15">
        <v>31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119.83611111111111</v>
      </c>
      <c r="E404">
        <f>IF(_xlfn.DAYS($B$3,Eläintiedot!O404)&lt;0,"",_xlfn.DAYS($B$3,Eläintiedot!O404))</f>
        <v>43769</v>
      </c>
      <c r="F404" s="15">
        <v>31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119.83611111111111</v>
      </c>
      <c r="E405">
        <f>IF(_xlfn.DAYS($B$3,Eläintiedot!O405)&lt;0,"",_xlfn.DAYS($B$3,Eläintiedot!O405))</f>
        <v>43769</v>
      </c>
      <c r="F405" s="15">
        <v>31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119.83611111111111</v>
      </c>
      <c r="E406">
        <f>IF(_xlfn.DAYS($B$3,Eläintiedot!O406)&lt;0,"",_xlfn.DAYS($B$3,Eläintiedot!O406))</f>
        <v>43769</v>
      </c>
      <c r="F406" s="15">
        <v>31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119.83611111111111</v>
      </c>
      <c r="E407">
        <f>IF(_xlfn.DAYS($B$3,Eläintiedot!O407)&lt;0,"",_xlfn.DAYS($B$3,Eläintiedot!O407))</f>
        <v>43769</v>
      </c>
      <c r="F407" s="15">
        <v>31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119.83611111111111</v>
      </c>
      <c r="E408">
        <f>IF(_xlfn.DAYS($B$3,Eläintiedot!O408)&lt;0,"",_xlfn.DAYS($B$3,Eläintiedot!O408))</f>
        <v>43769</v>
      </c>
      <c r="F408" s="15">
        <v>31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119.83611111111111</v>
      </c>
      <c r="E409">
        <f>IF(_xlfn.DAYS($B$3,Eläintiedot!O409)&lt;0,"",_xlfn.DAYS($B$3,Eläintiedot!O409))</f>
        <v>43769</v>
      </c>
      <c r="F409" s="15">
        <v>31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119.83611111111111</v>
      </c>
      <c r="E410">
        <f>IF(_xlfn.DAYS($B$3,Eläintiedot!O410)&lt;0,"",_xlfn.DAYS($B$3,Eläintiedot!O410))</f>
        <v>43769</v>
      </c>
      <c r="F410" s="15">
        <v>31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119.83611111111111</v>
      </c>
      <c r="E411">
        <f>IF(_xlfn.DAYS($B$3,Eläintiedot!O411)&lt;0,"",_xlfn.DAYS($B$3,Eläintiedot!O411))</f>
        <v>43769</v>
      </c>
      <c r="F411" s="15">
        <v>31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119.83611111111111</v>
      </c>
      <c r="E412">
        <f>IF(_xlfn.DAYS($B$3,Eläintiedot!O412)&lt;0,"",_xlfn.DAYS($B$3,Eläintiedot!O412))</f>
        <v>43769</v>
      </c>
      <c r="F412" s="15">
        <v>31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119.83611111111111</v>
      </c>
      <c r="E413">
        <f>IF(_xlfn.DAYS($B$3,Eläintiedot!O413)&lt;0,"",_xlfn.DAYS($B$3,Eläintiedot!O413))</f>
        <v>43769</v>
      </c>
      <c r="F413" s="15">
        <v>31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119.83611111111111</v>
      </c>
      <c r="E414">
        <f>IF(_xlfn.DAYS($B$3,Eläintiedot!O414)&lt;0,"",_xlfn.DAYS($B$3,Eläintiedot!O414))</f>
        <v>43769</v>
      </c>
      <c r="F414" s="15">
        <v>31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119.83611111111111</v>
      </c>
      <c r="E415">
        <f>IF(_xlfn.DAYS($B$3,Eläintiedot!O415)&lt;0,"",_xlfn.DAYS($B$3,Eläintiedot!O415))</f>
        <v>43769</v>
      </c>
      <c r="F415" s="15">
        <v>31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119.83611111111111</v>
      </c>
      <c r="E416">
        <f>IF(_xlfn.DAYS($B$3,Eläintiedot!O416)&lt;0,"",_xlfn.DAYS($B$3,Eläintiedot!O416))</f>
        <v>43769</v>
      </c>
      <c r="F416" s="15">
        <v>31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119.83611111111111</v>
      </c>
      <c r="E417">
        <f>IF(_xlfn.DAYS($B$3,Eläintiedot!O417)&lt;0,"",_xlfn.DAYS($B$3,Eläintiedot!O417))</f>
        <v>43769</v>
      </c>
      <c r="F417" s="15">
        <v>31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119.83611111111111</v>
      </c>
      <c r="E418">
        <f>IF(_xlfn.DAYS($B$3,Eläintiedot!O418)&lt;0,"",_xlfn.DAYS($B$3,Eläintiedot!O418))</f>
        <v>43769</v>
      </c>
      <c r="F418" s="15">
        <v>31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119.83611111111111</v>
      </c>
      <c r="E419">
        <f>IF(_xlfn.DAYS($B$3,Eläintiedot!O419)&lt;0,"",_xlfn.DAYS($B$3,Eläintiedot!O419))</f>
        <v>43769</v>
      </c>
      <c r="F419" s="15">
        <v>31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119.83611111111111</v>
      </c>
      <c r="E420">
        <f>IF(_xlfn.DAYS($B$3,Eläintiedot!O420)&lt;0,"",_xlfn.DAYS($B$3,Eläintiedot!O420))</f>
        <v>43769</v>
      </c>
      <c r="F420" s="15">
        <v>31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119.83611111111111</v>
      </c>
      <c r="E421">
        <f>IF(_xlfn.DAYS($B$3,Eläintiedot!O421)&lt;0,"",_xlfn.DAYS($B$3,Eläintiedot!O421))</f>
        <v>43769</v>
      </c>
      <c r="F421" s="15">
        <v>31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119.83611111111111</v>
      </c>
      <c r="E422">
        <f>IF(_xlfn.DAYS($B$3,Eläintiedot!O422)&lt;0,"",_xlfn.DAYS($B$3,Eläintiedot!O422))</f>
        <v>43769</v>
      </c>
      <c r="F422" s="15">
        <v>31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119.83611111111111</v>
      </c>
      <c r="E423">
        <f>IF(_xlfn.DAYS($B$3,Eläintiedot!O423)&lt;0,"",_xlfn.DAYS($B$3,Eläintiedot!O423))</f>
        <v>43769</v>
      </c>
      <c r="F423" s="15">
        <v>31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119.83611111111111</v>
      </c>
      <c r="E424">
        <f>IF(_xlfn.DAYS($B$3,Eläintiedot!O424)&lt;0,"",_xlfn.DAYS($B$3,Eläintiedot!O424))</f>
        <v>43769</v>
      </c>
      <c r="F424" s="15">
        <v>31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119.83611111111111</v>
      </c>
      <c r="E425">
        <f>IF(_xlfn.DAYS($B$3,Eläintiedot!O425)&lt;0,"",_xlfn.DAYS($B$3,Eläintiedot!O425))</f>
        <v>43769</v>
      </c>
      <c r="F425" s="15">
        <v>31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119.83611111111111</v>
      </c>
      <c r="E426">
        <f>IF(_xlfn.DAYS($B$3,Eläintiedot!O426)&lt;0,"",_xlfn.DAYS($B$3,Eläintiedot!O426))</f>
        <v>43769</v>
      </c>
      <c r="F426" s="15">
        <v>31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119.83611111111111</v>
      </c>
      <c r="E427">
        <f>IF(_xlfn.DAYS($B$3,Eläintiedot!O427)&lt;0,"",_xlfn.DAYS($B$3,Eläintiedot!O427))</f>
        <v>43769</v>
      </c>
      <c r="F427" s="15">
        <v>31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119.83611111111111</v>
      </c>
      <c r="E428">
        <f>IF(_xlfn.DAYS($B$3,Eläintiedot!O428)&lt;0,"",_xlfn.DAYS($B$3,Eläintiedot!O428))</f>
        <v>43769</v>
      </c>
      <c r="F428" s="15">
        <v>31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119.83611111111111</v>
      </c>
      <c r="E429">
        <f>IF(_xlfn.DAYS($B$3,Eläintiedot!O429)&lt;0,"",_xlfn.DAYS($B$3,Eläintiedot!O429))</f>
        <v>43769</v>
      </c>
      <c r="F429" s="15">
        <v>31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119.83611111111111</v>
      </c>
      <c r="E430">
        <f>IF(_xlfn.DAYS($B$3,Eläintiedot!O430)&lt;0,"",_xlfn.DAYS($B$3,Eläintiedot!O430))</f>
        <v>43769</v>
      </c>
      <c r="F430" s="15">
        <v>31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119.83611111111111</v>
      </c>
      <c r="E431">
        <f>IF(_xlfn.DAYS($B$3,Eläintiedot!O431)&lt;0,"",_xlfn.DAYS($B$3,Eläintiedot!O431))</f>
        <v>43769</v>
      </c>
      <c r="F431" s="15">
        <v>31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119.83611111111111</v>
      </c>
      <c r="E432">
        <f>IF(_xlfn.DAYS($B$3,Eläintiedot!O432)&lt;0,"",_xlfn.DAYS($B$3,Eläintiedot!O432))</f>
        <v>43769</v>
      </c>
      <c r="F432" s="15">
        <v>31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119.83611111111111</v>
      </c>
      <c r="E433">
        <f>IF(_xlfn.DAYS($B$3,Eläintiedot!O433)&lt;0,"",_xlfn.DAYS($B$3,Eläintiedot!O433))</f>
        <v>43769</v>
      </c>
      <c r="F433" s="15">
        <v>31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119.83611111111111</v>
      </c>
      <c r="E434">
        <f>IF(_xlfn.DAYS($B$3,Eläintiedot!O434)&lt;0,"",_xlfn.DAYS($B$3,Eläintiedot!O434))</f>
        <v>43769</v>
      </c>
      <c r="F434" s="15">
        <v>31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119.83611111111111</v>
      </c>
      <c r="E435">
        <f>IF(_xlfn.DAYS($B$3,Eläintiedot!O435)&lt;0,"",_xlfn.DAYS($B$3,Eläintiedot!O435))</f>
        <v>43769</v>
      </c>
      <c r="F435" s="15">
        <v>31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119.83611111111111</v>
      </c>
      <c r="E436">
        <f>IF(_xlfn.DAYS($B$3,Eläintiedot!O436)&lt;0,"",_xlfn.DAYS($B$3,Eläintiedot!O436))</f>
        <v>43769</v>
      </c>
      <c r="F436" s="15">
        <v>31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119.83611111111111</v>
      </c>
      <c r="E437">
        <f>IF(_xlfn.DAYS($B$3,Eläintiedot!O437)&lt;0,"",_xlfn.DAYS($B$3,Eläintiedot!O437))</f>
        <v>43769</v>
      </c>
      <c r="F437" s="15">
        <v>31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119.83611111111111</v>
      </c>
      <c r="E438">
        <f>IF(_xlfn.DAYS($B$3,Eläintiedot!O438)&lt;0,"",_xlfn.DAYS($B$3,Eläintiedot!O438))</f>
        <v>43769</v>
      </c>
      <c r="F438" s="15">
        <v>31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119.83611111111111</v>
      </c>
      <c r="E439">
        <f>IF(_xlfn.DAYS($B$3,Eläintiedot!O439)&lt;0,"",_xlfn.DAYS($B$3,Eläintiedot!O439))</f>
        <v>43769</v>
      </c>
      <c r="F439" s="15">
        <v>31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119.83611111111111</v>
      </c>
      <c r="E440">
        <f>IF(_xlfn.DAYS($B$3,Eläintiedot!O440)&lt;0,"",_xlfn.DAYS($B$3,Eläintiedot!O440))</f>
        <v>43769</v>
      </c>
      <c r="F440" s="15">
        <v>31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119.83611111111111</v>
      </c>
      <c r="E441">
        <f>IF(_xlfn.DAYS($B$3,Eläintiedot!O441)&lt;0,"",_xlfn.DAYS($B$3,Eläintiedot!O441))</f>
        <v>43769</v>
      </c>
      <c r="F441" s="15">
        <v>31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119.83611111111111</v>
      </c>
      <c r="E442">
        <f>IF(_xlfn.DAYS($B$3,Eläintiedot!O442)&lt;0,"",_xlfn.DAYS($B$3,Eläintiedot!O442))</f>
        <v>43769</v>
      </c>
      <c r="F442" s="15">
        <v>31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119.83611111111111</v>
      </c>
      <c r="E443">
        <f>IF(_xlfn.DAYS($B$3,Eläintiedot!O443)&lt;0,"",_xlfn.DAYS($B$3,Eläintiedot!O443))</f>
        <v>43769</v>
      </c>
      <c r="F443" s="15">
        <v>31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119.83611111111111</v>
      </c>
      <c r="E444">
        <f>IF(_xlfn.DAYS($B$3,Eläintiedot!O444)&lt;0,"",_xlfn.DAYS($B$3,Eläintiedot!O444))</f>
        <v>43769</v>
      </c>
      <c r="F444" s="15">
        <v>31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119.83611111111111</v>
      </c>
      <c r="E445">
        <f>IF(_xlfn.DAYS($B$3,Eläintiedot!O445)&lt;0,"",_xlfn.DAYS($B$3,Eläintiedot!O445))</f>
        <v>43769</v>
      </c>
      <c r="F445" s="15">
        <v>31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119.83611111111111</v>
      </c>
      <c r="E446">
        <f>IF(_xlfn.DAYS($B$3,Eläintiedot!O446)&lt;0,"",_xlfn.DAYS($B$3,Eläintiedot!O446))</f>
        <v>43769</v>
      </c>
      <c r="F446" s="15">
        <v>31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119.83611111111111</v>
      </c>
      <c r="E447">
        <f>IF(_xlfn.DAYS($B$3,Eläintiedot!O447)&lt;0,"",_xlfn.DAYS($B$3,Eläintiedot!O447))</f>
        <v>43769</v>
      </c>
      <c r="F447" s="15">
        <v>31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119.83611111111111</v>
      </c>
      <c r="E448">
        <f>IF(_xlfn.DAYS($B$3,Eläintiedot!O448)&lt;0,"",_xlfn.DAYS($B$3,Eläintiedot!O448))</f>
        <v>43769</v>
      </c>
      <c r="F448" s="15">
        <v>31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119.83611111111111</v>
      </c>
      <c r="E449">
        <f>IF(_xlfn.DAYS($B$3,Eläintiedot!O449)&lt;0,"",_xlfn.DAYS($B$3,Eläintiedot!O449))</f>
        <v>43769</v>
      </c>
      <c r="F449" s="15">
        <v>31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119.83611111111111</v>
      </c>
      <c r="E450">
        <f>IF(_xlfn.DAYS($B$3,Eläintiedot!O450)&lt;0,"",_xlfn.DAYS($B$3,Eläintiedot!O450))</f>
        <v>43769</v>
      </c>
      <c r="F450" s="15">
        <v>31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119.83611111111111</v>
      </c>
      <c r="E451">
        <f>IF(_xlfn.DAYS($B$3,Eläintiedot!O451)&lt;0,"",_xlfn.DAYS($B$3,Eläintiedot!O451))</f>
        <v>43769</v>
      </c>
      <c r="F451" s="15">
        <v>31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119.83611111111111</v>
      </c>
      <c r="E452">
        <f>IF(_xlfn.DAYS($B$3,Eläintiedot!O452)&lt;0,"",_xlfn.DAYS($B$3,Eläintiedot!O452))</f>
        <v>43769</v>
      </c>
      <c r="F452" s="15">
        <v>31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119.83611111111111</v>
      </c>
      <c r="E453">
        <f>IF(_xlfn.DAYS($B$3,Eläintiedot!O453)&lt;0,"",_xlfn.DAYS($B$3,Eläintiedot!O453))</f>
        <v>43769</v>
      </c>
      <c r="F453" s="15">
        <v>31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119.83611111111111</v>
      </c>
      <c r="E454">
        <f>IF(_xlfn.DAYS($B$3,Eläintiedot!O454)&lt;0,"",_xlfn.DAYS($B$3,Eläintiedot!O454))</f>
        <v>43769</v>
      </c>
      <c r="F454" s="15">
        <v>31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119.83611111111111</v>
      </c>
      <c r="E455">
        <f>IF(_xlfn.DAYS($B$3,Eläintiedot!O455)&lt;0,"",_xlfn.DAYS($B$3,Eläintiedot!O455))</f>
        <v>43769</v>
      </c>
      <c r="F455" s="15">
        <v>31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119.83611111111111</v>
      </c>
      <c r="E456">
        <f>IF(_xlfn.DAYS($B$3,Eläintiedot!O456)&lt;0,"",_xlfn.DAYS($B$3,Eläintiedot!O456))</f>
        <v>43769</v>
      </c>
      <c r="F456" s="15">
        <v>31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119.83611111111111</v>
      </c>
      <c r="E457">
        <f>IF(_xlfn.DAYS($B$3,Eläintiedot!O457)&lt;0,"",_xlfn.DAYS($B$3,Eläintiedot!O457))</f>
        <v>43769</v>
      </c>
      <c r="F457" s="15">
        <v>31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119.83611111111111</v>
      </c>
      <c r="E458">
        <f>IF(_xlfn.DAYS($B$3,Eläintiedot!O458)&lt;0,"",_xlfn.DAYS($B$3,Eläintiedot!O458))</f>
        <v>43769</v>
      </c>
      <c r="F458" s="15">
        <v>31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119.83611111111111</v>
      </c>
      <c r="E459">
        <f>IF(_xlfn.DAYS($B$3,Eläintiedot!O459)&lt;0,"",_xlfn.DAYS($B$3,Eläintiedot!O459))</f>
        <v>43769</v>
      </c>
      <c r="F459" s="15">
        <v>31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119.83611111111111</v>
      </c>
      <c r="E460">
        <f>IF(_xlfn.DAYS($B$3,Eläintiedot!O460)&lt;0,"",_xlfn.DAYS($B$3,Eläintiedot!O460))</f>
        <v>43769</v>
      </c>
      <c r="F460" s="15">
        <v>31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119.83611111111111</v>
      </c>
      <c r="E461">
        <f>IF(_xlfn.DAYS($B$3,Eläintiedot!O461)&lt;0,"",_xlfn.DAYS($B$3,Eläintiedot!O461))</f>
        <v>43769</v>
      </c>
      <c r="F461" s="15">
        <v>31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119.83611111111111</v>
      </c>
      <c r="E462">
        <f>IF(_xlfn.DAYS($B$3,Eläintiedot!O462)&lt;0,"",_xlfn.DAYS($B$3,Eläintiedot!O462))</f>
        <v>43769</v>
      </c>
      <c r="F462" s="15">
        <v>31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119.83611111111111</v>
      </c>
      <c r="E463">
        <f>IF(_xlfn.DAYS($B$3,Eläintiedot!O463)&lt;0,"",_xlfn.DAYS($B$3,Eläintiedot!O463))</f>
        <v>43769</v>
      </c>
      <c r="F463" s="15">
        <v>31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119.83611111111111</v>
      </c>
      <c r="E464">
        <f>IF(_xlfn.DAYS($B$3,Eläintiedot!O464)&lt;0,"",_xlfn.DAYS($B$3,Eläintiedot!O464))</f>
        <v>43769</v>
      </c>
      <c r="F464" s="15">
        <v>31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119.83611111111111</v>
      </c>
      <c r="E465">
        <f>IF(_xlfn.DAYS($B$3,Eläintiedot!O465)&lt;0,"",_xlfn.DAYS($B$3,Eläintiedot!O465))</f>
        <v>43769</v>
      </c>
      <c r="F465" s="15">
        <v>31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119.83611111111111</v>
      </c>
      <c r="E466">
        <f>IF(_xlfn.DAYS($B$3,Eläintiedot!O466)&lt;0,"",_xlfn.DAYS($B$3,Eläintiedot!O466))</f>
        <v>43769</v>
      </c>
      <c r="F466" s="15">
        <v>31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119.83611111111111</v>
      </c>
      <c r="E467">
        <f>IF(_xlfn.DAYS($B$3,Eläintiedot!O467)&lt;0,"",_xlfn.DAYS($B$3,Eläintiedot!O467))</f>
        <v>43769</v>
      </c>
      <c r="F467" s="15">
        <v>31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119.83611111111111</v>
      </c>
      <c r="E468">
        <f>IF(_xlfn.DAYS($B$3,Eläintiedot!O468)&lt;0,"",_xlfn.DAYS($B$3,Eläintiedot!O468))</f>
        <v>43769</v>
      </c>
      <c r="F468" s="15">
        <v>31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119.83611111111111</v>
      </c>
      <c r="E469">
        <f>IF(_xlfn.DAYS($B$3,Eläintiedot!O469)&lt;0,"",_xlfn.DAYS($B$3,Eläintiedot!O469))</f>
        <v>43769</v>
      </c>
      <c r="F469" s="15">
        <v>31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119.83611111111111</v>
      </c>
      <c r="E470">
        <f>IF(_xlfn.DAYS($B$3,Eläintiedot!O470)&lt;0,"",_xlfn.DAYS($B$3,Eläintiedot!O470))</f>
        <v>43769</v>
      </c>
      <c r="F470" s="15">
        <v>31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119.83611111111111</v>
      </c>
      <c r="E471">
        <f>IF(_xlfn.DAYS($B$3,Eläintiedot!O471)&lt;0,"",_xlfn.DAYS($B$3,Eläintiedot!O471))</f>
        <v>43769</v>
      </c>
      <c r="F471" s="15">
        <v>31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119.83611111111111</v>
      </c>
      <c r="E472">
        <f>IF(_xlfn.DAYS($B$3,Eläintiedot!O472)&lt;0,"",_xlfn.DAYS($B$3,Eläintiedot!O472))</f>
        <v>43769</v>
      </c>
      <c r="F472" s="15">
        <v>31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119.83611111111111</v>
      </c>
      <c r="E473">
        <f>IF(_xlfn.DAYS($B$3,Eläintiedot!O473)&lt;0,"",_xlfn.DAYS($B$3,Eläintiedot!O473))</f>
        <v>43769</v>
      </c>
      <c r="F473" s="15">
        <v>31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119.83611111111111</v>
      </c>
      <c r="E474">
        <f>IF(_xlfn.DAYS($B$3,Eläintiedot!O474)&lt;0,"",_xlfn.DAYS($B$3,Eläintiedot!O474))</f>
        <v>43769</v>
      </c>
      <c r="F474" s="15">
        <v>31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119.83611111111111</v>
      </c>
      <c r="E475">
        <f>IF(_xlfn.DAYS($B$3,Eläintiedot!O475)&lt;0,"",_xlfn.DAYS($B$3,Eläintiedot!O475))</f>
        <v>43769</v>
      </c>
      <c r="F475" s="15">
        <v>31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119.83611111111111</v>
      </c>
      <c r="E476">
        <f>IF(_xlfn.DAYS($B$3,Eläintiedot!O476)&lt;0,"",_xlfn.DAYS($B$3,Eläintiedot!O476))</f>
        <v>43769</v>
      </c>
      <c r="F476" s="15">
        <v>31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119.83611111111111</v>
      </c>
      <c r="E477">
        <f>IF(_xlfn.DAYS($B$3,Eläintiedot!O477)&lt;0,"",_xlfn.DAYS($B$3,Eläintiedot!O477))</f>
        <v>43769</v>
      </c>
      <c r="F477" s="15">
        <v>31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119.83611111111111</v>
      </c>
      <c r="E478">
        <f>IF(_xlfn.DAYS($B$3,Eläintiedot!O478)&lt;0,"",_xlfn.DAYS($B$3,Eläintiedot!O478))</f>
        <v>43769</v>
      </c>
      <c r="F478" s="15">
        <v>31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119.83611111111111</v>
      </c>
      <c r="E479">
        <f>IF(_xlfn.DAYS($B$3,Eläintiedot!O479)&lt;0,"",_xlfn.DAYS($B$3,Eläintiedot!O479))</f>
        <v>43769</v>
      </c>
      <c r="F479" s="15">
        <v>31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119.83611111111111</v>
      </c>
      <c r="E480">
        <f>IF(_xlfn.DAYS($B$3,Eläintiedot!O480)&lt;0,"",_xlfn.DAYS($B$3,Eläintiedot!O480))</f>
        <v>43769</v>
      </c>
      <c r="F480" s="15">
        <v>31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119.83611111111111</v>
      </c>
      <c r="E481">
        <f>IF(_xlfn.DAYS($B$3,Eläintiedot!O481)&lt;0,"",_xlfn.DAYS($B$3,Eläintiedot!O481))</f>
        <v>43769</v>
      </c>
      <c r="F481" s="15">
        <v>31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119.83611111111111</v>
      </c>
      <c r="E482">
        <f>IF(_xlfn.DAYS($B$3,Eläintiedot!O482)&lt;0,"",_xlfn.DAYS($B$3,Eläintiedot!O482))</f>
        <v>43769</v>
      </c>
      <c r="F482" s="15">
        <v>31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119.83611111111111</v>
      </c>
      <c r="E483">
        <f>IF(_xlfn.DAYS($B$3,Eläintiedot!O483)&lt;0,"",_xlfn.DAYS($B$3,Eläintiedot!O483))</f>
        <v>43769</v>
      </c>
      <c r="F483" s="15">
        <v>31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119.83611111111111</v>
      </c>
      <c r="E484">
        <f>IF(_xlfn.DAYS($B$3,Eläintiedot!O484)&lt;0,"",_xlfn.DAYS($B$3,Eläintiedot!O484))</f>
        <v>43769</v>
      </c>
      <c r="F484" s="15">
        <v>31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119.83611111111111</v>
      </c>
      <c r="E485">
        <f>IF(_xlfn.DAYS($B$3,Eläintiedot!O485)&lt;0,"",_xlfn.DAYS($B$3,Eläintiedot!O485))</f>
        <v>43769</v>
      </c>
      <c r="F485" s="15">
        <v>31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119.83611111111111</v>
      </c>
      <c r="E486">
        <f>IF(_xlfn.DAYS($B$3,Eläintiedot!O486)&lt;0,"",_xlfn.DAYS($B$3,Eläintiedot!O486))</f>
        <v>43769</v>
      </c>
      <c r="F486" s="15">
        <v>31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119.83611111111111</v>
      </c>
      <c r="E487">
        <f>IF(_xlfn.DAYS($B$3,Eläintiedot!O487)&lt;0,"",_xlfn.DAYS($B$3,Eläintiedot!O487))</f>
        <v>43769</v>
      </c>
      <c r="F487" s="15">
        <v>31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119.83611111111111</v>
      </c>
      <c r="E488">
        <f>IF(_xlfn.DAYS($B$3,Eläintiedot!O488)&lt;0,"",_xlfn.DAYS($B$3,Eläintiedot!O488))</f>
        <v>43769</v>
      </c>
      <c r="F488" s="15">
        <v>31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119.83611111111111</v>
      </c>
      <c r="E489">
        <f>IF(_xlfn.DAYS($B$3,Eläintiedot!O489)&lt;0,"",_xlfn.DAYS($B$3,Eläintiedot!O489))</f>
        <v>43769</v>
      </c>
      <c r="F489" s="15">
        <v>31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119.83611111111111</v>
      </c>
      <c r="E490">
        <f>IF(_xlfn.DAYS($B$3,Eläintiedot!O490)&lt;0,"",_xlfn.DAYS($B$3,Eläintiedot!O490))</f>
        <v>43769</v>
      </c>
      <c r="F490" s="15">
        <v>31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119.83611111111111</v>
      </c>
      <c r="E491">
        <f>IF(_xlfn.DAYS($B$3,Eläintiedot!O491)&lt;0,"",_xlfn.DAYS($B$3,Eläintiedot!O491))</f>
        <v>43769</v>
      </c>
      <c r="F491" s="15">
        <v>31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119.83611111111111</v>
      </c>
      <c r="E492">
        <f>IF(_xlfn.DAYS($B$3,Eläintiedot!O492)&lt;0,"",_xlfn.DAYS($B$3,Eläintiedot!O492))</f>
        <v>43769</v>
      </c>
      <c r="F492" s="15">
        <v>31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119.83611111111111</v>
      </c>
      <c r="E493">
        <f>IF(_xlfn.DAYS($B$3,Eläintiedot!O493)&lt;0,"",_xlfn.DAYS($B$3,Eläintiedot!O493))</f>
        <v>43769</v>
      </c>
      <c r="F493" s="15">
        <v>31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119.83611111111111</v>
      </c>
      <c r="E494">
        <f>IF(_xlfn.DAYS($B$3,Eläintiedot!O494)&lt;0,"",_xlfn.DAYS($B$3,Eläintiedot!O494))</f>
        <v>43769</v>
      </c>
      <c r="F494" s="15">
        <v>31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119.83611111111111</v>
      </c>
      <c r="E495">
        <f>IF(_xlfn.DAYS($B$3,Eläintiedot!O495)&lt;0,"",_xlfn.DAYS($B$3,Eläintiedot!O495))</f>
        <v>43769</v>
      </c>
      <c r="F495" s="15">
        <v>31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119.83611111111111</v>
      </c>
      <c r="E496">
        <f>IF(_xlfn.DAYS($B$3,Eläintiedot!O496)&lt;0,"",_xlfn.DAYS($B$3,Eläintiedot!O496))</f>
        <v>43769</v>
      </c>
      <c r="F496" s="15">
        <v>31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36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119.83611111111111</v>
      </c>
      <c r="E497">
        <f>IF(_xlfn.DAYS($B$3,Eläintiedot!O497)&lt;0,"",_xlfn.DAYS($B$3,Eläintiedot!O497))</f>
        <v>43769</v>
      </c>
      <c r="F497" s="15">
        <v>31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36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119.83611111111111</v>
      </c>
      <c r="E498">
        <f>IF(_xlfn.DAYS($B$3,Eläintiedot!O498)&lt;0,"",_xlfn.DAYS($B$3,Eläintiedot!O498))</f>
        <v>43769</v>
      </c>
      <c r="F498" s="15">
        <v>31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36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119.83611111111111</v>
      </c>
      <c r="E499">
        <f>IF(_xlfn.DAYS($B$3,Eläintiedot!O499)&lt;0,"",_xlfn.DAYS($B$3,Eläintiedot!O499))</f>
        <v>43769</v>
      </c>
      <c r="F499" s="15">
        <v>31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36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119.83611111111111</v>
      </c>
      <c r="E500">
        <f>IF(_xlfn.DAYS($B$3,Eläintiedot!O500)&lt;0,"",_xlfn.DAYS($B$3,Eläintiedot!O500))</f>
        <v>43769</v>
      </c>
      <c r="F500" s="15">
        <v>31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  <c r="Z500" s="50"/>
    </row>
    <row r="501" spans="1:36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</row>
    <row r="502" spans="1:36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</row>
    <row r="503" spans="1:36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</row>
    <row r="504" spans="1:36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</row>
    <row r="505" spans="1:36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</row>
    <row r="506" spans="1:36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</row>
    <row r="507" spans="1:36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</row>
    <row r="508" spans="1:36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</row>
    <row r="509" spans="1:36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</row>
    <row r="510" spans="1:36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</row>
    <row r="511" spans="1:36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</row>
    <row r="512" spans="1:36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</row>
    <row r="513" spans="1:36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</row>
    <row r="514" spans="1:36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</row>
    <row r="515" spans="1:36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</row>
    <row r="516" spans="1:36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</row>
    <row r="517" spans="1:36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</row>
    <row r="518" spans="1:36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</row>
    <row r="519" spans="1:36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</row>
    <row r="520" spans="1:36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</row>
    <row r="521" spans="1:36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</row>
    <row r="522" spans="1:36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</row>
    <row r="523" spans="1:36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</row>
    <row r="524" spans="1:36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</row>
    <row r="525" spans="1:36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</row>
    <row r="526" spans="1:36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</row>
    <row r="527" spans="1:36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</row>
    <row r="528" spans="1:36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</row>
    <row r="529" spans="1:36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</row>
    <row r="530" spans="1:36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</row>
    <row r="531" spans="1:36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</row>
    <row r="532" spans="1:36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</row>
    <row r="533" spans="1:36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</row>
    <row r="534" spans="1:36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</row>
    <row r="535" spans="1:36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</row>
    <row r="536" spans="1:36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</row>
    <row r="537" spans="1:36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</row>
    <row r="538" spans="1:36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</row>
    <row r="539" spans="1:36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</row>
    <row r="540" spans="1:36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</row>
    <row r="541" spans="1:36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</row>
    <row r="542" spans="1:36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</row>
    <row r="543" spans="1:36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</row>
    <row r="544" spans="1:36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</row>
    <row r="545" spans="1:36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</row>
    <row r="546" spans="1:36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</row>
    <row r="547" spans="1:36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</row>
    <row r="548" spans="1:36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</row>
    <row r="549" spans="1:36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</row>
    <row r="550" spans="1:36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</row>
    <row r="551" spans="1:36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</row>
    <row r="552" spans="1:36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</row>
    <row r="553" spans="1:36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</row>
    <row r="554" spans="1:36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</row>
    <row r="555" spans="1:36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</row>
    <row r="556" spans="1:36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</row>
    <row r="557" spans="1:36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</row>
    <row r="558" spans="1:36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</row>
    <row r="559" spans="1:36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</row>
    <row r="560" spans="1:36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</row>
    <row r="561" spans="1:36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</row>
    <row r="562" spans="1:36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</row>
    <row r="563" spans="1:36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</row>
    <row r="564" spans="1:36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</row>
    <row r="565" spans="1:36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</row>
    <row r="566" spans="1:36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</row>
    <row r="567" spans="1:36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</row>
    <row r="568" spans="1:36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</row>
    <row r="569" spans="1:36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</row>
    <row r="570" spans="1:36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</row>
    <row r="571" spans="1:36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</row>
    <row r="572" spans="1:36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</row>
    <row r="573" spans="1:36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</row>
    <row r="574" spans="1:36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</row>
    <row r="575" spans="1:36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</row>
    <row r="576" spans="1:36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</row>
    <row r="577" spans="1:36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</row>
    <row r="578" spans="1:36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</row>
    <row r="579" spans="1:36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</row>
    <row r="580" spans="1:36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</row>
    <row r="581" spans="1:36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</row>
    <row r="582" spans="1:36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</row>
    <row r="583" spans="1:36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</row>
    <row r="584" spans="1:36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</row>
    <row r="585" spans="1:36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</row>
    <row r="586" spans="1:36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</row>
    <row r="587" spans="1:36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</row>
    <row r="588" spans="1:36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</row>
    <row r="589" spans="1:36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</row>
    <row r="590" spans="1:36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</row>
    <row r="591" spans="1:36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</row>
    <row r="592" spans="1:36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</row>
    <row r="593" spans="1:36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</row>
    <row r="594" spans="1:36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</row>
    <row r="595" spans="1:36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</row>
    <row r="596" spans="1:36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</row>
    <row r="597" spans="1:36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</row>
    <row r="598" spans="1:36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</row>
    <row r="599" spans="1:36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</row>
    <row r="600" spans="1:36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</row>
    <row r="601" spans="1:36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</row>
    <row r="602" spans="1:36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</row>
    <row r="603" spans="1:36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</row>
    <row r="604" spans="1:36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</row>
    <row r="605" spans="1:36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</row>
    <row r="606" spans="1:36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</row>
    <row r="607" spans="1:36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</row>
    <row r="608" spans="1:36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</row>
    <row r="609" spans="1:36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</row>
    <row r="610" spans="1:36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</row>
    <row r="611" spans="1:36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</row>
    <row r="612" spans="1:36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</row>
    <row r="613" spans="1:36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</row>
    <row r="614" spans="1:36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</row>
    <row r="615" spans="1:36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</row>
    <row r="616" spans="1:36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</row>
    <row r="617" spans="1:36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</row>
    <row r="618" spans="1:36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</row>
    <row r="619" spans="1:36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</row>
    <row r="620" spans="1:36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</row>
    <row r="621" spans="1:36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</row>
    <row r="622" spans="1:36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</row>
    <row r="623" spans="1:36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</row>
    <row r="624" spans="1:36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</row>
    <row r="625" spans="1:36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</row>
    <row r="626" spans="1:36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</row>
    <row r="627" spans="1:36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</row>
    <row r="628" spans="1:36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</row>
    <row r="629" spans="1:36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</row>
    <row r="630" spans="1:36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</row>
    <row r="631" spans="1:36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</row>
    <row r="632" spans="1:36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</row>
    <row r="633" spans="1:36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</row>
    <row r="634" spans="1:36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</row>
    <row r="635" spans="1:36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</row>
    <row r="636" spans="1:36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</row>
    <row r="637" spans="1:36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</row>
    <row r="638" spans="1:36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</row>
    <row r="639" spans="1:36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</row>
    <row r="640" spans="1:36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</row>
    <row r="641" spans="1:36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</row>
    <row r="642" spans="1:36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</row>
    <row r="643" spans="1:36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</row>
    <row r="644" spans="1:36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</row>
    <row r="645" spans="1:36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</row>
    <row r="646" spans="1:36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</row>
    <row r="647" spans="1:36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</row>
    <row r="648" spans="1:36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</row>
    <row r="649" spans="1:36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</row>
    <row r="650" spans="1:36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</row>
    <row r="651" spans="1:36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</row>
    <row r="652" spans="1:36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</row>
    <row r="653" spans="1:36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</row>
    <row r="654" spans="1:36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</row>
    <row r="655" spans="1:36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</row>
    <row r="656" spans="1:36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</row>
    <row r="657" spans="1:36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</row>
    <row r="658" spans="1:36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</row>
    <row r="659" spans="1:36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</row>
    <row r="660" spans="1:36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</row>
    <row r="661" spans="1:36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</row>
    <row r="662" spans="1:36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</row>
    <row r="663" spans="1:36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</row>
    <row r="664" spans="1:36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</row>
    <row r="665" spans="1:36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</row>
    <row r="666" spans="1:36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</row>
    <row r="667" spans="1:36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</row>
    <row r="668" spans="1:36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</row>
    <row r="669" spans="1:36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</row>
    <row r="670" spans="1:36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</row>
    <row r="671" spans="1:36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</row>
    <row r="672" spans="1:36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</row>
    <row r="673" spans="1:36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</row>
    <row r="674" spans="1:36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</row>
    <row r="675" spans="1:36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</row>
    <row r="676" spans="1:36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</row>
    <row r="677" spans="1:36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</row>
    <row r="678" spans="1:36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</row>
    <row r="679" spans="1:36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</row>
    <row r="680" spans="1:36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</row>
    <row r="681" spans="1:36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</row>
    <row r="682" spans="1:36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</row>
    <row r="683" spans="1:36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</row>
    <row r="684" spans="1:36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</row>
    <row r="685" spans="1:36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</row>
    <row r="686" spans="1:36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</row>
    <row r="687" spans="1:36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</row>
    <row r="688" spans="1:36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</row>
    <row r="689" spans="1:36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</row>
    <row r="690" spans="1:36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</row>
    <row r="691" spans="1:36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</row>
    <row r="692" spans="1:36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</row>
    <row r="693" spans="1:36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</row>
    <row r="694" spans="1:36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</row>
    <row r="695" spans="1:36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</row>
    <row r="696" spans="1:36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</row>
    <row r="697" spans="1:36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</row>
    <row r="698" spans="1:36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</row>
    <row r="699" spans="1:36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</row>
    <row r="700" spans="1:36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</row>
    <row r="701" spans="1:36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</row>
    <row r="702" spans="1:36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</row>
    <row r="703" spans="1:36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</row>
    <row r="704" spans="1:36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</row>
    <row r="705" spans="1:36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</row>
    <row r="706" spans="1:36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</row>
    <row r="707" spans="1:36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</row>
    <row r="708" spans="1:36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</row>
    <row r="709" spans="1:36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</row>
    <row r="710" spans="1:36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</row>
    <row r="711" spans="1:36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</row>
    <row r="712" spans="1:36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</row>
    <row r="713" spans="1:36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</row>
    <row r="714" spans="1:36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</row>
    <row r="715" spans="1:36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</row>
    <row r="716" spans="1:36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</row>
    <row r="717" spans="1:36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</row>
    <row r="718" spans="1:36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</row>
    <row r="719" spans="1:36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</row>
    <row r="720" spans="1:36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</row>
    <row r="721" spans="1:36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</row>
    <row r="722" spans="1:36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</row>
    <row r="723" spans="1:36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</row>
    <row r="724" spans="1:36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</row>
    <row r="725" spans="1:36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</row>
    <row r="726" spans="1:36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</row>
    <row r="727" spans="1:36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</row>
    <row r="728" spans="1:36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</row>
    <row r="729" spans="1:36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</row>
    <row r="730" spans="1:36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</row>
    <row r="731" spans="1:36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</row>
    <row r="732" spans="1:36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</row>
    <row r="733" spans="1:36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</row>
    <row r="734" spans="1:36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</row>
    <row r="735" spans="1:36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</row>
    <row r="736" spans="1:36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</row>
    <row r="737" spans="1:36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</row>
    <row r="738" spans="1:36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</row>
    <row r="739" spans="1:36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</row>
    <row r="740" spans="1:36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</row>
    <row r="741" spans="1:36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</row>
    <row r="742" spans="1:36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</row>
    <row r="743" spans="1:36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</row>
    <row r="744" spans="1:36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</row>
    <row r="745" spans="1:36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</row>
    <row r="746" spans="1:36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</row>
    <row r="747" spans="1:36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</row>
    <row r="748" spans="1:36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</row>
    <row r="749" spans="1:36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</row>
    <row r="750" spans="1:36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</row>
    <row r="751" spans="1:36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</row>
    <row r="752" spans="1:36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</row>
    <row r="753" spans="1:36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</row>
    <row r="754" spans="1:36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</row>
    <row r="755" spans="1:36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</row>
    <row r="756" spans="1:36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</row>
    <row r="757" spans="1:36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</row>
    <row r="758" spans="1:36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</row>
    <row r="759" spans="1:36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</row>
    <row r="760" spans="1:36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</row>
    <row r="761" spans="1:36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</row>
    <row r="762" spans="1:36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</row>
    <row r="763" spans="1:36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</row>
    <row r="764" spans="1:36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</row>
    <row r="765" spans="1:36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</row>
    <row r="766" spans="1:36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</row>
    <row r="767" spans="1:36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</row>
    <row r="768" spans="1:36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</row>
    <row r="769" spans="1:36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</row>
    <row r="770" spans="1:36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</row>
    <row r="771" spans="1:36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</row>
    <row r="772" spans="1:36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</row>
    <row r="773" spans="1:36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</row>
    <row r="774" spans="1:36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</row>
    <row r="775" spans="1:36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</row>
    <row r="776" spans="1:36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</row>
    <row r="777" spans="1:36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</row>
    <row r="778" spans="1:36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</row>
    <row r="779" spans="1:36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</row>
    <row r="780" spans="1:36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</row>
    <row r="781" spans="1:36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</row>
    <row r="782" spans="1:36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</row>
    <row r="783" spans="1:36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</row>
    <row r="784" spans="1:36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</row>
    <row r="785" spans="1:36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</row>
    <row r="786" spans="1:36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</row>
    <row r="787" spans="1:36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</row>
    <row r="788" spans="1:36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</row>
    <row r="789" spans="1:36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</row>
    <row r="790" spans="1:36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</row>
    <row r="791" spans="1:36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</row>
    <row r="792" spans="1:36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</row>
    <row r="793" spans="1:36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</row>
    <row r="794" spans="1:36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</row>
    <row r="795" spans="1:36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</row>
    <row r="796" spans="1:36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</row>
    <row r="797" spans="1:36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</row>
    <row r="798" spans="1:36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</row>
    <row r="799" spans="1:36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</row>
    <row r="800" spans="1:36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</row>
    <row r="801" spans="1:36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</row>
    <row r="802" spans="1:36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</row>
    <row r="803" spans="1:36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</row>
    <row r="804" spans="1:36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</row>
    <row r="805" spans="1:36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</row>
    <row r="806" spans="1:36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</row>
    <row r="807" spans="1:36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</row>
    <row r="808" spans="1:36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</row>
    <row r="809" spans="1:36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</row>
    <row r="810" spans="1:36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</row>
    <row r="811" spans="1:36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</row>
    <row r="812" spans="1:36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</row>
    <row r="813" spans="1:36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</row>
    <row r="814" spans="1:36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</row>
    <row r="815" spans="1:36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</row>
    <row r="816" spans="1:36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</row>
    <row r="817" spans="1:36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</row>
    <row r="818" spans="1:36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</row>
    <row r="819" spans="1:36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</row>
    <row r="820" spans="1:36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</row>
    <row r="821" spans="1:36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</row>
    <row r="822" spans="1:36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</row>
    <row r="823" spans="1:36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</row>
    <row r="824" spans="1:36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</row>
    <row r="825" spans="1:36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</row>
    <row r="826" spans="1:36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</row>
    <row r="827" spans="1:36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</row>
    <row r="828" spans="1:36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</row>
    <row r="829" spans="1:36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</row>
    <row r="830" spans="1:36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</row>
    <row r="831" spans="1:36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</row>
    <row r="832" spans="1:36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</row>
    <row r="833" spans="1:36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</row>
    <row r="834" spans="1:36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</row>
    <row r="835" spans="1:36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</row>
    <row r="836" spans="1:36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</row>
    <row r="837" spans="1:36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</row>
    <row r="838" spans="1:36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</row>
    <row r="839" spans="1:36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</row>
    <row r="840" spans="1:36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</row>
    <row r="841" spans="1:36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</row>
    <row r="842" spans="1:36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</row>
    <row r="843" spans="1:36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</row>
    <row r="844" spans="1:36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</row>
    <row r="845" spans="1:36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</row>
    <row r="846" spans="1:36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</row>
    <row r="847" spans="1:36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</row>
    <row r="848" spans="1:36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</row>
    <row r="849" spans="1:36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</row>
    <row r="850" spans="1:36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</row>
    <row r="851" spans="1:36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</row>
    <row r="852" spans="1:36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</row>
    <row r="853" spans="1:36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</row>
    <row r="854" spans="1:36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</row>
    <row r="855" spans="1:36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</row>
    <row r="856" spans="1:36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</row>
    <row r="857" spans="1:36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</row>
    <row r="858" spans="1:36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</row>
    <row r="859" spans="1:36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</row>
    <row r="860" spans="1:36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</row>
    <row r="861" spans="1:36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</row>
    <row r="862" spans="1:36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</row>
    <row r="863" spans="1:36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</row>
    <row r="864" spans="1:36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</row>
    <row r="865" spans="1:36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</row>
    <row r="866" spans="1:36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</row>
    <row r="867" spans="1:36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</row>
    <row r="868" spans="1:36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</row>
    <row r="869" spans="1:36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</row>
    <row r="870" spans="1:36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</row>
    <row r="871" spans="1:36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</row>
    <row r="872" spans="1:36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</row>
    <row r="873" spans="1:36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</row>
    <row r="874" spans="1:36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</row>
    <row r="875" spans="1:36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</row>
    <row r="876" spans="1:36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</row>
    <row r="877" spans="1:36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</row>
    <row r="878" spans="1:36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</row>
    <row r="879" spans="1:36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</row>
    <row r="880" spans="1:36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</row>
    <row r="881" spans="1:36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</row>
    <row r="882" spans="1:36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</row>
    <row r="883" spans="1:36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</row>
    <row r="884" spans="1:36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</row>
    <row r="885" spans="1:36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</row>
    <row r="886" spans="1:36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</row>
    <row r="887" spans="1:36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</row>
    <row r="888" spans="1:36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</row>
    <row r="889" spans="1:36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</row>
    <row r="890" spans="1:36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</row>
    <row r="891" spans="1:36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</row>
    <row r="892" spans="1:36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</row>
    <row r="893" spans="1:36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</row>
    <row r="894" spans="1:36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</row>
    <row r="895" spans="1:36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</row>
    <row r="896" spans="1:36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</row>
    <row r="897" spans="1:36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</row>
    <row r="898" spans="1:36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</row>
    <row r="899" spans="1:36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</row>
    <row r="900" spans="1:36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</row>
    <row r="901" spans="1:36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</row>
    <row r="902" spans="1:36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</row>
    <row r="903" spans="1:36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</row>
    <row r="904" spans="1:36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</row>
    <row r="905" spans="1:36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</row>
    <row r="906" spans="1:36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</row>
    <row r="907" spans="1:36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</row>
    <row r="908" spans="1:36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</row>
    <row r="909" spans="1:36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</row>
    <row r="910" spans="1:36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</row>
    <row r="911" spans="1:36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</row>
    <row r="912" spans="1:36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</row>
    <row r="913" spans="1:36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</row>
    <row r="914" spans="1:36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</row>
    <row r="915" spans="1:36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</row>
    <row r="916" spans="1:36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</row>
    <row r="917" spans="1:36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</row>
    <row r="918" spans="1:36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</row>
    <row r="919" spans="1:36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</row>
    <row r="920" spans="1:36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</row>
    <row r="921" spans="1:36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</row>
    <row r="922" spans="1:36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</row>
    <row r="923" spans="1:36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</row>
    <row r="924" spans="1:36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</row>
    <row r="925" spans="1:36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</row>
    <row r="926" spans="1:36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</row>
    <row r="927" spans="1:36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</row>
    <row r="928" spans="1:36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</row>
    <row r="929" spans="1:36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</row>
    <row r="930" spans="1:36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</row>
    <row r="931" spans="1:36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</row>
    <row r="932" spans="1:36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</row>
    <row r="933" spans="1:36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</row>
    <row r="934" spans="1:36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</row>
    <row r="935" spans="1:36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</row>
    <row r="936" spans="1:36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</row>
    <row r="937" spans="1:36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</row>
    <row r="938" spans="1:36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</row>
    <row r="939" spans="1:36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</row>
    <row r="940" spans="1:36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</row>
    <row r="941" spans="1:36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</row>
    <row r="942" spans="1:36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</row>
    <row r="943" spans="1:36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</row>
    <row r="944" spans="1:36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</row>
    <row r="945" spans="1:36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</row>
    <row r="946" spans="1:36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</row>
    <row r="947" spans="1:36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</row>
    <row r="948" spans="1:36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</row>
    <row r="949" spans="1:36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</row>
    <row r="950" spans="1:36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</row>
    <row r="951" spans="1:36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</row>
    <row r="952" spans="1:36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</row>
    <row r="953" spans="1:36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</row>
    <row r="954" spans="1:36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</row>
    <row r="955" spans="1:36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</row>
    <row r="956" spans="1:36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</row>
    <row r="957" spans="1:36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</row>
    <row r="958" spans="1:36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</row>
    <row r="959" spans="1:36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</row>
    <row r="960" spans="1:36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</row>
    <row r="961" spans="1:36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</row>
    <row r="962" spans="1:36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</row>
    <row r="963" spans="1:36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</row>
    <row r="964" spans="1:36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</row>
    <row r="965" spans="1:36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</row>
    <row r="966" spans="1:36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</row>
    <row r="967" spans="1:36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</row>
    <row r="968" spans="1:36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</row>
    <row r="969" spans="1:36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</row>
    <row r="970" spans="1:36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</row>
    <row r="971" spans="1:36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</row>
    <row r="972" spans="1:36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</row>
    <row r="973" spans="1:36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</row>
    <row r="974" spans="1:36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</row>
    <row r="975" spans="1:36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</row>
    <row r="976" spans="1:36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</row>
    <row r="977" spans="1:36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</row>
    <row r="978" spans="1:36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</row>
    <row r="979" spans="1:36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</row>
    <row r="980" spans="1:36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</row>
    <row r="981" spans="1:36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</row>
    <row r="982" spans="1:36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</row>
    <row r="983" spans="1:36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</row>
    <row r="984" spans="1:36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</row>
    <row r="985" spans="1:36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</row>
    <row r="986" spans="1:36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</row>
    <row r="987" spans="1:36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</row>
    <row r="988" spans="1:36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</row>
    <row r="989" spans="1:36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</row>
    <row r="990" spans="1:36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</row>
    <row r="991" spans="1:36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</row>
    <row r="992" spans="1:36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</row>
    <row r="993" spans="1:36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</row>
    <row r="994" spans="1:36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</row>
    <row r="995" spans="1:36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</row>
    <row r="996" spans="1:36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</row>
    <row r="997" spans="1:36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</row>
    <row r="998" spans="1:36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</row>
    <row r="999" spans="1:36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</row>
    <row r="1000" spans="1:36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</row>
  </sheetData>
  <sheetProtection sheet="1" objects="1" scenarios="1"/>
  <protectedRanges>
    <protectedRange sqref="B3:B4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D4CF5-88D6-4BDE-942F-EBE751D16B7B}">
  <dimension ref="A1:AA1000"/>
  <sheetViews>
    <sheetView topLeftCell="A4" workbookViewId="0">
      <selection activeCell="O7" sqref="O7:O9"/>
    </sheetView>
  </sheetViews>
  <sheetFormatPr defaultRowHeight="14.4"/>
  <cols>
    <col min="1" max="1" width="17.77734375" customWidth="1"/>
    <col min="2" max="2" width="14.5546875" bestFit="1" customWidth="1"/>
    <col min="4" max="4" width="11.77734375" bestFit="1" customWidth="1"/>
    <col min="6" max="6" width="12.6640625" bestFit="1" customWidth="1"/>
    <col min="11" max="11" width="10.44140625" bestFit="1" customWidth="1"/>
    <col min="14" max="14" width="9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21" max="25" width="0" hidden="1" customWidth="1"/>
  </cols>
  <sheetData>
    <row r="1" spans="1:25" ht="25.8">
      <c r="A1" s="105" t="s">
        <v>69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30" customHeight="1" thickBot="1">
      <c r="A3" s="80" t="s">
        <v>45</v>
      </c>
      <c r="B3" s="12">
        <v>43799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30.6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8.8" customHeight="1">
      <c r="A5" s="9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119.91666666666667</v>
      </c>
      <c r="E7">
        <f>IF(_xlfn.DAYS($B$3,Eläintiedot!O7)&lt;0,"",_xlfn.DAYS($B$3,Eläintiedot!O7))</f>
        <v>43799</v>
      </c>
      <c r="F7" s="15">
        <v>30</v>
      </c>
      <c r="G7" s="5"/>
      <c r="H7" s="15"/>
      <c r="I7" s="16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119.91666666666667</v>
      </c>
      <c r="E8">
        <f>IF(_xlfn.DAYS($B$3,Eläintiedot!O8)&lt;0,"",_xlfn.DAYS($B$3,Eläintiedot!O8))</f>
        <v>43799</v>
      </c>
      <c r="F8" s="15">
        <v>30</v>
      </c>
      <c r="G8" s="5"/>
      <c r="H8" s="15"/>
      <c r="I8" s="16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119.91666666666667</v>
      </c>
      <c r="E9">
        <f>IF(_xlfn.DAYS($B$3,Eläintiedot!O9)&lt;0,"",_xlfn.DAYS($B$3,Eläintiedot!O9))</f>
        <v>43799</v>
      </c>
      <c r="F9" s="15">
        <v>30</v>
      </c>
      <c r="G9" s="5"/>
      <c r="H9" s="15"/>
      <c r="I9" s="16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119.91666666666667</v>
      </c>
      <c r="E10">
        <f>IF(_xlfn.DAYS($B$3,Eläintiedot!O10)&lt;0,"",_xlfn.DAYS($B$3,Eläintiedot!O10))</f>
        <v>43799</v>
      </c>
      <c r="F10" s="15">
        <v>30</v>
      </c>
      <c r="G10" s="5"/>
      <c r="H10" s="15"/>
      <c r="I10" s="16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119.91666666666667</v>
      </c>
      <c r="E11">
        <f>IF(_xlfn.DAYS($B$3,Eläintiedot!O11)&lt;0,"",_xlfn.DAYS($B$3,Eläintiedot!O11))</f>
        <v>43799</v>
      </c>
      <c r="F11" s="15">
        <v>30</v>
      </c>
      <c r="G11" s="5"/>
      <c r="H11" s="15"/>
      <c r="I11" s="16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119.91666666666667</v>
      </c>
      <c r="E12">
        <f>IF(_xlfn.DAYS($B$3,Eläintiedot!O12)&lt;0,"",_xlfn.DAYS($B$3,Eläintiedot!O12))</f>
        <v>43799</v>
      </c>
      <c r="F12" s="15">
        <v>30</v>
      </c>
      <c r="G12" s="5"/>
      <c r="H12" s="15"/>
      <c r="I12" s="16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119.91666666666667</v>
      </c>
      <c r="E13">
        <f>IF(_xlfn.DAYS($B$3,Eläintiedot!O13)&lt;0,"",_xlfn.DAYS($B$3,Eläintiedot!O13))</f>
        <v>43799</v>
      </c>
      <c r="F13" s="15">
        <v>30</v>
      </c>
      <c r="G13" s="5"/>
      <c r="H13" s="15"/>
      <c r="I13" s="16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119.91666666666667</v>
      </c>
      <c r="E14">
        <f>IF(_xlfn.DAYS($B$3,Eläintiedot!O14)&lt;0,"",_xlfn.DAYS($B$3,Eläintiedot!O14))</f>
        <v>43799</v>
      </c>
      <c r="F14" s="15">
        <v>30</v>
      </c>
      <c r="G14" s="5"/>
      <c r="H14" s="15"/>
      <c r="I14" s="16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119.91666666666667</v>
      </c>
      <c r="E15">
        <f>IF(_xlfn.DAYS($B$3,Eläintiedot!O15)&lt;0,"",_xlfn.DAYS($B$3,Eläintiedot!O15))</f>
        <v>43799</v>
      </c>
      <c r="F15" s="15">
        <v>30</v>
      </c>
      <c r="G15" s="5"/>
      <c r="H15" s="15"/>
      <c r="I15" s="16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119.91666666666667</v>
      </c>
      <c r="E16">
        <f>IF(_xlfn.DAYS($B$3,Eläintiedot!O16)&lt;0,"",_xlfn.DAYS($B$3,Eläintiedot!O16))</f>
        <v>43799</v>
      </c>
      <c r="F16" s="15">
        <v>30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119.91666666666667</v>
      </c>
      <c r="E17">
        <f>IF(_xlfn.DAYS($B$3,Eläintiedot!O17)&lt;0,"",_xlfn.DAYS($B$3,Eläintiedot!O17))</f>
        <v>43799</v>
      </c>
      <c r="F17" s="15">
        <v>30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119.91666666666667</v>
      </c>
      <c r="E18">
        <f>IF(_xlfn.DAYS($B$3,Eläintiedot!O18)&lt;0,"",_xlfn.DAYS($B$3,Eläintiedot!O18))</f>
        <v>43799</v>
      </c>
      <c r="F18" s="15">
        <v>30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119.91666666666667</v>
      </c>
      <c r="E19">
        <f>IF(_xlfn.DAYS($B$3,Eläintiedot!O19)&lt;0,"",_xlfn.DAYS($B$3,Eläintiedot!O19))</f>
        <v>43799</v>
      </c>
      <c r="F19" s="15">
        <v>30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119.91666666666667</v>
      </c>
      <c r="E20">
        <f>IF(_xlfn.DAYS($B$3,Eläintiedot!O20)&lt;0,"",_xlfn.DAYS($B$3,Eläintiedot!O20))</f>
        <v>43799</v>
      </c>
      <c r="F20" s="15">
        <v>30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119.91666666666667</v>
      </c>
      <c r="E21">
        <f>IF(_xlfn.DAYS($B$3,Eläintiedot!O21)&lt;0,"",_xlfn.DAYS($B$3,Eläintiedot!O21))</f>
        <v>43799</v>
      </c>
      <c r="F21" s="15">
        <v>30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119.91666666666667</v>
      </c>
      <c r="E22">
        <f>IF(_xlfn.DAYS($B$3,Eläintiedot!O22)&lt;0,"",_xlfn.DAYS($B$3,Eläintiedot!O22))</f>
        <v>43799</v>
      </c>
      <c r="F22" s="15">
        <v>30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119.91666666666667</v>
      </c>
      <c r="E23">
        <f>IF(_xlfn.DAYS($B$3,Eläintiedot!O23)&lt;0,"",_xlfn.DAYS($B$3,Eläintiedot!O23))</f>
        <v>43799</v>
      </c>
      <c r="F23" s="15">
        <v>30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119.91666666666667</v>
      </c>
      <c r="E24">
        <f>IF(_xlfn.DAYS($B$3,Eläintiedot!O24)&lt;0,"",_xlfn.DAYS($B$3,Eläintiedot!O24))</f>
        <v>43799</v>
      </c>
      <c r="F24" s="15">
        <v>30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119.91666666666667</v>
      </c>
      <c r="E25">
        <f>IF(_xlfn.DAYS($B$3,Eläintiedot!O25)&lt;0,"",_xlfn.DAYS($B$3,Eläintiedot!O25))</f>
        <v>43799</v>
      </c>
      <c r="F25" s="15">
        <v>30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119.91666666666667</v>
      </c>
      <c r="E26">
        <f>IF(_xlfn.DAYS($B$3,Eläintiedot!O26)&lt;0,"",_xlfn.DAYS($B$3,Eläintiedot!O26))</f>
        <v>43799</v>
      </c>
      <c r="F26" s="15">
        <v>30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119.91666666666667</v>
      </c>
      <c r="E27">
        <f>IF(_xlfn.DAYS($B$3,Eläintiedot!O27)&lt;0,"",_xlfn.DAYS($B$3,Eläintiedot!O27))</f>
        <v>43799</v>
      </c>
      <c r="F27" s="15">
        <v>30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119.91666666666667</v>
      </c>
      <c r="E28">
        <f>IF(_xlfn.DAYS($B$3,Eläintiedot!O28)&lt;0,"",_xlfn.DAYS($B$3,Eläintiedot!O28))</f>
        <v>43799</v>
      </c>
      <c r="F28" s="15">
        <v>30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119.91666666666667</v>
      </c>
      <c r="E29">
        <f>IF(_xlfn.DAYS($B$3,Eläintiedot!O29)&lt;0,"",_xlfn.DAYS($B$3,Eläintiedot!O29))</f>
        <v>43799</v>
      </c>
      <c r="F29" s="15">
        <v>30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119.91666666666667</v>
      </c>
      <c r="E30">
        <f>IF(_xlfn.DAYS($B$3,Eläintiedot!O30)&lt;0,"",_xlfn.DAYS($B$3,Eläintiedot!O30))</f>
        <v>43799</v>
      </c>
      <c r="F30" s="15">
        <v>30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119.91666666666667</v>
      </c>
      <c r="E31">
        <f>IF(_xlfn.DAYS($B$3,Eläintiedot!O31)&lt;0,"",_xlfn.DAYS($B$3,Eläintiedot!O31))</f>
        <v>43799</v>
      </c>
      <c r="F31" s="15">
        <v>30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119.91666666666667</v>
      </c>
      <c r="E32">
        <f>IF(_xlfn.DAYS($B$3,Eläintiedot!O32)&lt;0,"",_xlfn.DAYS($B$3,Eläintiedot!O32))</f>
        <v>43799</v>
      </c>
      <c r="F32" s="15">
        <v>30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119.91666666666667</v>
      </c>
      <c r="E33">
        <f>IF(_xlfn.DAYS($B$3,Eläintiedot!O33)&lt;0,"",_xlfn.DAYS($B$3,Eläintiedot!O33))</f>
        <v>43799</v>
      </c>
      <c r="F33" s="15">
        <v>30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119.91666666666667</v>
      </c>
      <c r="E34">
        <f>IF(_xlfn.DAYS($B$3,Eläintiedot!O34)&lt;0,"",_xlfn.DAYS($B$3,Eläintiedot!O34))</f>
        <v>43799</v>
      </c>
      <c r="F34" s="15">
        <v>30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119.91666666666667</v>
      </c>
      <c r="E35">
        <f>IF(_xlfn.DAYS($B$3,Eläintiedot!O35)&lt;0,"",_xlfn.DAYS($B$3,Eläintiedot!O35))</f>
        <v>43799</v>
      </c>
      <c r="F35" s="15">
        <v>30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119.91666666666667</v>
      </c>
      <c r="E36">
        <f>IF(_xlfn.DAYS($B$3,Eläintiedot!O36)&lt;0,"",_xlfn.DAYS($B$3,Eläintiedot!O36))</f>
        <v>43799</v>
      </c>
      <c r="F36" s="15">
        <v>30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119.91666666666667</v>
      </c>
      <c r="E37">
        <f>IF(_xlfn.DAYS($B$3,Eläintiedot!O37)&lt;0,"",_xlfn.DAYS($B$3,Eläintiedot!O37))</f>
        <v>43799</v>
      </c>
      <c r="F37" s="15">
        <v>30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119.91666666666667</v>
      </c>
      <c r="E38">
        <f>IF(_xlfn.DAYS($B$3,Eläintiedot!O38)&lt;0,"",_xlfn.DAYS($B$3,Eläintiedot!O38))</f>
        <v>43799</v>
      </c>
      <c r="F38" s="15">
        <v>30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119.91666666666667</v>
      </c>
      <c r="E39">
        <f>IF(_xlfn.DAYS($B$3,Eläintiedot!O39)&lt;0,"",_xlfn.DAYS($B$3,Eläintiedot!O39))</f>
        <v>43799</v>
      </c>
      <c r="F39" s="15">
        <v>30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119.91666666666667</v>
      </c>
      <c r="E40">
        <f>IF(_xlfn.DAYS($B$3,Eläintiedot!O40)&lt;0,"",_xlfn.DAYS($B$3,Eläintiedot!O40))</f>
        <v>43799</v>
      </c>
      <c r="F40" s="15">
        <v>30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119.91666666666667</v>
      </c>
      <c r="E41">
        <f>IF(_xlfn.DAYS($B$3,Eläintiedot!O41)&lt;0,"",_xlfn.DAYS($B$3,Eläintiedot!O41))</f>
        <v>43799</v>
      </c>
      <c r="F41" s="15">
        <v>30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119.91666666666667</v>
      </c>
      <c r="E42">
        <f>IF(_xlfn.DAYS($B$3,Eläintiedot!O42)&lt;0,"",_xlfn.DAYS($B$3,Eläintiedot!O42))</f>
        <v>43799</v>
      </c>
      <c r="F42" s="15">
        <v>30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119.91666666666667</v>
      </c>
      <c r="E43">
        <f>IF(_xlfn.DAYS($B$3,Eläintiedot!O43)&lt;0,"",_xlfn.DAYS($B$3,Eläintiedot!O43))</f>
        <v>43799</v>
      </c>
      <c r="F43" s="15">
        <v>30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119.91666666666667</v>
      </c>
      <c r="E44">
        <f>IF(_xlfn.DAYS($B$3,Eläintiedot!O44)&lt;0,"",_xlfn.DAYS($B$3,Eläintiedot!O44))</f>
        <v>43799</v>
      </c>
      <c r="F44" s="15">
        <v>30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119.91666666666667</v>
      </c>
      <c r="E45">
        <f>IF(_xlfn.DAYS($B$3,Eläintiedot!O45)&lt;0,"",_xlfn.DAYS($B$3,Eläintiedot!O45))</f>
        <v>43799</v>
      </c>
      <c r="F45" s="15">
        <v>30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119.91666666666667</v>
      </c>
      <c r="E46">
        <f>IF(_xlfn.DAYS($B$3,Eläintiedot!O46)&lt;0,"",_xlfn.DAYS($B$3,Eläintiedot!O46))</f>
        <v>43799</v>
      </c>
      <c r="F46" s="15">
        <v>30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119.91666666666667</v>
      </c>
      <c r="E47">
        <f>IF(_xlfn.DAYS($B$3,Eläintiedot!O47)&lt;0,"",_xlfn.DAYS($B$3,Eläintiedot!O47))</f>
        <v>43799</v>
      </c>
      <c r="F47" s="15">
        <v>30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119.91666666666667</v>
      </c>
      <c r="E48">
        <f>IF(_xlfn.DAYS($B$3,Eläintiedot!O48)&lt;0,"",_xlfn.DAYS($B$3,Eläintiedot!O48))</f>
        <v>43799</v>
      </c>
      <c r="F48" s="15">
        <v>30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119.91666666666667</v>
      </c>
      <c r="E49">
        <f>IF(_xlfn.DAYS($B$3,Eläintiedot!O49)&lt;0,"",_xlfn.DAYS($B$3,Eläintiedot!O49))</f>
        <v>43799</v>
      </c>
      <c r="F49" s="15">
        <v>30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119.91666666666667</v>
      </c>
      <c r="E50">
        <f>IF(_xlfn.DAYS($B$3,Eläintiedot!O50)&lt;0,"",_xlfn.DAYS($B$3,Eläintiedot!O50))</f>
        <v>43799</v>
      </c>
      <c r="F50" s="15">
        <v>30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119.91666666666667</v>
      </c>
      <c r="E51">
        <f>IF(_xlfn.DAYS($B$3,Eläintiedot!O51)&lt;0,"",_xlfn.DAYS($B$3,Eläintiedot!O51))</f>
        <v>43799</v>
      </c>
      <c r="F51" s="15">
        <v>30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119.91666666666667</v>
      </c>
      <c r="E52">
        <f>IF(_xlfn.DAYS($B$3,Eläintiedot!O52)&lt;0,"",_xlfn.DAYS($B$3,Eläintiedot!O52))</f>
        <v>43799</v>
      </c>
      <c r="F52" s="15">
        <v>30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119.91666666666667</v>
      </c>
      <c r="E53">
        <f>IF(_xlfn.DAYS($B$3,Eläintiedot!O53)&lt;0,"",_xlfn.DAYS($B$3,Eläintiedot!O53))</f>
        <v>43799</v>
      </c>
      <c r="F53" s="15">
        <v>30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119.91666666666667</v>
      </c>
      <c r="E54">
        <f>IF(_xlfn.DAYS($B$3,Eläintiedot!O54)&lt;0,"",_xlfn.DAYS($B$3,Eläintiedot!O54))</f>
        <v>43799</v>
      </c>
      <c r="F54" s="15">
        <v>30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119.91666666666667</v>
      </c>
      <c r="E55">
        <f>IF(_xlfn.DAYS($B$3,Eläintiedot!O55)&lt;0,"",_xlfn.DAYS($B$3,Eläintiedot!O55))</f>
        <v>43799</v>
      </c>
      <c r="F55" s="15">
        <v>30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119.91666666666667</v>
      </c>
      <c r="E56">
        <f>IF(_xlfn.DAYS($B$3,Eläintiedot!O56)&lt;0,"",_xlfn.DAYS($B$3,Eläintiedot!O56))</f>
        <v>43799</v>
      </c>
      <c r="F56" s="15">
        <v>30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119.91666666666667</v>
      </c>
      <c r="E57">
        <f>IF(_xlfn.DAYS($B$3,Eläintiedot!O57)&lt;0,"",_xlfn.DAYS($B$3,Eläintiedot!O57))</f>
        <v>43799</v>
      </c>
      <c r="F57" s="15">
        <v>30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119.91666666666667</v>
      </c>
      <c r="E58">
        <f>IF(_xlfn.DAYS($B$3,Eläintiedot!O58)&lt;0,"",_xlfn.DAYS($B$3,Eläintiedot!O58))</f>
        <v>43799</v>
      </c>
      <c r="F58" s="15">
        <v>30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119.91666666666667</v>
      </c>
      <c r="E59">
        <f>IF(_xlfn.DAYS($B$3,Eläintiedot!O59)&lt;0,"",_xlfn.DAYS($B$3,Eläintiedot!O59))</f>
        <v>43799</v>
      </c>
      <c r="F59" s="15">
        <v>30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119.91666666666667</v>
      </c>
      <c r="E60">
        <f>IF(_xlfn.DAYS($B$3,Eläintiedot!O60)&lt;0,"",_xlfn.DAYS($B$3,Eläintiedot!O60))</f>
        <v>43799</v>
      </c>
      <c r="F60" s="15">
        <v>30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119.91666666666667</v>
      </c>
      <c r="E61">
        <f>IF(_xlfn.DAYS($B$3,Eläintiedot!O61)&lt;0,"",_xlfn.DAYS($B$3,Eläintiedot!O61))</f>
        <v>43799</v>
      </c>
      <c r="F61" s="15">
        <v>30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119.91666666666667</v>
      </c>
      <c r="E62">
        <f>IF(_xlfn.DAYS($B$3,Eläintiedot!O62)&lt;0,"",_xlfn.DAYS($B$3,Eläintiedot!O62))</f>
        <v>43799</v>
      </c>
      <c r="F62" s="15">
        <v>30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119.91666666666667</v>
      </c>
      <c r="E63">
        <f>IF(_xlfn.DAYS($B$3,Eläintiedot!O63)&lt;0,"",_xlfn.DAYS($B$3,Eläintiedot!O63))</f>
        <v>43799</v>
      </c>
      <c r="F63" s="15">
        <v>30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119.91666666666667</v>
      </c>
      <c r="E64">
        <f>IF(_xlfn.DAYS($B$3,Eläintiedot!O64)&lt;0,"",_xlfn.DAYS($B$3,Eläintiedot!O64))</f>
        <v>43799</v>
      </c>
      <c r="F64" s="15">
        <v>30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119.91666666666667</v>
      </c>
      <c r="E65">
        <f>IF(_xlfn.DAYS($B$3,Eläintiedot!O65)&lt;0,"",_xlfn.DAYS($B$3,Eläintiedot!O65))</f>
        <v>43799</v>
      </c>
      <c r="F65" s="15">
        <v>30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119.91666666666667</v>
      </c>
      <c r="E66">
        <f>IF(_xlfn.DAYS($B$3,Eläintiedot!O66)&lt;0,"",_xlfn.DAYS($B$3,Eläintiedot!O66))</f>
        <v>43799</v>
      </c>
      <c r="F66" s="15">
        <v>30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119.91666666666667</v>
      </c>
      <c r="E67">
        <f>IF(_xlfn.DAYS($B$3,Eläintiedot!O67)&lt;0,"",_xlfn.DAYS($B$3,Eläintiedot!O67))</f>
        <v>43799</v>
      </c>
      <c r="F67" s="15">
        <v>30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119.91666666666667</v>
      </c>
      <c r="E68">
        <f>IF(_xlfn.DAYS($B$3,Eläintiedot!O68)&lt;0,"",_xlfn.DAYS($B$3,Eläintiedot!O68))</f>
        <v>43799</v>
      </c>
      <c r="F68" s="15">
        <v>30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119.91666666666667</v>
      </c>
      <c r="E69">
        <f>IF(_xlfn.DAYS($B$3,Eläintiedot!O69)&lt;0,"",_xlfn.DAYS($B$3,Eläintiedot!O69))</f>
        <v>43799</v>
      </c>
      <c r="F69" s="15">
        <v>30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119.91666666666667</v>
      </c>
      <c r="E70">
        <f>IF(_xlfn.DAYS($B$3,Eläintiedot!O70)&lt;0,"",_xlfn.DAYS($B$3,Eläintiedot!O70))</f>
        <v>43799</v>
      </c>
      <c r="F70" s="15">
        <v>30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119.91666666666667</v>
      </c>
      <c r="E71">
        <f>IF(_xlfn.DAYS($B$3,Eläintiedot!O71)&lt;0,"",_xlfn.DAYS($B$3,Eläintiedot!O71))</f>
        <v>43799</v>
      </c>
      <c r="F71" s="15">
        <v>30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119.91666666666667</v>
      </c>
      <c r="E72">
        <f>IF(_xlfn.DAYS($B$3,Eläintiedot!O72)&lt;0,"",_xlfn.DAYS($B$3,Eläintiedot!O72))</f>
        <v>43799</v>
      </c>
      <c r="F72" s="15">
        <v>30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119.91666666666667</v>
      </c>
      <c r="E73">
        <f>IF(_xlfn.DAYS($B$3,Eläintiedot!O73)&lt;0,"",_xlfn.DAYS($B$3,Eläintiedot!O73))</f>
        <v>43799</v>
      </c>
      <c r="F73" s="15">
        <v>30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119.91666666666667</v>
      </c>
      <c r="E74">
        <f>IF(_xlfn.DAYS($B$3,Eläintiedot!O74)&lt;0,"",_xlfn.DAYS($B$3,Eläintiedot!O74))</f>
        <v>43799</v>
      </c>
      <c r="F74" s="15">
        <v>30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119.91666666666667</v>
      </c>
      <c r="E75">
        <f>IF(_xlfn.DAYS($B$3,Eläintiedot!O75)&lt;0,"",_xlfn.DAYS($B$3,Eläintiedot!O75))</f>
        <v>43799</v>
      </c>
      <c r="F75" s="15">
        <v>30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119.91666666666667</v>
      </c>
      <c r="E76">
        <f>IF(_xlfn.DAYS($B$3,Eläintiedot!O76)&lt;0,"",_xlfn.DAYS($B$3,Eläintiedot!O76))</f>
        <v>43799</v>
      </c>
      <c r="F76" s="15">
        <v>30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119.91666666666667</v>
      </c>
      <c r="E77">
        <f>IF(_xlfn.DAYS($B$3,Eläintiedot!O77)&lt;0,"",_xlfn.DAYS($B$3,Eläintiedot!O77))</f>
        <v>43799</v>
      </c>
      <c r="F77" s="15">
        <v>30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119.91666666666667</v>
      </c>
      <c r="E78">
        <f>IF(_xlfn.DAYS($B$3,Eläintiedot!O78)&lt;0,"",_xlfn.DAYS($B$3,Eläintiedot!O78))</f>
        <v>43799</v>
      </c>
      <c r="F78" s="15">
        <v>30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119.91666666666667</v>
      </c>
      <c r="E79">
        <f>IF(_xlfn.DAYS($B$3,Eläintiedot!O79)&lt;0,"",_xlfn.DAYS($B$3,Eläintiedot!O79))</f>
        <v>43799</v>
      </c>
      <c r="F79" s="15">
        <v>30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119.91666666666667</v>
      </c>
      <c r="E80">
        <f>IF(_xlfn.DAYS($B$3,Eläintiedot!O80)&lt;0,"",_xlfn.DAYS($B$3,Eläintiedot!O80))</f>
        <v>43799</v>
      </c>
      <c r="F80" s="15">
        <v>30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119.91666666666667</v>
      </c>
      <c r="E81">
        <f>IF(_xlfn.DAYS($B$3,Eläintiedot!O81)&lt;0,"",_xlfn.DAYS($B$3,Eläintiedot!O81))</f>
        <v>43799</v>
      </c>
      <c r="F81" s="15">
        <v>30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119.91666666666667</v>
      </c>
      <c r="E82">
        <f>IF(_xlfn.DAYS($B$3,Eläintiedot!O82)&lt;0,"",_xlfn.DAYS($B$3,Eläintiedot!O82))</f>
        <v>43799</v>
      </c>
      <c r="F82" s="15">
        <v>30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119.91666666666667</v>
      </c>
      <c r="E83">
        <f>IF(_xlfn.DAYS($B$3,Eläintiedot!O83)&lt;0,"",_xlfn.DAYS($B$3,Eläintiedot!O83))</f>
        <v>43799</v>
      </c>
      <c r="F83" s="15">
        <v>30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119.91666666666667</v>
      </c>
      <c r="E84">
        <f>IF(_xlfn.DAYS($B$3,Eläintiedot!O84)&lt;0,"",_xlfn.DAYS($B$3,Eläintiedot!O84))</f>
        <v>43799</v>
      </c>
      <c r="F84" s="15">
        <v>30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119.91666666666667</v>
      </c>
      <c r="E85">
        <f>IF(_xlfn.DAYS($B$3,Eläintiedot!O85)&lt;0,"",_xlfn.DAYS($B$3,Eläintiedot!O85))</f>
        <v>43799</v>
      </c>
      <c r="F85" s="15">
        <v>30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119.91666666666667</v>
      </c>
      <c r="E86">
        <f>IF(_xlfn.DAYS($B$3,Eläintiedot!O86)&lt;0,"",_xlfn.DAYS($B$3,Eläintiedot!O86))</f>
        <v>43799</v>
      </c>
      <c r="F86" s="15">
        <v>30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119.91666666666667</v>
      </c>
      <c r="E87">
        <f>IF(_xlfn.DAYS($B$3,Eläintiedot!O87)&lt;0,"",_xlfn.DAYS($B$3,Eläintiedot!O87))</f>
        <v>43799</v>
      </c>
      <c r="F87" s="15">
        <v>30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119.91666666666667</v>
      </c>
      <c r="E88">
        <f>IF(_xlfn.DAYS($B$3,Eläintiedot!O88)&lt;0,"",_xlfn.DAYS($B$3,Eläintiedot!O88))</f>
        <v>43799</v>
      </c>
      <c r="F88" s="15">
        <v>30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119.91666666666667</v>
      </c>
      <c r="E89">
        <f>IF(_xlfn.DAYS($B$3,Eläintiedot!O89)&lt;0,"",_xlfn.DAYS($B$3,Eläintiedot!O89))</f>
        <v>43799</v>
      </c>
      <c r="F89" s="15">
        <v>30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119.91666666666667</v>
      </c>
      <c r="E90">
        <f>IF(_xlfn.DAYS($B$3,Eläintiedot!O90)&lt;0,"",_xlfn.DAYS($B$3,Eläintiedot!O90))</f>
        <v>43799</v>
      </c>
      <c r="F90" s="15">
        <v>30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119.91666666666667</v>
      </c>
      <c r="E91">
        <f>IF(_xlfn.DAYS($B$3,Eläintiedot!O91)&lt;0,"",_xlfn.DAYS($B$3,Eläintiedot!O91))</f>
        <v>43799</v>
      </c>
      <c r="F91" s="15">
        <v>30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119.91666666666667</v>
      </c>
      <c r="E92">
        <f>IF(_xlfn.DAYS($B$3,Eläintiedot!O92)&lt;0,"",_xlfn.DAYS($B$3,Eläintiedot!O92))</f>
        <v>43799</v>
      </c>
      <c r="F92" s="15">
        <v>30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119.91666666666667</v>
      </c>
      <c r="E93">
        <f>IF(_xlfn.DAYS($B$3,Eläintiedot!O93)&lt;0,"",_xlfn.DAYS($B$3,Eläintiedot!O93))</f>
        <v>43799</v>
      </c>
      <c r="F93" s="15">
        <v>30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119.91666666666667</v>
      </c>
      <c r="E94">
        <f>IF(_xlfn.DAYS($B$3,Eläintiedot!O94)&lt;0,"",_xlfn.DAYS($B$3,Eläintiedot!O94))</f>
        <v>43799</v>
      </c>
      <c r="F94" s="15">
        <v>30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119.91666666666667</v>
      </c>
      <c r="E95">
        <f>IF(_xlfn.DAYS($B$3,Eläintiedot!O95)&lt;0,"",_xlfn.DAYS($B$3,Eläintiedot!O95))</f>
        <v>43799</v>
      </c>
      <c r="F95" s="15">
        <v>30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119.91666666666667</v>
      </c>
      <c r="E96">
        <f>IF(_xlfn.DAYS($B$3,Eläintiedot!O96)&lt;0,"",_xlfn.DAYS($B$3,Eläintiedot!O96))</f>
        <v>43799</v>
      </c>
      <c r="F96" s="15">
        <v>30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119.91666666666667</v>
      </c>
      <c r="E97">
        <f>IF(_xlfn.DAYS($B$3,Eläintiedot!O97)&lt;0,"",_xlfn.DAYS($B$3,Eläintiedot!O97))</f>
        <v>43799</v>
      </c>
      <c r="F97" s="15">
        <v>30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119.91666666666667</v>
      </c>
      <c r="E98">
        <f>IF(_xlfn.DAYS($B$3,Eläintiedot!O98)&lt;0,"",_xlfn.DAYS($B$3,Eläintiedot!O98))</f>
        <v>43799</v>
      </c>
      <c r="F98" s="15">
        <v>30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119.91666666666667</v>
      </c>
      <c r="E99">
        <f>IF(_xlfn.DAYS($B$3,Eläintiedot!O99)&lt;0,"",_xlfn.DAYS($B$3,Eläintiedot!O99))</f>
        <v>43799</v>
      </c>
      <c r="F99" s="15">
        <v>30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119.91666666666667</v>
      </c>
      <c r="E100">
        <f>IF(_xlfn.DAYS($B$3,Eläintiedot!O100)&lt;0,"",_xlfn.DAYS($B$3,Eläintiedot!O100))</f>
        <v>43799</v>
      </c>
      <c r="F100" s="15">
        <v>30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119.91666666666667</v>
      </c>
      <c r="E101">
        <f>IF(_xlfn.DAYS($B$3,Eläintiedot!O101)&lt;0,"",_xlfn.DAYS($B$3,Eläintiedot!O101))</f>
        <v>43799</v>
      </c>
      <c r="F101" s="15">
        <v>30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119.91666666666667</v>
      </c>
      <c r="E102">
        <f>IF(_xlfn.DAYS($B$3,Eläintiedot!O102)&lt;0,"",_xlfn.DAYS($B$3,Eläintiedot!O102))</f>
        <v>43799</v>
      </c>
      <c r="F102" s="15">
        <v>30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119.91666666666667</v>
      </c>
      <c r="E103">
        <f>IF(_xlfn.DAYS($B$3,Eläintiedot!O103)&lt;0,"",_xlfn.DAYS($B$3,Eläintiedot!O103))</f>
        <v>43799</v>
      </c>
      <c r="F103" s="15">
        <v>30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119.91666666666667</v>
      </c>
      <c r="E104">
        <f>IF(_xlfn.DAYS($B$3,Eläintiedot!O104)&lt;0,"",_xlfn.DAYS($B$3,Eläintiedot!O104))</f>
        <v>43799</v>
      </c>
      <c r="F104" s="15">
        <v>30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119.91666666666667</v>
      </c>
      <c r="E105">
        <f>IF(_xlfn.DAYS($B$3,Eläintiedot!O105)&lt;0,"",_xlfn.DAYS($B$3,Eläintiedot!O105))</f>
        <v>43799</v>
      </c>
      <c r="F105" s="15">
        <v>30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119.91666666666667</v>
      </c>
      <c r="E106">
        <f>IF(_xlfn.DAYS($B$3,Eläintiedot!O106)&lt;0,"",_xlfn.DAYS($B$3,Eläintiedot!O106))</f>
        <v>43799</v>
      </c>
      <c r="F106" s="15">
        <v>30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119.91666666666667</v>
      </c>
      <c r="E107">
        <f>IF(_xlfn.DAYS($B$3,Eläintiedot!O107)&lt;0,"",_xlfn.DAYS($B$3,Eläintiedot!O107))</f>
        <v>43799</v>
      </c>
      <c r="F107" s="15">
        <v>30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119.91666666666667</v>
      </c>
      <c r="E108">
        <f>IF(_xlfn.DAYS($B$3,Eläintiedot!O108)&lt;0,"",_xlfn.DAYS($B$3,Eläintiedot!O108))</f>
        <v>43799</v>
      </c>
      <c r="F108" s="15">
        <v>30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119.91666666666667</v>
      </c>
      <c r="E109">
        <f>IF(_xlfn.DAYS($B$3,Eläintiedot!O109)&lt;0,"",_xlfn.DAYS($B$3,Eläintiedot!O109))</f>
        <v>43799</v>
      </c>
      <c r="F109" s="15">
        <v>30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119.91666666666667</v>
      </c>
      <c r="E110">
        <f>IF(_xlfn.DAYS($B$3,Eläintiedot!O110)&lt;0,"",_xlfn.DAYS($B$3,Eläintiedot!O110))</f>
        <v>43799</v>
      </c>
      <c r="F110" s="15">
        <v>30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119.91666666666667</v>
      </c>
      <c r="E111">
        <f>IF(_xlfn.DAYS($B$3,Eläintiedot!O111)&lt;0,"",_xlfn.DAYS($B$3,Eläintiedot!O111))</f>
        <v>43799</v>
      </c>
      <c r="F111" s="15">
        <v>30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119.91666666666667</v>
      </c>
      <c r="E112">
        <f>IF(_xlfn.DAYS($B$3,Eläintiedot!O112)&lt;0,"",_xlfn.DAYS($B$3,Eläintiedot!O112))</f>
        <v>43799</v>
      </c>
      <c r="F112" s="15">
        <v>30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119.91666666666667</v>
      </c>
      <c r="E113">
        <f>IF(_xlfn.DAYS($B$3,Eläintiedot!O113)&lt;0,"",_xlfn.DAYS($B$3,Eläintiedot!O113))</f>
        <v>43799</v>
      </c>
      <c r="F113" s="15">
        <v>30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119.91666666666667</v>
      </c>
      <c r="E114">
        <f>IF(_xlfn.DAYS($B$3,Eläintiedot!O114)&lt;0,"",_xlfn.DAYS($B$3,Eläintiedot!O114))</f>
        <v>43799</v>
      </c>
      <c r="F114" s="15">
        <v>30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119.91666666666667</v>
      </c>
      <c r="E115">
        <f>IF(_xlfn.DAYS($B$3,Eläintiedot!O115)&lt;0,"",_xlfn.DAYS($B$3,Eläintiedot!O115))</f>
        <v>43799</v>
      </c>
      <c r="F115" s="15">
        <v>30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119.91666666666667</v>
      </c>
      <c r="E116">
        <f>IF(_xlfn.DAYS($B$3,Eläintiedot!O116)&lt;0,"",_xlfn.DAYS($B$3,Eläintiedot!O116))</f>
        <v>43799</v>
      </c>
      <c r="F116" s="15">
        <v>30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119.91666666666667</v>
      </c>
      <c r="E117">
        <f>IF(_xlfn.DAYS($B$3,Eläintiedot!O117)&lt;0,"",_xlfn.DAYS($B$3,Eläintiedot!O117))</f>
        <v>43799</v>
      </c>
      <c r="F117" s="15">
        <v>30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119.91666666666667</v>
      </c>
      <c r="E118">
        <f>IF(_xlfn.DAYS($B$3,Eläintiedot!O118)&lt;0,"",_xlfn.DAYS($B$3,Eläintiedot!O118))</f>
        <v>43799</v>
      </c>
      <c r="F118" s="15">
        <v>30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119.91666666666667</v>
      </c>
      <c r="E119">
        <f>IF(_xlfn.DAYS($B$3,Eläintiedot!O119)&lt;0,"",_xlfn.DAYS($B$3,Eläintiedot!O119))</f>
        <v>43799</v>
      </c>
      <c r="F119" s="15">
        <v>30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119.91666666666667</v>
      </c>
      <c r="E120">
        <f>IF(_xlfn.DAYS($B$3,Eläintiedot!O120)&lt;0,"",_xlfn.DAYS($B$3,Eläintiedot!O120))</f>
        <v>43799</v>
      </c>
      <c r="F120" s="15">
        <v>30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119.91666666666667</v>
      </c>
      <c r="E121">
        <f>IF(_xlfn.DAYS($B$3,Eläintiedot!O121)&lt;0,"",_xlfn.DAYS($B$3,Eläintiedot!O121))</f>
        <v>43799</v>
      </c>
      <c r="F121" s="15">
        <v>30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119.91666666666667</v>
      </c>
      <c r="E122">
        <f>IF(_xlfn.DAYS($B$3,Eläintiedot!O122)&lt;0,"",_xlfn.DAYS($B$3,Eläintiedot!O122))</f>
        <v>43799</v>
      </c>
      <c r="F122" s="15">
        <v>30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119.91666666666667</v>
      </c>
      <c r="E123">
        <f>IF(_xlfn.DAYS($B$3,Eläintiedot!O123)&lt;0,"",_xlfn.DAYS($B$3,Eläintiedot!O123))</f>
        <v>43799</v>
      </c>
      <c r="F123" s="15">
        <v>30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119.91666666666667</v>
      </c>
      <c r="E124">
        <f>IF(_xlfn.DAYS($B$3,Eläintiedot!O124)&lt;0,"",_xlfn.DAYS($B$3,Eläintiedot!O124))</f>
        <v>43799</v>
      </c>
      <c r="F124" s="15">
        <v>30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119.91666666666667</v>
      </c>
      <c r="E125">
        <f>IF(_xlfn.DAYS($B$3,Eläintiedot!O125)&lt;0,"",_xlfn.DAYS($B$3,Eläintiedot!O125))</f>
        <v>43799</v>
      </c>
      <c r="F125" s="15">
        <v>30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119.91666666666667</v>
      </c>
      <c r="E126">
        <f>IF(_xlfn.DAYS($B$3,Eläintiedot!O126)&lt;0,"",_xlfn.DAYS($B$3,Eläintiedot!O126))</f>
        <v>43799</v>
      </c>
      <c r="F126" s="15">
        <v>30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119.91666666666667</v>
      </c>
      <c r="E127">
        <f>IF(_xlfn.DAYS($B$3,Eläintiedot!O127)&lt;0,"",_xlfn.DAYS($B$3,Eläintiedot!O127))</f>
        <v>43799</v>
      </c>
      <c r="F127" s="15">
        <v>30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119.91666666666667</v>
      </c>
      <c r="E128">
        <f>IF(_xlfn.DAYS($B$3,Eläintiedot!O128)&lt;0,"",_xlfn.DAYS($B$3,Eläintiedot!O128))</f>
        <v>43799</v>
      </c>
      <c r="F128" s="15">
        <v>30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119.91666666666667</v>
      </c>
      <c r="E129">
        <f>IF(_xlfn.DAYS($B$3,Eläintiedot!O129)&lt;0,"",_xlfn.DAYS($B$3,Eläintiedot!O129))</f>
        <v>43799</v>
      </c>
      <c r="F129" s="15">
        <v>30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119.91666666666667</v>
      </c>
      <c r="E130">
        <f>IF(_xlfn.DAYS($B$3,Eläintiedot!O130)&lt;0,"",_xlfn.DAYS($B$3,Eläintiedot!O130))</f>
        <v>43799</v>
      </c>
      <c r="F130" s="15">
        <v>30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119.91666666666667</v>
      </c>
      <c r="E131">
        <f>IF(_xlfn.DAYS($B$3,Eläintiedot!O131)&lt;0,"",_xlfn.DAYS($B$3,Eläintiedot!O131))</f>
        <v>43799</v>
      </c>
      <c r="F131" s="15">
        <v>30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119.91666666666667</v>
      </c>
      <c r="E132">
        <f>IF(_xlfn.DAYS($B$3,Eläintiedot!O132)&lt;0,"",_xlfn.DAYS($B$3,Eläintiedot!O132))</f>
        <v>43799</v>
      </c>
      <c r="F132" s="15">
        <v>30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119.91666666666667</v>
      </c>
      <c r="E133">
        <f>IF(_xlfn.DAYS($B$3,Eläintiedot!O133)&lt;0,"",_xlfn.DAYS($B$3,Eläintiedot!O133))</f>
        <v>43799</v>
      </c>
      <c r="F133" s="15">
        <v>30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119.91666666666667</v>
      </c>
      <c r="E134">
        <f>IF(_xlfn.DAYS($B$3,Eläintiedot!O134)&lt;0,"",_xlfn.DAYS($B$3,Eläintiedot!O134))</f>
        <v>43799</v>
      </c>
      <c r="F134" s="15">
        <v>30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119.91666666666667</v>
      </c>
      <c r="E135">
        <f>IF(_xlfn.DAYS($B$3,Eläintiedot!O135)&lt;0,"",_xlfn.DAYS($B$3,Eläintiedot!O135))</f>
        <v>43799</v>
      </c>
      <c r="F135" s="15">
        <v>30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119.91666666666667</v>
      </c>
      <c r="E136">
        <f>IF(_xlfn.DAYS($B$3,Eläintiedot!O136)&lt;0,"",_xlfn.DAYS($B$3,Eläintiedot!O136))</f>
        <v>43799</v>
      </c>
      <c r="F136" s="15">
        <v>30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119.91666666666667</v>
      </c>
      <c r="E137">
        <f>IF(_xlfn.DAYS($B$3,Eläintiedot!O137)&lt;0,"",_xlfn.DAYS($B$3,Eläintiedot!O137))</f>
        <v>43799</v>
      </c>
      <c r="F137" s="15">
        <v>30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119.91666666666667</v>
      </c>
      <c r="E138">
        <f>IF(_xlfn.DAYS($B$3,Eläintiedot!O138)&lt;0,"",_xlfn.DAYS($B$3,Eläintiedot!O138))</f>
        <v>43799</v>
      </c>
      <c r="F138" s="15">
        <v>30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119.91666666666667</v>
      </c>
      <c r="E139">
        <f>IF(_xlfn.DAYS($B$3,Eläintiedot!O139)&lt;0,"",_xlfn.DAYS($B$3,Eläintiedot!O139))</f>
        <v>43799</v>
      </c>
      <c r="F139" s="15">
        <v>30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119.91666666666667</v>
      </c>
      <c r="E140">
        <f>IF(_xlfn.DAYS($B$3,Eläintiedot!O140)&lt;0,"",_xlfn.DAYS($B$3,Eläintiedot!O140))</f>
        <v>43799</v>
      </c>
      <c r="F140" s="15">
        <v>30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119.91666666666667</v>
      </c>
      <c r="E141">
        <f>IF(_xlfn.DAYS($B$3,Eläintiedot!O141)&lt;0,"",_xlfn.DAYS($B$3,Eläintiedot!O141))</f>
        <v>43799</v>
      </c>
      <c r="F141" s="15">
        <v>30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119.91666666666667</v>
      </c>
      <c r="E142">
        <f>IF(_xlfn.DAYS($B$3,Eläintiedot!O142)&lt;0,"",_xlfn.DAYS($B$3,Eläintiedot!O142))</f>
        <v>43799</v>
      </c>
      <c r="F142" s="15">
        <v>30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119.91666666666667</v>
      </c>
      <c r="E143">
        <f>IF(_xlfn.DAYS($B$3,Eläintiedot!O143)&lt;0,"",_xlfn.DAYS($B$3,Eläintiedot!O143))</f>
        <v>43799</v>
      </c>
      <c r="F143" s="15">
        <v>30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119.91666666666667</v>
      </c>
      <c r="E144">
        <f>IF(_xlfn.DAYS($B$3,Eläintiedot!O144)&lt;0,"",_xlfn.DAYS($B$3,Eläintiedot!O144))</f>
        <v>43799</v>
      </c>
      <c r="F144" s="15">
        <v>30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119.91666666666667</v>
      </c>
      <c r="E145">
        <f>IF(_xlfn.DAYS($B$3,Eläintiedot!O145)&lt;0,"",_xlfn.DAYS($B$3,Eläintiedot!O145))</f>
        <v>43799</v>
      </c>
      <c r="F145" s="15">
        <v>30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119.91666666666667</v>
      </c>
      <c r="E146">
        <f>IF(_xlfn.DAYS($B$3,Eläintiedot!O146)&lt;0,"",_xlfn.DAYS($B$3,Eläintiedot!O146))</f>
        <v>43799</v>
      </c>
      <c r="F146" s="15">
        <v>30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119.91666666666667</v>
      </c>
      <c r="E147">
        <f>IF(_xlfn.DAYS($B$3,Eläintiedot!O147)&lt;0,"",_xlfn.DAYS($B$3,Eläintiedot!O147))</f>
        <v>43799</v>
      </c>
      <c r="F147" s="15">
        <v>30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119.91666666666667</v>
      </c>
      <c r="E148">
        <f>IF(_xlfn.DAYS($B$3,Eläintiedot!O148)&lt;0,"",_xlfn.DAYS($B$3,Eläintiedot!O148))</f>
        <v>43799</v>
      </c>
      <c r="F148" s="15">
        <v>30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119.91666666666667</v>
      </c>
      <c r="E149">
        <f>IF(_xlfn.DAYS($B$3,Eläintiedot!O149)&lt;0,"",_xlfn.DAYS($B$3,Eläintiedot!O149))</f>
        <v>43799</v>
      </c>
      <c r="F149" s="15">
        <v>30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119.91666666666667</v>
      </c>
      <c r="E150">
        <f>IF(_xlfn.DAYS($B$3,Eläintiedot!O150)&lt;0,"",_xlfn.DAYS($B$3,Eläintiedot!O150))</f>
        <v>43799</v>
      </c>
      <c r="F150" s="15">
        <v>30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119.91666666666667</v>
      </c>
      <c r="E151">
        <f>IF(_xlfn.DAYS($B$3,Eläintiedot!O151)&lt;0,"",_xlfn.DAYS($B$3,Eläintiedot!O151))</f>
        <v>43799</v>
      </c>
      <c r="F151" s="15">
        <v>30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119.91666666666667</v>
      </c>
      <c r="E152">
        <f>IF(_xlfn.DAYS($B$3,Eläintiedot!O152)&lt;0,"",_xlfn.DAYS($B$3,Eläintiedot!O152))</f>
        <v>43799</v>
      </c>
      <c r="F152" s="15">
        <v>30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119.91666666666667</v>
      </c>
      <c r="E153">
        <f>IF(_xlfn.DAYS($B$3,Eläintiedot!O153)&lt;0,"",_xlfn.DAYS($B$3,Eläintiedot!O153))</f>
        <v>43799</v>
      </c>
      <c r="F153" s="15">
        <v>30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119.91666666666667</v>
      </c>
      <c r="E154">
        <f>IF(_xlfn.DAYS($B$3,Eläintiedot!O154)&lt;0,"",_xlfn.DAYS($B$3,Eläintiedot!O154))</f>
        <v>43799</v>
      </c>
      <c r="F154" s="15">
        <v>30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119.91666666666667</v>
      </c>
      <c r="E155">
        <f>IF(_xlfn.DAYS($B$3,Eläintiedot!O155)&lt;0,"",_xlfn.DAYS($B$3,Eläintiedot!O155))</f>
        <v>43799</v>
      </c>
      <c r="F155" s="15">
        <v>30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119.91666666666667</v>
      </c>
      <c r="E156">
        <f>IF(_xlfn.DAYS($B$3,Eläintiedot!O156)&lt;0,"",_xlfn.DAYS($B$3,Eläintiedot!O156))</f>
        <v>43799</v>
      </c>
      <c r="F156" s="15">
        <v>30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119.91666666666667</v>
      </c>
      <c r="E157">
        <f>IF(_xlfn.DAYS($B$3,Eläintiedot!O157)&lt;0,"",_xlfn.DAYS($B$3,Eläintiedot!O157))</f>
        <v>43799</v>
      </c>
      <c r="F157" s="15">
        <v>30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119.91666666666667</v>
      </c>
      <c r="E158">
        <f>IF(_xlfn.DAYS($B$3,Eläintiedot!O158)&lt;0,"",_xlfn.DAYS($B$3,Eläintiedot!O158))</f>
        <v>43799</v>
      </c>
      <c r="F158" s="15">
        <v>30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119.91666666666667</v>
      </c>
      <c r="E159">
        <f>IF(_xlfn.DAYS($B$3,Eläintiedot!O159)&lt;0,"",_xlfn.DAYS($B$3,Eläintiedot!O159))</f>
        <v>43799</v>
      </c>
      <c r="F159" s="15">
        <v>30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119.91666666666667</v>
      </c>
      <c r="E160">
        <f>IF(_xlfn.DAYS($B$3,Eläintiedot!O160)&lt;0,"",_xlfn.DAYS($B$3,Eläintiedot!O160))</f>
        <v>43799</v>
      </c>
      <c r="F160" s="15">
        <v>30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119.91666666666667</v>
      </c>
      <c r="E161">
        <f>IF(_xlfn.DAYS($B$3,Eläintiedot!O161)&lt;0,"",_xlfn.DAYS($B$3,Eläintiedot!O161))</f>
        <v>43799</v>
      </c>
      <c r="F161" s="15">
        <v>30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119.91666666666667</v>
      </c>
      <c r="E162">
        <f>IF(_xlfn.DAYS($B$3,Eläintiedot!O162)&lt;0,"",_xlfn.DAYS($B$3,Eläintiedot!O162))</f>
        <v>43799</v>
      </c>
      <c r="F162" s="15">
        <v>30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119.91666666666667</v>
      </c>
      <c r="E163">
        <f>IF(_xlfn.DAYS($B$3,Eläintiedot!O163)&lt;0,"",_xlfn.DAYS($B$3,Eläintiedot!O163))</f>
        <v>43799</v>
      </c>
      <c r="F163" s="15">
        <v>30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119.91666666666667</v>
      </c>
      <c r="E164">
        <f>IF(_xlfn.DAYS($B$3,Eläintiedot!O164)&lt;0,"",_xlfn.DAYS($B$3,Eläintiedot!O164))</f>
        <v>43799</v>
      </c>
      <c r="F164" s="15">
        <v>30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119.91666666666667</v>
      </c>
      <c r="E165">
        <f>IF(_xlfn.DAYS($B$3,Eläintiedot!O165)&lt;0,"",_xlfn.DAYS($B$3,Eläintiedot!O165))</f>
        <v>43799</v>
      </c>
      <c r="F165" s="15">
        <v>30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119.91666666666667</v>
      </c>
      <c r="E166">
        <f>IF(_xlfn.DAYS($B$3,Eläintiedot!O166)&lt;0,"",_xlfn.DAYS($B$3,Eläintiedot!O166))</f>
        <v>43799</v>
      </c>
      <c r="F166" s="15">
        <v>30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119.91666666666667</v>
      </c>
      <c r="E167">
        <f>IF(_xlfn.DAYS($B$3,Eläintiedot!O167)&lt;0,"",_xlfn.DAYS($B$3,Eläintiedot!O167))</f>
        <v>43799</v>
      </c>
      <c r="F167" s="15">
        <v>30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119.91666666666667</v>
      </c>
      <c r="E168">
        <f>IF(_xlfn.DAYS($B$3,Eläintiedot!O168)&lt;0,"",_xlfn.DAYS($B$3,Eläintiedot!O168))</f>
        <v>43799</v>
      </c>
      <c r="F168" s="15">
        <v>30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119.91666666666667</v>
      </c>
      <c r="E169">
        <f>IF(_xlfn.DAYS($B$3,Eläintiedot!O169)&lt;0,"",_xlfn.DAYS($B$3,Eläintiedot!O169))</f>
        <v>43799</v>
      </c>
      <c r="F169" s="15">
        <v>30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119.91666666666667</v>
      </c>
      <c r="E170">
        <f>IF(_xlfn.DAYS($B$3,Eläintiedot!O170)&lt;0,"",_xlfn.DAYS($B$3,Eläintiedot!O170))</f>
        <v>43799</v>
      </c>
      <c r="F170" s="15">
        <v>30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119.91666666666667</v>
      </c>
      <c r="E171">
        <f>IF(_xlfn.DAYS($B$3,Eläintiedot!O171)&lt;0,"",_xlfn.DAYS($B$3,Eläintiedot!O171))</f>
        <v>43799</v>
      </c>
      <c r="F171" s="15">
        <v>30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119.91666666666667</v>
      </c>
      <c r="E172">
        <f>IF(_xlfn.DAYS($B$3,Eläintiedot!O172)&lt;0,"",_xlfn.DAYS($B$3,Eläintiedot!O172))</f>
        <v>43799</v>
      </c>
      <c r="F172" s="15">
        <v>30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119.91666666666667</v>
      </c>
      <c r="E173">
        <f>IF(_xlfn.DAYS($B$3,Eläintiedot!O173)&lt;0,"",_xlfn.DAYS($B$3,Eläintiedot!O173))</f>
        <v>43799</v>
      </c>
      <c r="F173" s="15">
        <v>30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119.91666666666667</v>
      </c>
      <c r="E174">
        <f>IF(_xlfn.DAYS($B$3,Eläintiedot!O174)&lt;0,"",_xlfn.DAYS($B$3,Eläintiedot!O174))</f>
        <v>43799</v>
      </c>
      <c r="F174" s="15">
        <v>30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119.91666666666667</v>
      </c>
      <c r="E175">
        <f>IF(_xlfn.DAYS($B$3,Eläintiedot!O175)&lt;0,"",_xlfn.DAYS($B$3,Eläintiedot!O175))</f>
        <v>43799</v>
      </c>
      <c r="F175" s="15">
        <v>30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119.91666666666667</v>
      </c>
      <c r="E176">
        <f>IF(_xlfn.DAYS($B$3,Eläintiedot!O176)&lt;0,"",_xlfn.DAYS($B$3,Eläintiedot!O176))</f>
        <v>43799</v>
      </c>
      <c r="F176" s="15">
        <v>30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119.91666666666667</v>
      </c>
      <c r="E177">
        <f>IF(_xlfn.DAYS($B$3,Eläintiedot!O177)&lt;0,"",_xlfn.DAYS($B$3,Eläintiedot!O177))</f>
        <v>43799</v>
      </c>
      <c r="F177" s="15">
        <v>30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119.91666666666667</v>
      </c>
      <c r="E178">
        <f>IF(_xlfn.DAYS($B$3,Eläintiedot!O178)&lt;0,"",_xlfn.DAYS($B$3,Eläintiedot!O178))</f>
        <v>43799</v>
      </c>
      <c r="F178" s="15">
        <v>30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119.91666666666667</v>
      </c>
      <c r="E179">
        <f>IF(_xlfn.DAYS($B$3,Eläintiedot!O179)&lt;0,"",_xlfn.DAYS($B$3,Eläintiedot!O179))</f>
        <v>43799</v>
      </c>
      <c r="F179" s="15">
        <v>30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119.91666666666667</v>
      </c>
      <c r="E180">
        <f>IF(_xlfn.DAYS($B$3,Eläintiedot!O180)&lt;0,"",_xlfn.DAYS($B$3,Eläintiedot!O180))</f>
        <v>43799</v>
      </c>
      <c r="F180" s="15">
        <v>30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119.91666666666667</v>
      </c>
      <c r="E181">
        <f>IF(_xlfn.DAYS($B$3,Eläintiedot!O181)&lt;0,"",_xlfn.DAYS($B$3,Eläintiedot!O181))</f>
        <v>43799</v>
      </c>
      <c r="F181" s="15">
        <v>30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119.91666666666667</v>
      </c>
      <c r="E182">
        <f>IF(_xlfn.DAYS($B$3,Eläintiedot!O182)&lt;0,"",_xlfn.DAYS($B$3,Eläintiedot!O182))</f>
        <v>43799</v>
      </c>
      <c r="F182" s="15">
        <v>30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119.91666666666667</v>
      </c>
      <c r="E183">
        <f>IF(_xlfn.DAYS($B$3,Eläintiedot!O183)&lt;0,"",_xlfn.DAYS($B$3,Eläintiedot!O183))</f>
        <v>43799</v>
      </c>
      <c r="F183" s="15">
        <v>30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119.91666666666667</v>
      </c>
      <c r="E184">
        <f>IF(_xlfn.DAYS($B$3,Eläintiedot!O184)&lt;0,"",_xlfn.DAYS($B$3,Eläintiedot!O184))</f>
        <v>43799</v>
      </c>
      <c r="F184" s="15">
        <v>30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119.91666666666667</v>
      </c>
      <c r="E185">
        <f>IF(_xlfn.DAYS($B$3,Eläintiedot!O185)&lt;0,"",_xlfn.DAYS($B$3,Eläintiedot!O185))</f>
        <v>43799</v>
      </c>
      <c r="F185" s="15">
        <v>30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119.91666666666667</v>
      </c>
      <c r="E186">
        <f>IF(_xlfn.DAYS($B$3,Eläintiedot!O186)&lt;0,"",_xlfn.DAYS($B$3,Eläintiedot!O186))</f>
        <v>43799</v>
      </c>
      <c r="F186" s="15">
        <v>30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119.91666666666667</v>
      </c>
      <c r="E187">
        <f>IF(_xlfn.DAYS($B$3,Eläintiedot!O187)&lt;0,"",_xlfn.DAYS($B$3,Eläintiedot!O187))</f>
        <v>43799</v>
      </c>
      <c r="F187" s="15">
        <v>30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119.91666666666667</v>
      </c>
      <c r="E188">
        <f>IF(_xlfn.DAYS($B$3,Eläintiedot!O188)&lt;0,"",_xlfn.DAYS($B$3,Eläintiedot!O188))</f>
        <v>43799</v>
      </c>
      <c r="F188" s="15">
        <v>30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119.91666666666667</v>
      </c>
      <c r="E189">
        <f>IF(_xlfn.DAYS($B$3,Eläintiedot!O189)&lt;0,"",_xlfn.DAYS($B$3,Eläintiedot!O189))</f>
        <v>43799</v>
      </c>
      <c r="F189" s="15">
        <v>30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119.91666666666667</v>
      </c>
      <c r="E190">
        <f>IF(_xlfn.DAYS($B$3,Eläintiedot!O190)&lt;0,"",_xlfn.DAYS($B$3,Eläintiedot!O190))</f>
        <v>43799</v>
      </c>
      <c r="F190" s="15">
        <v>30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119.91666666666667</v>
      </c>
      <c r="E191">
        <f>IF(_xlfn.DAYS($B$3,Eläintiedot!O191)&lt;0,"",_xlfn.DAYS($B$3,Eläintiedot!O191))</f>
        <v>43799</v>
      </c>
      <c r="F191" s="15">
        <v>30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119.91666666666667</v>
      </c>
      <c r="E192">
        <f>IF(_xlfn.DAYS($B$3,Eläintiedot!O192)&lt;0,"",_xlfn.DAYS($B$3,Eläintiedot!O192))</f>
        <v>43799</v>
      </c>
      <c r="F192" s="15">
        <v>30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119.91666666666667</v>
      </c>
      <c r="E193">
        <f>IF(_xlfn.DAYS($B$3,Eläintiedot!O193)&lt;0,"",_xlfn.DAYS($B$3,Eläintiedot!O193))</f>
        <v>43799</v>
      </c>
      <c r="F193" s="15">
        <v>30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119.91666666666667</v>
      </c>
      <c r="E194">
        <f>IF(_xlfn.DAYS($B$3,Eläintiedot!O194)&lt;0,"",_xlfn.DAYS($B$3,Eläintiedot!O194))</f>
        <v>43799</v>
      </c>
      <c r="F194" s="15">
        <v>30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119.91666666666667</v>
      </c>
      <c r="E195">
        <f>IF(_xlfn.DAYS($B$3,Eläintiedot!O195)&lt;0,"",_xlfn.DAYS($B$3,Eläintiedot!O195))</f>
        <v>43799</v>
      </c>
      <c r="F195" s="15">
        <v>30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119.91666666666667</v>
      </c>
      <c r="E196">
        <f>IF(_xlfn.DAYS($B$3,Eläintiedot!O196)&lt;0,"",_xlfn.DAYS($B$3,Eläintiedot!O196))</f>
        <v>43799</v>
      </c>
      <c r="F196" s="15">
        <v>30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119.91666666666667</v>
      </c>
      <c r="E197">
        <f>IF(_xlfn.DAYS($B$3,Eläintiedot!O197)&lt;0,"",_xlfn.DAYS($B$3,Eläintiedot!O197))</f>
        <v>43799</v>
      </c>
      <c r="F197" s="15">
        <v>30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119.91666666666667</v>
      </c>
      <c r="E198">
        <f>IF(_xlfn.DAYS($B$3,Eläintiedot!O198)&lt;0,"",_xlfn.DAYS($B$3,Eläintiedot!O198))</f>
        <v>43799</v>
      </c>
      <c r="F198" s="15">
        <v>30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119.91666666666667</v>
      </c>
      <c r="E199">
        <f>IF(_xlfn.DAYS($B$3,Eläintiedot!O199)&lt;0,"",_xlfn.DAYS($B$3,Eläintiedot!O199))</f>
        <v>43799</v>
      </c>
      <c r="F199" s="15">
        <v>30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119.91666666666667</v>
      </c>
      <c r="E200">
        <f>IF(_xlfn.DAYS($B$3,Eläintiedot!O200)&lt;0,"",_xlfn.DAYS($B$3,Eläintiedot!O200))</f>
        <v>43799</v>
      </c>
      <c r="F200" s="15">
        <v>30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119.91666666666667</v>
      </c>
      <c r="E201">
        <f>IF(_xlfn.DAYS($B$3,Eläintiedot!O201)&lt;0,"",_xlfn.DAYS($B$3,Eläintiedot!O201))</f>
        <v>43799</v>
      </c>
      <c r="F201" s="15">
        <v>30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119.91666666666667</v>
      </c>
      <c r="E202">
        <f>IF(_xlfn.DAYS($B$3,Eläintiedot!O202)&lt;0,"",_xlfn.DAYS($B$3,Eläintiedot!O202))</f>
        <v>43799</v>
      </c>
      <c r="F202" s="15">
        <v>30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119.91666666666667</v>
      </c>
      <c r="E203">
        <f>IF(_xlfn.DAYS($B$3,Eläintiedot!O203)&lt;0,"",_xlfn.DAYS($B$3,Eläintiedot!O203))</f>
        <v>43799</v>
      </c>
      <c r="F203" s="15">
        <v>30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119.91666666666667</v>
      </c>
      <c r="E204">
        <f>IF(_xlfn.DAYS($B$3,Eläintiedot!O204)&lt;0,"",_xlfn.DAYS($B$3,Eläintiedot!O204))</f>
        <v>43799</v>
      </c>
      <c r="F204" s="15">
        <v>30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119.91666666666667</v>
      </c>
      <c r="E205">
        <f>IF(_xlfn.DAYS($B$3,Eläintiedot!O205)&lt;0,"",_xlfn.DAYS($B$3,Eläintiedot!O205))</f>
        <v>43799</v>
      </c>
      <c r="F205" s="15">
        <v>30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119.91666666666667</v>
      </c>
      <c r="E206">
        <f>IF(_xlfn.DAYS($B$3,Eläintiedot!O206)&lt;0,"",_xlfn.DAYS($B$3,Eläintiedot!O206))</f>
        <v>43799</v>
      </c>
      <c r="F206" s="15">
        <v>30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119.91666666666667</v>
      </c>
      <c r="E207">
        <f>IF(_xlfn.DAYS($B$3,Eläintiedot!O207)&lt;0,"",_xlfn.DAYS($B$3,Eläintiedot!O207))</f>
        <v>43799</v>
      </c>
      <c r="F207" s="15">
        <v>30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119.91666666666667</v>
      </c>
      <c r="E208">
        <f>IF(_xlfn.DAYS($B$3,Eläintiedot!O208)&lt;0,"",_xlfn.DAYS($B$3,Eläintiedot!O208))</f>
        <v>43799</v>
      </c>
      <c r="F208" s="15">
        <v>30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119.91666666666667</v>
      </c>
      <c r="E209">
        <f>IF(_xlfn.DAYS($B$3,Eläintiedot!O209)&lt;0,"",_xlfn.DAYS($B$3,Eläintiedot!O209))</f>
        <v>43799</v>
      </c>
      <c r="F209" s="15">
        <v>30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119.91666666666667</v>
      </c>
      <c r="E210">
        <f>IF(_xlfn.DAYS($B$3,Eläintiedot!O210)&lt;0,"",_xlfn.DAYS($B$3,Eläintiedot!O210))</f>
        <v>43799</v>
      </c>
      <c r="F210" s="15">
        <v>30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119.91666666666667</v>
      </c>
      <c r="E211">
        <f>IF(_xlfn.DAYS($B$3,Eläintiedot!O211)&lt;0,"",_xlfn.DAYS($B$3,Eläintiedot!O211))</f>
        <v>43799</v>
      </c>
      <c r="F211" s="15">
        <v>30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119.91666666666667</v>
      </c>
      <c r="E212">
        <f>IF(_xlfn.DAYS($B$3,Eläintiedot!O212)&lt;0,"",_xlfn.DAYS($B$3,Eläintiedot!O212))</f>
        <v>43799</v>
      </c>
      <c r="F212" s="15">
        <v>30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119.91666666666667</v>
      </c>
      <c r="E213">
        <f>IF(_xlfn.DAYS($B$3,Eläintiedot!O213)&lt;0,"",_xlfn.DAYS($B$3,Eläintiedot!O213))</f>
        <v>43799</v>
      </c>
      <c r="F213" s="15">
        <v>30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119.91666666666667</v>
      </c>
      <c r="E214">
        <f>IF(_xlfn.DAYS($B$3,Eläintiedot!O214)&lt;0,"",_xlfn.DAYS($B$3,Eläintiedot!O214))</f>
        <v>43799</v>
      </c>
      <c r="F214" s="15">
        <v>30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119.91666666666667</v>
      </c>
      <c r="E215">
        <f>IF(_xlfn.DAYS($B$3,Eläintiedot!O215)&lt;0,"",_xlfn.DAYS($B$3,Eläintiedot!O215))</f>
        <v>43799</v>
      </c>
      <c r="F215" s="15">
        <v>30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119.91666666666667</v>
      </c>
      <c r="E216">
        <f>IF(_xlfn.DAYS($B$3,Eläintiedot!O216)&lt;0,"",_xlfn.DAYS($B$3,Eläintiedot!O216))</f>
        <v>43799</v>
      </c>
      <c r="F216" s="15">
        <v>30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119.91666666666667</v>
      </c>
      <c r="E217">
        <f>IF(_xlfn.DAYS($B$3,Eläintiedot!O217)&lt;0,"",_xlfn.DAYS($B$3,Eläintiedot!O217))</f>
        <v>43799</v>
      </c>
      <c r="F217" s="15">
        <v>30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119.91666666666667</v>
      </c>
      <c r="E218">
        <f>IF(_xlfn.DAYS($B$3,Eläintiedot!O218)&lt;0,"",_xlfn.DAYS($B$3,Eläintiedot!O218))</f>
        <v>43799</v>
      </c>
      <c r="F218" s="15">
        <v>30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119.91666666666667</v>
      </c>
      <c r="E219">
        <f>IF(_xlfn.DAYS($B$3,Eläintiedot!O219)&lt;0,"",_xlfn.DAYS($B$3,Eläintiedot!O219))</f>
        <v>43799</v>
      </c>
      <c r="F219" s="15">
        <v>30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119.91666666666667</v>
      </c>
      <c r="E220">
        <f>IF(_xlfn.DAYS($B$3,Eläintiedot!O220)&lt;0,"",_xlfn.DAYS($B$3,Eläintiedot!O220))</f>
        <v>43799</v>
      </c>
      <c r="F220" s="15">
        <v>30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119.91666666666667</v>
      </c>
      <c r="E221">
        <f>IF(_xlfn.DAYS($B$3,Eläintiedot!O221)&lt;0,"",_xlfn.DAYS($B$3,Eläintiedot!O221))</f>
        <v>43799</v>
      </c>
      <c r="F221" s="15">
        <v>30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119.91666666666667</v>
      </c>
      <c r="E222">
        <f>IF(_xlfn.DAYS($B$3,Eläintiedot!O222)&lt;0,"",_xlfn.DAYS($B$3,Eläintiedot!O222))</f>
        <v>43799</v>
      </c>
      <c r="F222" s="15">
        <v>30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119.91666666666667</v>
      </c>
      <c r="E223">
        <f>IF(_xlfn.DAYS($B$3,Eläintiedot!O223)&lt;0,"",_xlfn.DAYS($B$3,Eläintiedot!O223))</f>
        <v>43799</v>
      </c>
      <c r="F223" s="15">
        <v>30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119.91666666666667</v>
      </c>
      <c r="E224">
        <f>IF(_xlfn.DAYS($B$3,Eläintiedot!O224)&lt;0,"",_xlfn.DAYS($B$3,Eläintiedot!O224))</f>
        <v>43799</v>
      </c>
      <c r="F224" s="15">
        <v>30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119.91666666666667</v>
      </c>
      <c r="E225">
        <f>IF(_xlfn.DAYS($B$3,Eläintiedot!O225)&lt;0,"",_xlfn.DAYS($B$3,Eläintiedot!O225))</f>
        <v>43799</v>
      </c>
      <c r="F225" s="15">
        <v>30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119.91666666666667</v>
      </c>
      <c r="E226">
        <f>IF(_xlfn.DAYS($B$3,Eläintiedot!O226)&lt;0,"",_xlfn.DAYS($B$3,Eläintiedot!O226))</f>
        <v>43799</v>
      </c>
      <c r="F226" s="15">
        <v>30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119.91666666666667</v>
      </c>
      <c r="E227">
        <f>IF(_xlfn.DAYS($B$3,Eläintiedot!O227)&lt;0,"",_xlfn.DAYS($B$3,Eläintiedot!O227))</f>
        <v>43799</v>
      </c>
      <c r="F227" s="15">
        <v>30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119.91666666666667</v>
      </c>
      <c r="E228">
        <f>IF(_xlfn.DAYS($B$3,Eläintiedot!O228)&lt;0,"",_xlfn.DAYS($B$3,Eläintiedot!O228))</f>
        <v>43799</v>
      </c>
      <c r="F228" s="15">
        <v>30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119.91666666666667</v>
      </c>
      <c r="E229">
        <f>IF(_xlfn.DAYS($B$3,Eläintiedot!O229)&lt;0,"",_xlfn.DAYS($B$3,Eläintiedot!O229))</f>
        <v>43799</v>
      </c>
      <c r="F229" s="15">
        <v>30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119.91666666666667</v>
      </c>
      <c r="E230">
        <f>IF(_xlfn.DAYS($B$3,Eläintiedot!O230)&lt;0,"",_xlfn.DAYS($B$3,Eläintiedot!O230))</f>
        <v>43799</v>
      </c>
      <c r="F230" s="15">
        <v>30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119.91666666666667</v>
      </c>
      <c r="E231">
        <f>IF(_xlfn.DAYS($B$3,Eläintiedot!O231)&lt;0,"",_xlfn.DAYS($B$3,Eläintiedot!O231))</f>
        <v>43799</v>
      </c>
      <c r="F231" s="15">
        <v>30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119.91666666666667</v>
      </c>
      <c r="E232">
        <f>IF(_xlfn.DAYS($B$3,Eläintiedot!O232)&lt;0,"",_xlfn.DAYS($B$3,Eläintiedot!O232))</f>
        <v>43799</v>
      </c>
      <c r="F232" s="15">
        <v>30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119.91666666666667</v>
      </c>
      <c r="E233">
        <f>IF(_xlfn.DAYS($B$3,Eläintiedot!O233)&lt;0,"",_xlfn.DAYS($B$3,Eläintiedot!O233))</f>
        <v>43799</v>
      </c>
      <c r="F233" s="15">
        <v>30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119.91666666666667</v>
      </c>
      <c r="E234">
        <f>IF(_xlfn.DAYS($B$3,Eläintiedot!O234)&lt;0,"",_xlfn.DAYS($B$3,Eläintiedot!O234))</f>
        <v>43799</v>
      </c>
      <c r="F234" s="15">
        <v>30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119.91666666666667</v>
      </c>
      <c r="E235">
        <f>IF(_xlfn.DAYS($B$3,Eläintiedot!O235)&lt;0,"",_xlfn.DAYS($B$3,Eläintiedot!O235))</f>
        <v>43799</v>
      </c>
      <c r="F235" s="15">
        <v>30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119.91666666666667</v>
      </c>
      <c r="E236">
        <f>IF(_xlfn.DAYS($B$3,Eläintiedot!O236)&lt;0,"",_xlfn.DAYS($B$3,Eläintiedot!O236))</f>
        <v>43799</v>
      </c>
      <c r="F236" s="15">
        <v>30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119.91666666666667</v>
      </c>
      <c r="E237">
        <f>IF(_xlfn.DAYS($B$3,Eläintiedot!O237)&lt;0,"",_xlfn.DAYS($B$3,Eläintiedot!O237))</f>
        <v>43799</v>
      </c>
      <c r="F237" s="15">
        <v>30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119.91666666666667</v>
      </c>
      <c r="E238">
        <f>IF(_xlfn.DAYS($B$3,Eläintiedot!O238)&lt;0,"",_xlfn.DAYS($B$3,Eläintiedot!O238))</f>
        <v>43799</v>
      </c>
      <c r="F238" s="15">
        <v>30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119.91666666666667</v>
      </c>
      <c r="E239">
        <f>IF(_xlfn.DAYS($B$3,Eläintiedot!O239)&lt;0,"",_xlfn.DAYS($B$3,Eläintiedot!O239))</f>
        <v>43799</v>
      </c>
      <c r="F239" s="15">
        <v>30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119.91666666666667</v>
      </c>
      <c r="E240">
        <f>IF(_xlfn.DAYS($B$3,Eläintiedot!O240)&lt;0,"",_xlfn.DAYS($B$3,Eläintiedot!O240))</f>
        <v>43799</v>
      </c>
      <c r="F240" s="15">
        <v>30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119.91666666666667</v>
      </c>
      <c r="E241">
        <f>IF(_xlfn.DAYS($B$3,Eläintiedot!O241)&lt;0,"",_xlfn.DAYS($B$3,Eläintiedot!O241))</f>
        <v>43799</v>
      </c>
      <c r="F241" s="15">
        <v>30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119.91666666666667</v>
      </c>
      <c r="E242">
        <f>IF(_xlfn.DAYS($B$3,Eläintiedot!O242)&lt;0,"",_xlfn.DAYS($B$3,Eläintiedot!O242))</f>
        <v>43799</v>
      </c>
      <c r="F242" s="15">
        <v>30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119.91666666666667</v>
      </c>
      <c r="E243">
        <f>IF(_xlfn.DAYS($B$3,Eläintiedot!O243)&lt;0,"",_xlfn.DAYS($B$3,Eläintiedot!O243))</f>
        <v>43799</v>
      </c>
      <c r="F243" s="15">
        <v>30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119.91666666666667</v>
      </c>
      <c r="E244">
        <f>IF(_xlfn.DAYS($B$3,Eläintiedot!O244)&lt;0,"",_xlfn.DAYS($B$3,Eläintiedot!O244))</f>
        <v>43799</v>
      </c>
      <c r="F244" s="15">
        <v>30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119.91666666666667</v>
      </c>
      <c r="E245">
        <f>IF(_xlfn.DAYS($B$3,Eläintiedot!O245)&lt;0,"",_xlfn.DAYS($B$3,Eläintiedot!O245))</f>
        <v>43799</v>
      </c>
      <c r="F245" s="15">
        <v>30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119.91666666666667</v>
      </c>
      <c r="E246">
        <f>IF(_xlfn.DAYS($B$3,Eläintiedot!O246)&lt;0,"",_xlfn.DAYS($B$3,Eläintiedot!O246))</f>
        <v>43799</v>
      </c>
      <c r="F246" s="15">
        <v>30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119.91666666666667</v>
      </c>
      <c r="E247">
        <f>IF(_xlfn.DAYS($B$3,Eläintiedot!O247)&lt;0,"",_xlfn.DAYS($B$3,Eläintiedot!O247))</f>
        <v>43799</v>
      </c>
      <c r="F247" s="15">
        <v>30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119.91666666666667</v>
      </c>
      <c r="E248">
        <f>IF(_xlfn.DAYS($B$3,Eläintiedot!O248)&lt;0,"",_xlfn.DAYS($B$3,Eläintiedot!O248))</f>
        <v>43799</v>
      </c>
      <c r="F248" s="15">
        <v>30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119.91666666666667</v>
      </c>
      <c r="E249">
        <f>IF(_xlfn.DAYS($B$3,Eläintiedot!O249)&lt;0,"",_xlfn.DAYS($B$3,Eläintiedot!O249))</f>
        <v>43799</v>
      </c>
      <c r="F249" s="15">
        <v>30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119.91666666666667</v>
      </c>
      <c r="E250">
        <f>IF(_xlfn.DAYS($B$3,Eläintiedot!O250)&lt;0,"",_xlfn.DAYS($B$3,Eläintiedot!O250))</f>
        <v>43799</v>
      </c>
      <c r="F250" s="15">
        <v>30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119.91666666666667</v>
      </c>
      <c r="E251">
        <f>IF(_xlfn.DAYS($B$3,Eläintiedot!O251)&lt;0,"",_xlfn.DAYS($B$3,Eläintiedot!O251))</f>
        <v>43799</v>
      </c>
      <c r="F251" s="15">
        <v>30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119.91666666666667</v>
      </c>
      <c r="E252">
        <f>IF(_xlfn.DAYS($B$3,Eläintiedot!O252)&lt;0,"",_xlfn.DAYS($B$3,Eläintiedot!O252))</f>
        <v>43799</v>
      </c>
      <c r="F252" s="15">
        <v>30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119.91666666666667</v>
      </c>
      <c r="E253">
        <f>IF(_xlfn.DAYS($B$3,Eläintiedot!O253)&lt;0,"",_xlfn.DAYS($B$3,Eläintiedot!O253))</f>
        <v>43799</v>
      </c>
      <c r="F253" s="15">
        <v>30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119.91666666666667</v>
      </c>
      <c r="E254">
        <f>IF(_xlfn.DAYS($B$3,Eläintiedot!O254)&lt;0,"",_xlfn.DAYS($B$3,Eläintiedot!O254))</f>
        <v>43799</v>
      </c>
      <c r="F254" s="15">
        <v>30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119.91666666666667</v>
      </c>
      <c r="E255">
        <f>IF(_xlfn.DAYS($B$3,Eläintiedot!O255)&lt;0,"",_xlfn.DAYS($B$3,Eläintiedot!O255))</f>
        <v>43799</v>
      </c>
      <c r="F255" s="15">
        <v>30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119.91666666666667</v>
      </c>
      <c r="E256">
        <f>IF(_xlfn.DAYS($B$3,Eläintiedot!O256)&lt;0,"",_xlfn.DAYS($B$3,Eläintiedot!O256))</f>
        <v>43799</v>
      </c>
      <c r="F256" s="15">
        <v>30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119.91666666666667</v>
      </c>
      <c r="E257">
        <f>IF(_xlfn.DAYS($B$3,Eläintiedot!O257)&lt;0,"",_xlfn.DAYS($B$3,Eläintiedot!O257))</f>
        <v>43799</v>
      </c>
      <c r="F257" s="15">
        <v>30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119.91666666666667</v>
      </c>
      <c r="E258">
        <f>IF(_xlfn.DAYS($B$3,Eläintiedot!O258)&lt;0,"",_xlfn.DAYS($B$3,Eläintiedot!O258))</f>
        <v>43799</v>
      </c>
      <c r="F258" s="15">
        <v>30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119.91666666666667</v>
      </c>
      <c r="E259">
        <f>IF(_xlfn.DAYS($B$3,Eläintiedot!O259)&lt;0,"",_xlfn.DAYS($B$3,Eläintiedot!O259))</f>
        <v>43799</v>
      </c>
      <c r="F259" s="15">
        <v>30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119.91666666666667</v>
      </c>
      <c r="E260">
        <f>IF(_xlfn.DAYS($B$3,Eläintiedot!O260)&lt;0,"",_xlfn.DAYS($B$3,Eläintiedot!O260))</f>
        <v>43799</v>
      </c>
      <c r="F260" s="15">
        <v>30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119.91666666666667</v>
      </c>
      <c r="E261">
        <f>IF(_xlfn.DAYS($B$3,Eläintiedot!O261)&lt;0,"",_xlfn.DAYS($B$3,Eläintiedot!O261))</f>
        <v>43799</v>
      </c>
      <c r="F261" s="15">
        <v>30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119.91666666666667</v>
      </c>
      <c r="E262">
        <f>IF(_xlfn.DAYS($B$3,Eläintiedot!O262)&lt;0,"",_xlfn.DAYS($B$3,Eläintiedot!O262))</f>
        <v>43799</v>
      </c>
      <c r="F262" s="15">
        <v>30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119.91666666666667</v>
      </c>
      <c r="E263">
        <f>IF(_xlfn.DAYS($B$3,Eläintiedot!O263)&lt;0,"",_xlfn.DAYS($B$3,Eläintiedot!O263))</f>
        <v>43799</v>
      </c>
      <c r="F263" s="15">
        <v>30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119.91666666666667</v>
      </c>
      <c r="E264">
        <f>IF(_xlfn.DAYS($B$3,Eläintiedot!O264)&lt;0,"",_xlfn.DAYS($B$3,Eläintiedot!O264))</f>
        <v>43799</v>
      </c>
      <c r="F264" s="15">
        <v>30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119.91666666666667</v>
      </c>
      <c r="E265">
        <f>IF(_xlfn.DAYS($B$3,Eläintiedot!O265)&lt;0,"",_xlfn.DAYS($B$3,Eläintiedot!O265))</f>
        <v>43799</v>
      </c>
      <c r="F265" s="15">
        <v>30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119.91666666666667</v>
      </c>
      <c r="E266">
        <f>IF(_xlfn.DAYS($B$3,Eläintiedot!O266)&lt;0,"",_xlfn.DAYS($B$3,Eläintiedot!O266))</f>
        <v>43799</v>
      </c>
      <c r="F266" s="15">
        <v>30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119.91666666666667</v>
      </c>
      <c r="E267">
        <f>IF(_xlfn.DAYS($B$3,Eläintiedot!O267)&lt;0,"",_xlfn.DAYS($B$3,Eläintiedot!O267))</f>
        <v>43799</v>
      </c>
      <c r="F267" s="15">
        <v>30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119.91666666666667</v>
      </c>
      <c r="E268">
        <f>IF(_xlfn.DAYS($B$3,Eläintiedot!O268)&lt;0,"",_xlfn.DAYS($B$3,Eläintiedot!O268))</f>
        <v>43799</v>
      </c>
      <c r="F268" s="15">
        <v>30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119.91666666666667</v>
      </c>
      <c r="E269">
        <f>IF(_xlfn.DAYS($B$3,Eläintiedot!O269)&lt;0,"",_xlfn.DAYS($B$3,Eläintiedot!O269))</f>
        <v>43799</v>
      </c>
      <c r="F269" s="15">
        <v>30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119.91666666666667</v>
      </c>
      <c r="E270">
        <f>IF(_xlfn.DAYS($B$3,Eläintiedot!O270)&lt;0,"",_xlfn.DAYS($B$3,Eläintiedot!O270))</f>
        <v>43799</v>
      </c>
      <c r="F270" s="15">
        <v>30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119.91666666666667</v>
      </c>
      <c r="E271">
        <f>IF(_xlfn.DAYS($B$3,Eläintiedot!O271)&lt;0,"",_xlfn.DAYS($B$3,Eläintiedot!O271))</f>
        <v>43799</v>
      </c>
      <c r="F271" s="15">
        <v>30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119.91666666666667</v>
      </c>
      <c r="E272">
        <f>IF(_xlfn.DAYS($B$3,Eläintiedot!O272)&lt;0,"",_xlfn.DAYS($B$3,Eläintiedot!O272))</f>
        <v>43799</v>
      </c>
      <c r="F272" s="15">
        <v>30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119.91666666666667</v>
      </c>
      <c r="E273">
        <f>IF(_xlfn.DAYS($B$3,Eläintiedot!O273)&lt;0,"",_xlfn.DAYS($B$3,Eläintiedot!O273))</f>
        <v>43799</v>
      </c>
      <c r="F273" s="15">
        <v>30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119.91666666666667</v>
      </c>
      <c r="E274">
        <f>IF(_xlfn.DAYS($B$3,Eläintiedot!O274)&lt;0,"",_xlfn.DAYS($B$3,Eläintiedot!O274))</f>
        <v>43799</v>
      </c>
      <c r="F274" s="15">
        <v>30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119.91666666666667</v>
      </c>
      <c r="E275">
        <f>IF(_xlfn.DAYS($B$3,Eläintiedot!O275)&lt;0,"",_xlfn.DAYS($B$3,Eläintiedot!O275))</f>
        <v>43799</v>
      </c>
      <c r="F275" s="15">
        <v>30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119.91666666666667</v>
      </c>
      <c r="E276">
        <f>IF(_xlfn.DAYS($B$3,Eläintiedot!O276)&lt;0,"",_xlfn.DAYS($B$3,Eläintiedot!O276))</f>
        <v>43799</v>
      </c>
      <c r="F276" s="15">
        <v>30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119.91666666666667</v>
      </c>
      <c r="E277">
        <f>IF(_xlfn.DAYS($B$3,Eläintiedot!O277)&lt;0,"",_xlfn.DAYS($B$3,Eläintiedot!O277))</f>
        <v>43799</v>
      </c>
      <c r="F277" s="15">
        <v>30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119.91666666666667</v>
      </c>
      <c r="E278">
        <f>IF(_xlfn.DAYS($B$3,Eläintiedot!O278)&lt;0,"",_xlfn.DAYS($B$3,Eläintiedot!O278))</f>
        <v>43799</v>
      </c>
      <c r="F278" s="15">
        <v>30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119.91666666666667</v>
      </c>
      <c r="E279">
        <f>IF(_xlfn.DAYS($B$3,Eläintiedot!O279)&lt;0,"",_xlfn.DAYS($B$3,Eläintiedot!O279))</f>
        <v>43799</v>
      </c>
      <c r="F279" s="15">
        <v>30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119.91666666666667</v>
      </c>
      <c r="E280">
        <f>IF(_xlfn.DAYS($B$3,Eläintiedot!O280)&lt;0,"",_xlfn.DAYS($B$3,Eläintiedot!O280))</f>
        <v>43799</v>
      </c>
      <c r="F280" s="15">
        <v>30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119.91666666666667</v>
      </c>
      <c r="E281">
        <f>IF(_xlfn.DAYS($B$3,Eläintiedot!O281)&lt;0,"",_xlfn.DAYS($B$3,Eläintiedot!O281))</f>
        <v>43799</v>
      </c>
      <c r="F281" s="15">
        <v>30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119.91666666666667</v>
      </c>
      <c r="E282">
        <f>IF(_xlfn.DAYS($B$3,Eläintiedot!O282)&lt;0,"",_xlfn.DAYS($B$3,Eläintiedot!O282))</f>
        <v>43799</v>
      </c>
      <c r="F282" s="15">
        <v>30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119.91666666666667</v>
      </c>
      <c r="E283">
        <f>IF(_xlfn.DAYS($B$3,Eläintiedot!O283)&lt;0,"",_xlfn.DAYS($B$3,Eläintiedot!O283))</f>
        <v>43799</v>
      </c>
      <c r="F283" s="15">
        <v>30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119.91666666666667</v>
      </c>
      <c r="E284">
        <f>IF(_xlfn.DAYS($B$3,Eläintiedot!O284)&lt;0,"",_xlfn.DAYS($B$3,Eläintiedot!O284))</f>
        <v>43799</v>
      </c>
      <c r="F284" s="15">
        <v>30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119.91666666666667</v>
      </c>
      <c r="E285">
        <f>IF(_xlfn.DAYS($B$3,Eläintiedot!O285)&lt;0,"",_xlfn.DAYS($B$3,Eläintiedot!O285))</f>
        <v>43799</v>
      </c>
      <c r="F285" s="15">
        <v>30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119.91666666666667</v>
      </c>
      <c r="E286">
        <f>IF(_xlfn.DAYS($B$3,Eläintiedot!O286)&lt;0,"",_xlfn.DAYS($B$3,Eläintiedot!O286))</f>
        <v>43799</v>
      </c>
      <c r="F286" s="15">
        <v>30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119.91666666666667</v>
      </c>
      <c r="E287">
        <f>IF(_xlfn.DAYS($B$3,Eläintiedot!O287)&lt;0,"",_xlfn.DAYS($B$3,Eläintiedot!O287))</f>
        <v>43799</v>
      </c>
      <c r="F287" s="15">
        <v>30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119.91666666666667</v>
      </c>
      <c r="E288">
        <f>IF(_xlfn.DAYS($B$3,Eläintiedot!O288)&lt;0,"",_xlfn.DAYS($B$3,Eläintiedot!O288))</f>
        <v>43799</v>
      </c>
      <c r="F288" s="15">
        <v>30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119.91666666666667</v>
      </c>
      <c r="E289">
        <f>IF(_xlfn.DAYS($B$3,Eläintiedot!O289)&lt;0,"",_xlfn.DAYS($B$3,Eläintiedot!O289))</f>
        <v>43799</v>
      </c>
      <c r="F289" s="15">
        <v>30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119.91666666666667</v>
      </c>
      <c r="E290">
        <f>IF(_xlfn.DAYS($B$3,Eläintiedot!O290)&lt;0,"",_xlfn.DAYS($B$3,Eläintiedot!O290))</f>
        <v>43799</v>
      </c>
      <c r="F290" s="15">
        <v>30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119.91666666666667</v>
      </c>
      <c r="E291">
        <f>IF(_xlfn.DAYS($B$3,Eläintiedot!O291)&lt;0,"",_xlfn.DAYS($B$3,Eläintiedot!O291))</f>
        <v>43799</v>
      </c>
      <c r="F291" s="15">
        <v>30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119.91666666666667</v>
      </c>
      <c r="E292">
        <f>IF(_xlfn.DAYS($B$3,Eläintiedot!O292)&lt;0,"",_xlfn.DAYS($B$3,Eläintiedot!O292))</f>
        <v>43799</v>
      </c>
      <c r="F292" s="15">
        <v>30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119.91666666666667</v>
      </c>
      <c r="E293">
        <f>IF(_xlfn.DAYS($B$3,Eläintiedot!O293)&lt;0,"",_xlfn.DAYS($B$3,Eläintiedot!O293))</f>
        <v>43799</v>
      </c>
      <c r="F293" s="15">
        <v>30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119.91666666666667</v>
      </c>
      <c r="E294">
        <f>IF(_xlfn.DAYS($B$3,Eläintiedot!O294)&lt;0,"",_xlfn.DAYS($B$3,Eläintiedot!O294))</f>
        <v>43799</v>
      </c>
      <c r="F294" s="15">
        <v>30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119.91666666666667</v>
      </c>
      <c r="E295">
        <f>IF(_xlfn.DAYS($B$3,Eläintiedot!O295)&lt;0,"",_xlfn.DAYS($B$3,Eläintiedot!O295))</f>
        <v>43799</v>
      </c>
      <c r="F295" s="15">
        <v>30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119.91666666666667</v>
      </c>
      <c r="E296">
        <f>IF(_xlfn.DAYS($B$3,Eläintiedot!O296)&lt;0,"",_xlfn.DAYS($B$3,Eläintiedot!O296))</f>
        <v>43799</v>
      </c>
      <c r="F296" s="15">
        <v>30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119.91666666666667</v>
      </c>
      <c r="E297">
        <f>IF(_xlfn.DAYS($B$3,Eläintiedot!O297)&lt;0,"",_xlfn.DAYS($B$3,Eläintiedot!O297))</f>
        <v>43799</v>
      </c>
      <c r="F297" s="15">
        <v>30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119.91666666666667</v>
      </c>
      <c r="E298">
        <f>IF(_xlfn.DAYS($B$3,Eläintiedot!O298)&lt;0,"",_xlfn.DAYS($B$3,Eläintiedot!O298))</f>
        <v>43799</v>
      </c>
      <c r="F298" s="15">
        <v>30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119.91666666666667</v>
      </c>
      <c r="E299">
        <f>IF(_xlfn.DAYS($B$3,Eläintiedot!O299)&lt;0,"",_xlfn.DAYS($B$3,Eläintiedot!O299))</f>
        <v>43799</v>
      </c>
      <c r="F299" s="15">
        <v>30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119.91666666666667</v>
      </c>
      <c r="E300">
        <f>IF(_xlfn.DAYS($B$3,Eläintiedot!O300)&lt;0,"",_xlfn.DAYS($B$3,Eläintiedot!O300))</f>
        <v>43799</v>
      </c>
      <c r="F300" s="15">
        <v>30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119.91666666666667</v>
      </c>
      <c r="E301">
        <f>IF(_xlfn.DAYS($B$3,Eläintiedot!O301)&lt;0,"",_xlfn.DAYS($B$3,Eläintiedot!O301))</f>
        <v>43799</v>
      </c>
      <c r="F301" s="15">
        <v>30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119.91666666666667</v>
      </c>
      <c r="E302">
        <f>IF(_xlfn.DAYS($B$3,Eläintiedot!O302)&lt;0,"",_xlfn.DAYS($B$3,Eläintiedot!O302))</f>
        <v>43799</v>
      </c>
      <c r="F302" s="15">
        <v>30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119.91666666666667</v>
      </c>
      <c r="E303">
        <f>IF(_xlfn.DAYS($B$3,Eläintiedot!O303)&lt;0,"",_xlfn.DAYS($B$3,Eläintiedot!O303))</f>
        <v>43799</v>
      </c>
      <c r="F303" s="15">
        <v>30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119.91666666666667</v>
      </c>
      <c r="E304">
        <f>IF(_xlfn.DAYS($B$3,Eläintiedot!O304)&lt;0,"",_xlfn.DAYS($B$3,Eläintiedot!O304))</f>
        <v>43799</v>
      </c>
      <c r="F304" s="15">
        <v>30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119.91666666666667</v>
      </c>
      <c r="E305">
        <f>IF(_xlfn.DAYS($B$3,Eläintiedot!O305)&lt;0,"",_xlfn.DAYS($B$3,Eläintiedot!O305))</f>
        <v>43799</v>
      </c>
      <c r="F305" s="15">
        <v>30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119.91666666666667</v>
      </c>
      <c r="E306">
        <f>IF(_xlfn.DAYS($B$3,Eläintiedot!O306)&lt;0,"",_xlfn.DAYS($B$3,Eläintiedot!O306))</f>
        <v>43799</v>
      </c>
      <c r="F306" s="15">
        <v>30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119.91666666666667</v>
      </c>
      <c r="E307">
        <f>IF(_xlfn.DAYS($B$3,Eläintiedot!O307)&lt;0,"",_xlfn.DAYS($B$3,Eläintiedot!O307))</f>
        <v>43799</v>
      </c>
      <c r="F307" s="15">
        <v>30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119.91666666666667</v>
      </c>
      <c r="E308">
        <f>IF(_xlfn.DAYS($B$3,Eläintiedot!O308)&lt;0,"",_xlfn.DAYS($B$3,Eläintiedot!O308))</f>
        <v>43799</v>
      </c>
      <c r="F308" s="15">
        <v>30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119.91666666666667</v>
      </c>
      <c r="E309">
        <f>IF(_xlfn.DAYS($B$3,Eläintiedot!O309)&lt;0,"",_xlfn.DAYS($B$3,Eläintiedot!O309))</f>
        <v>43799</v>
      </c>
      <c r="F309" s="15">
        <v>30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119.91666666666667</v>
      </c>
      <c r="E310">
        <f>IF(_xlfn.DAYS($B$3,Eläintiedot!O310)&lt;0,"",_xlfn.DAYS($B$3,Eläintiedot!O310))</f>
        <v>43799</v>
      </c>
      <c r="F310" s="15">
        <v>30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119.91666666666667</v>
      </c>
      <c r="E311">
        <f>IF(_xlfn.DAYS($B$3,Eläintiedot!O311)&lt;0,"",_xlfn.DAYS($B$3,Eläintiedot!O311))</f>
        <v>43799</v>
      </c>
      <c r="F311" s="15">
        <v>30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119.91666666666667</v>
      </c>
      <c r="E312">
        <f>IF(_xlfn.DAYS($B$3,Eläintiedot!O312)&lt;0,"",_xlfn.DAYS($B$3,Eläintiedot!O312))</f>
        <v>43799</v>
      </c>
      <c r="F312" s="15">
        <v>30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119.91666666666667</v>
      </c>
      <c r="E313">
        <f>IF(_xlfn.DAYS($B$3,Eläintiedot!O313)&lt;0,"",_xlfn.DAYS($B$3,Eläintiedot!O313))</f>
        <v>43799</v>
      </c>
      <c r="F313" s="15">
        <v>30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119.91666666666667</v>
      </c>
      <c r="E314">
        <f>IF(_xlfn.DAYS($B$3,Eläintiedot!O314)&lt;0,"",_xlfn.DAYS($B$3,Eläintiedot!O314))</f>
        <v>43799</v>
      </c>
      <c r="F314" s="15">
        <v>30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119.91666666666667</v>
      </c>
      <c r="E315">
        <f>IF(_xlfn.DAYS($B$3,Eläintiedot!O315)&lt;0,"",_xlfn.DAYS($B$3,Eläintiedot!O315))</f>
        <v>43799</v>
      </c>
      <c r="F315" s="15">
        <v>30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119.91666666666667</v>
      </c>
      <c r="E316">
        <f>IF(_xlfn.DAYS($B$3,Eläintiedot!O316)&lt;0,"",_xlfn.DAYS($B$3,Eläintiedot!O316))</f>
        <v>43799</v>
      </c>
      <c r="F316" s="15">
        <v>30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119.91666666666667</v>
      </c>
      <c r="E317">
        <f>IF(_xlfn.DAYS($B$3,Eläintiedot!O317)&lt;0,"",_xlfn.DAYS($B$3,Eläintiedot!O317))</f>
        <v>43799</v>
      </c>
      <c r="F317" s="15">
        <v>30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119.91666666666667</v>
      </c>
      <c r="E318">
        <f>IF(_xlfn.DAYS($B$3,Eläintiedot!O318)&lt;0,"",_xlfn.DAYS($B$3,Eläintiedot!O318))</f>
        <v>43799</v>
      </c>
      <c r="F318" s="15">
        <v>30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119.91666666666667</v>
      </c>
      <c r="E319">
        <f>IF(_xlfn.DAYS($B$3,Eläintiedot!O319)&lt;0,"",_xlfn.DAYS($B$3,Eläintiedot!O319))</f>
        <v>43799</v>
      </c>
      <c r="F319" s="15">
        <v>30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119.91666666666667</v>
      </c>
      <c r="E320">
        <f>IF(_xlfn.DAYS($B$3,Eläintiedot!O320)&lt;0,"",_xlfn.DAYS($B$3,Eläintiedot!O320))</f>
        <v>43799</v>
      </c>
      <c r="F320" s="15">
        <v>30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119.91666666666667</v>
      </c>
      <c r="E321">
        <f>IF(_xlfn.DAYS($B$3,Eläintiedot!O321)&lt;0,"",_xlfn.DAYS($B$3,Eläintiedot!O321))</f>
        <v>43799</v>
      </c>
      <c r="F321" s="15">
        <v>30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119.91666666666667</v>
      </c>
      <c r="E322">
        <f>IF(_xlfn.DAYS($B$3,Eläintiedot!O322)&lt;0,"",_xlfn.DAYS($B$3,Eläintiedot!O322))</f>
        <v>43799</v>
      </c>
      <c r="F322" s="15">
        <v>30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119.91666666666667</v>
      </c>
      <c r="E323">
        <f>IF(_xlfn.DAYS($B$3,Eläintiedot!O323)&lt;0,"",_xlfn.DAYS($B$3,Eläintiedot!O323))</f>
        <v>43799</v>
      </c>
      <c r="F323" s="15">
        <v>30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119.91666666666667</v>
      </c>
      <c r="E324">
        <f>IF(_xlfn.DAYS($B$3,Eläintiedot!O324)&lt;0,"",_xlfn.DAYS($B$3,Eläintiedot!O324))</f>
        <v>43799</v>
      </c>
      <c r="F324" s="15">
        <v>30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119.91666666666667</v>
      </c>
      <c r="E325">
        <f>IF(_xlfn.DAYS($B$3,Eläintiedot!O325)&lt;0,"",_xlfn.DAYS($B$3,Eläintiedot!O325))</f>
        <v>43799</v>
      </c>
      <c r="F325" s="15">
        <v>30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119.91666666666667</v>
      </c>
      <c r="E326">
        <f>IF(_xlfn.DAYS($B$3,Eläintiedot!O326)&lt;0,"",_xlfn.DAYS($B$3,Eläintiedot!O326))</f>
        <v>43799</v>
      </c>
      <c r="F326" s="15">
        <v>30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119.91666666666667</v>
      </c>
      <c r="E327">
        <f>IF(_xlfn.DAYS($B$3,Eläintiedot!O327)&lt;0,"",_xlfn.DAYS($B$3,Eläintiedot!O327))</f>
        <v>43799</v>
      </c>
      <c r="F327" s="15">
        <v>30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119.91666666666667</v>
      </c>
      <c r="E328">
        <f>IF(_xlfn.DAYS($B$3,Eläintiedot!O328)&lt;0,"",_xlfn.DAYS($B$3,Eläintiedot!O328))</f>
        <v>43799</v>
      </c>
      <c r="F328" s="15">
        <v>30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119.91666666666667</v>
      </c>
      <c r="E329">
        <f>IF(_xlfn.DAYS($B$3,Eläintiedot!O329)&lt;0,"",_xlfn.DAYS($B$3,Eläintiedot!O329))</f>
        <v>43799</v>
      </c>
      <c r="F329" s="15">
        <v>30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119.91666666666667</v>
      </c>
      <c r="E330">
        <f>IF(_xlfn.DAYS($B$3,Eläintiedot!O330)&lt;0,"",_xlfn.DAYS($B$3,Eläintiedot!O330))</f>
        <v>43799</v>
      </c>
      <c r="F330" s="15">
        <v>30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119.91666666666667</v>
      </c>
      <c r="E331">
        <f>IF(_xlfn.DAYS($B$3,Eläintiedot!O331)&lt;0,"",_xlfn.DAYS($B$3,Eläintiedot!O331))</f>
        <v>43799</v>
      </c>
      <c r="F331" s="15">
        <v>30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119.91666666666667</v>
      </c>
      <c r="E332">
        <f>IF(_xlfn.DAYS($B$3,Eläintiedot!O332)&lt;0,"",_xlfn.DAYS($B$3,Eläintiedot!O332))</f>
        <v>43799</v>
      </c>
      <c r="F332" s="15">
        <v>30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119.91666666666667</v>
      </c>
      <c r="E333">
        <f>IF(_xlfn.DAYS($B$3,Eläintiedot!O333)&lt;0,"",_xlfn.DAYS($B$3,Eläintiedot!O333))</f>
        <v>43799</v>
      </c>
      <c r="F333" s="15">
        <v>30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119.91666666666667</v>
      </c>
      <c r="E334">
        <f>IF(_xlfn.DAYS($B$3,Eläintiedot!O334)&lt;0,"",_xlfn.DAYS($B$3,Eläintiedot!O334))</f>
        <v>43799</v>
      </c>
      <c r="F334" s="15">
        <v>30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119.91666666666667</v>
      </c>
      <c r="E335">
        <f>IF(_xlfn.DAYS($B$3,Eläintiedot!O335)&lt;0,"",_xlfn.DAYS($B$3,Eläintiedot!O335))</f>
        <v>43799</v>
      </c>
      <c r="F335" s="15">
        <v>30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119.91666666666667</v>
      </c>
      <c r="E336">
        <f>IF(_xlfn.DAYS($B$3,Eläintiedot!O336)&lt;0,"",_xlfn.DAYS($B$3,Eläintiedot!O336))</f>
        <v>43799</v>
      </c>
      <c r="F336" s="15">
        <v>30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119.91666666666667</v>
      </c>
      <c r="E337">
        <f>IF(_xlfn.DAYS($B$3,Eläintiedot!O337)&lt;0,"",_xlfn.DAYS($B$3,Eläintiedot!O337))</f>
        <v>43799</v>
      </c>
      <c r="F337" s="15">
        <v>30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119.91666666666667</v>
      </c>
      <c r="E338">
        <f>IF(_xlfn.DAYS($B$3,Eläintiedot!O338)&lt;0,"",_xlfn.DAYS($B$3,Eläintiedot!O338))</f>
        <v>43799</v>
      </c>
      <c r="F338" s="15">
        <v>30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119.91666666666667</v>
      </c>
      <c r="E339">
        <f>IF(_xlfn.DAYS($B$3,Eläintiedot!O339)&lt;0,"",_xlfn.DAYS($B$3,Eläintiedot!O339))</f>
        <v>43799</v>
      </c>
      <c r="F339" s="15">
        <v>30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119.91666666666667</v>
      </c>
      <c r="E340">
        <f>IF(_xlfn.DAYS($B$3,Eläintiedot!O340)&lt;0,"",_xlfn.DAYS($B$3,Eläintiedot!O340))</f>
        <v>43799</v>
      </c>
      <c r="F340" s="15">
        <v>30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119.91666666666667</v>
      </c>
      <c r="E341">
        <f>IF(_xlfn.DAYS($B$3,Eläintiedot!O341)&lt;0,"",_xlfn.DAYS($B$3,Eläintiedot!O341))</f>
        <v>43799</v>
      </c>
      <c r="F341" s="15">
        <v>30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119.91666666666667</v>
      </c>
      <c r="E342">
        <f>IF(_xlfn.DAYS($B$3,Eläintiedot!O342)&lt;0,"",_xlfn.DAYS($B$3,Eläintiedot!O342))</f>
        <v>43799</v>
      </c>
      <c r="F342" s="15">
        <v>30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119.91666666666667</v>
      </c>
      <c r="E343">
        <f>IF(_xlfn.DAYS($B$3,Eläintiedot!O343)&lt;0,"",_xlfn.DAYS($B$3,Eläintiedot!O343))</f>
        <v>43799</v>
      </c>
      <c r="F343" s="15">
        <v>30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119.91666666666667</v>
      </c>
      <c r="E344">
        <f>IF(_xlfn.DAYS($B$3,Eläintiedot!O344)&lt;0,"",_xlfn.DAYS($B$3,Eläintiedot!O344))</f>
        <v>43799</v>
      </c>
      <c r="F344" s="15">
        <v>30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119.91666666666667</v>
      </c>
      <c r="E345">
        <f>IF(_xlfn.DAYS($B$3,Eläintiedot!O345)&lt;0,"",_xlfn.DAYS($B$3,Eläintiedot!O345))</f>
        <v>43799</v>
      </c>
      <c r="F345" s="15">
        <v>30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119.91666666666667</v>
      </c>
      <c r="E346">
        <f>IF(_xlfn.DAYS($B$3,Eläintiedot!O346)&lt;0,"",_xlfn.DAYS($B$3,Eläintiedot!O346))</f>
        <v>43799</v>
      </c>
      <c r="F346" s="15">
        <v>30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119.91666666666667</v>
      </c>
      <c r="E347">
        <f>IF(_xlfn.DAYS($B$3,Eläintiedot!O347)&lt;0,"",_xlfn.DAYS($B$3,Eläintiedot!O347))</f>
        <v>43799</v>
      </c>
      <c r="F347" s="15">
        <v>30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119.91666666666667</v>
      </c>
      <c r="E348">
        <f>IF(_xlfn.DAYS($B$3,Eläintiedot!O348)&lt;0,"",_xlfn.DAYS($B$3,Eläintiedot!O348))</f>
        <v>43799</v>
      </c>
      <c r="F348" s="15">
        <v>30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119.91666666666667</v>
      </c>
      <c r="E349">
        <f>IF(_xlfn.DAYS($B$3,Eläintiedot!O349)&lt;0,"",_xlfn.DAYS($B$3,Eläintiedot!O349))</f>
        <v>43799</v>
      </c>
      <c r="F349" s="15">
        <v>30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119.91666666666667</v>
      </c>
      <c r="E350">
        <f>IF(_xlfn.DAYS($B$3,Eläintiedot!O350)&lt;0,"",_xlfn.DAYS($B$3,Eläintiedot!O350))</f>
        <v>43799</v>
      </c>
      <c r="F350" s="15">
        <v>30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119.91666666666667</v>
      </c>
      <c r="E351">
        <f>IF(_xlfn.DAYS($B$3,Eläintiedot!O351)&lt;0,"",_xlfn.DAYS($B$3,Eläintiedot!O351))</f>
        <v>43799</v>
      </c>
      <c r="F351" s="15">
        <v>30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119.91666666666667</v>
      </c>
      <c r="E352">
        <f>IF(_xlfn.DAYS($B$3,Eläintiedot!O352)&lt;0,"",_xlfn.DAYS($B$3,Eläintiedot!O352))</f>
        <v>43799</v>
      </c>
      <c r="F352" s="15">
        <v>30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119.91666666666667</v>
      </c>
      <c r="E353">
        <f>IF(_xlfn.DAYS($B$3,Eläintiedot!O353)&lt;0,"",_xlfn.DAYS($B$3,Eläintiedot!O353))</f>
        <v>43799</v>
      </c>
      <c r="F353" s="15">
        <v>30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119.91666666666667</v>
      </c>
      <c r="E354">
        <f>IF(_xlfn.DAYS($B$3,Eläintiedot!O354)&lt;0,"",_xlfn.DAYS($B$3,Eläintiedot!O354))</f>
        <v>43799</v>
      </c>
      <c r="F354" s="15">
        <v>30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119.91666666666667</v>
      </c>
      <c r="E355">
        <f>IF(_xlfn.DAYS($B$3,Eläintiedot!O355)&lt;0,"",_xlfn.DAYS($B$3,Eläintiedot!O355))</f>
        <v>43799</v>
      </c>
      <c r="F355" s="15">
        <v>30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119.91666666666667</v>
      </c>
      <c r="E356">
        <f>IF(_xlfn.DAYS($B$3,Eläintiedot!O356)&lt;0,"",_xlfn.DAYS($B$3,Eläintiedot!O356))</f>
        <v>43799</v>
      </c>
      <c r="F356" s="15">
        <v>30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119.91666666666667</v>
      </c>
      <c r="E357">
        <f>IF(_xlfn.DAYS($B$3,Eläintiedot!O357)&lt;0,"",_xlfn.DAYS($B$3,Eläintiedot!O357))</f>
        <v>43799</v>
      </c>
      <c r="F357" s="15">
        <v>30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119.91666666666667</v>
      </c>
      <c r="E358">
        <f>IF(_xlfn.DAYS($B$3,Eläintiedot!O358)&lt;0,"",_xlfn.DAYS($B$3,Eläintiedot!O358))</f>
        <v>43799</v>
      </c>
      <c r="F358" s="15">
        <v>30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119.91666666666667</v>
      </c>
      <c r="E359">
        <f>IF(_xlfn.DAYS($B$3,Eläintiedot!O359)&lt;0,"",_xlfn.DAYS($B$3,Eläintiedot!O359))</f>
        <v>43799</v>
      </c>
      <c r="F359" s="15">
        <v>30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119.91666666666667</v>
      </c>
      <c r="E360">
        <f>IF(_xlfn.DAYS($B$3,Eläintiedot!O360)&lt;0,"",_xlfn.DAYS($B$3,Eläintiedot!O360))</f>
        <v>43799</v>
      </c>
      <c r="F360" s="15">
        <v>30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119.91666666666667</v>
      </c>
      <c r="E361">
        <f>IF(_xlfn.DAYS($B$3,Eläintiedot!O361)&lt;0,"",_xlfn.DAYS($B$3,Eläintiedot!O361))</f>
        <v>43799</v>
      </c>
      <c r="F361" s="15">
        <v>30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119.91666666666667</v>
      </c>
      <c r="E362">
        <f>IF(_xlfn.DAYS($B$3,Eläintiedot!O362)&lt;0,"",_xlfn.DAYS($B$3,Eläintiedot!O362))</f>
        <v>43799</v>
      </c>
      <c r="F362" s="15">
        <v>30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119.91666666666667</v>
      </c>
      <c r="E363">
        <f>IF(_xlfn.DAYS($B$3,Eläintiedot!O363)&lt;0,"",_xlfn.DAYS($B$3,Eläintiedot!O363))</f>
        <v>43799</v>
      </c>
      <c r="F363" s="15">
        <v>30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119.91666666666667</v>
      </c>
      <c r="E364">
        <f>IF(_xlfn.DAYS($B$3,Eläintiedot!O364)&lt;0,"",_xlfn.DAYS($B$3,Eläintiedot!O364))</f>
        <v>43799</v>
      </c>
      <c r="F364" s="15">
        <v>30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119.91666666666667</v>
      </c>
      <c r="E365">
        <f>IF(_xlfn.DAYS($B$3,Eläintiedot!O365)&lt;0,"",_xlfn.DAYS($B$3,Eläintiedot!O365))</f>
        <v>43799</v>
      </c>
      <c r="F365" s="15">
        <v>30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119.91666666666667</v>
      </c>
      <c r="E366">
        <f>IF(_xlfn.DAYS($B$3,Eläintiedot!O366)&lt;0,"",_xlfn.DAYS($B$3,Eläintiedot!O366))</f>
        <v>43799</v>
      </c>
      <c r="F366" s="15">
        <v>30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119.91666666666667</v>
      </c>
      <c r="E367">
        <f>IF(_xlfn.DAYS($B$3,Eläintiedot!O367)&lt;0,"",_xlfn.DAYS($B$3,Eläintiedot!O367))</f>
        <v>43799</v>
      </c>
      <c r="F367" s="15">
        <v>30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119.91666666666667</v>
      </c>
      <c r="E368">
        <f>IF(_xlfn.DAYS($B$3,Eläintiedot!O368)&lt;0,"",_xlfn.DAYS($B$3,Eläintiedot!O368))</f>
        <v>43799</v>
      </c>
      <c r="F368" s="15">
        <v>30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119.91666666666667</v>
      </c>
      <c r="E369">
        <f>IF(_xlfn.DAYS($B$3,Eläintiedot!O369)&lt;0,"",_xlfn.DAYS($B$3,Eläintiedot!O369))</f>
        <v>43799</v>
      </c>
      <c r="F369" s="15">
        <v>30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119.91666666666667</v>
      </c>
      <c r="E370">
        <f>IF(_xlfn.DAYS($B$3,Eläintiedot!O370)&lt;0,"",_xlfn.DAYS($B$3,Eläintiedot!O370))</f>
        <v>43799</v>
      </c>
      <c r="F370" s="15">
        <v>30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119.91666666666667</v>
      </c>
      <c r="E371">
        <f>IF(_xlfn.DAYS($B$3,Eläintiedot!O371)&lt;0,"",_xlfn.DAYS($B$3,Eläintiedot!O371))</f>
        <v>43799</v>
      </c>
      <c r="F371" s="15">
        <v>30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119.91666666666667</v>
      </c>
      <c r="E372">
        <f>IF(_xlfn.DAYS($B$3,Eläintiedot!O372)&lt;0,"",_xlfn.DAYS($B$3,Eläintiedot!O372))</f>
        <v>43799</v>
      </c>
      <c r="F372" s="15">
        <v>30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119.91666666666667</v>
      </c>
      <c r="E373">
        <f>IF(_xlfn.DAYS($B$3,Eläintiedot!O373)&lt;0,"",_xlfn.DAYS($B$3,Eläintiedot!O373))</f>
        <v>43799</v>
      </c>
      <c r="F373" s="15">
        <v>30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119.91666666666667</v>
      </c>
      <c r="E374">
        <f>IF(_xlfn.DAYS($B$3,Eläintiedot!O374)&lt;0,"",_xlfn.DAYS($B$3,Eläintiedot!O374))</f>
        <v>43799</v>
      </c>
      <c r="F374" s="15">
        <v>30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119.91666666666667</v>
      </c>
      <c r="E375">
        <f>IF(_xlfn.DAYS($B$3,Eläintiedot!O375)&lt;0,"",_xlfn.DAYS($B$3,Eläintiedot!O375))</f>
        <v>43799</v>
      </c>
      <c r="F375" s="15">
        <v>30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119.91666666666667</v>
      </c>
      <c r="E376">
        <f>IF(_xlfn.DAYS($B$3,Eläintiedot!O376)&lt;0,"",_xlfn.DAYS($B$3,Eläintiedot!O376))</f>
        <v>43799</v>
      </c>
      <c r="F376" s="15">
        <v>30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119.91666666666667</v>
      </c>
      <c r="E377">
        <f>IF(_xlfn.DAYS($B$3,Eläintiedot!O377)&lt;0,"",_xlfn.DAYS($B$3,Eläintiedot!O377))</f>
        <v>43799</v>
      </c>
      <c r="F377" s="15">
        <v>30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119.91666666666667</v>
      </c>
      <c r="E378">
        <f>IF(_xlfn.DAYS($B$3,Eläintiedot!O378)&lt;0,"",_xlfn.DAYS($B$3,Eläintiedot!O378))</f>
        <v>43799</v>
      </c>
      <c r="F378" s="15">
        <v>30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119.91666666666667</v>
      </c>
      <c r="E379">
        <f>IF(_xlfn.DAYS($B$3,Eläintiedot!O379)&lt;0,"",_xlfn.DAYS($B$3,Eläintiedot!O379))</f>
        <v>43799</v>
      </c>
      <c r="F379" s="15">
        <v>30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119.91666666666667</v>
      </c>
      <c r="E380">
        <f>IF(_xlfn.DAYS($B$3,Eläintiedot!O380)&lt;0,"",_xlfn.DAYS($B$3,Eläintiedot!O380))</f>
        <v>43799</v>
      </c>
      <c r="F380" s="15">
        <v>30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119.91666666666667</v>
      </c>
      <c r="E381">
        <f>IF(_xlfn.DAYS($B$3,Eläintiedot!O381)&lt;0,"",_xlfn.DAYS($B$3,Eläintiedot!O381))</f>
        <v>43799</v>
      </c>
      <c r="F381" s="15">
        <v>30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119.91666666666667</v>
      </c>
      <c r="E382">
        <f>IF(_xlfn.DAYS($B$3,Eläintiedot!O382)&lt;0,"",_xlfn.DAYS($B$3,Eläintiedot!O382))</f>
        <v>43799</v>
      </c>
      <c r="F382" s="15">
        <v>30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119.91666666666667</v>
      </c>
      <c r="E383">
        <f>IF(_xlfn.DAYS($B$3,Eläintiedot!O383)&lt;0,"",_xlfn.DAYS($B$3,Eläintiedot!O383))</f>
        <v>43799</v>
      </c>
      <c r="F383" s="15">
        <v>30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119.91666666666667</v>
      </c>
      <c r="E384">
        <f>IF(_xlfn.DAYS($B$3,Eläintiedot!O384)&lt;0,"",_xlfn.DAYS($B$3,Eläintiedot!O384))</f>
        <v>43799</v>
      </c>
      <c r="F384" s="15">
        <v>30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119.91666666666667</v>
      </c>
      <c r="E385">
        <f>IF(_xlfn.DAYS($B$3,Eläintiedot!O385)&lt;0,"",_xlfn.DAYS($B$3,Eläintiedot!O385))</f>
        <v>43799</v>
      </c>
      <c r="F385" s="15">
        <v>30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119.91666666666667</v>
      </c>
      <c r="E386">
        <f>IF(_xlfn.DAYS($B$3,Eläintiedot!O386)&lt;0,"",_xlfn.DAYS($B$3,Eläintiedot!O386))</f>
        <v>43799</v>
      </c>
      <c r="F386" s="15">
        <v>30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119.91666666666667</v>
      </c>
      <c r="E387">
        <f>IF(_xlfn.DAYS($B$3,Eläintiedot!O387)&lt;0,"",_xlfn.DAYS($B$3,Eläintiedot!O387))</f>
        <v>43799</v>
      </c>
      <c r="F387" s="15">
        <v>30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119.91666666666667</v>
      </c>
      <c r="E388">
        <f>IF(_xlfn.DAYS($B$3,Eläintiedot!O388)&lt;0,"",_xlfn.DAYS($B$3,Eläintiedot!O388))</f>
        <v>43799</v>
      </c>
      <c r="F388" s="15">
        <v>30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119.91666666666667</v>
      </c>
      <c r="E389">
        <f>IF(_xlfn.DAYS($B$3,Eläintiedot!O389)&lt;0,"",_xlfn.DAYS($B$3,Eläintiedot!O389))</f>
        <v>43799</v>
      </c>
      <c r="F389" s="15">
        <v>30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119.91666666666667</v>
      </c>
      <c r="E390">
        <f>IF(_xlfn.DAYS($B$3,Eläintiedot!O390)&lt;0,"",_xlfn.DAYS($B$3,Eläintiedot!O390))</f>
        <v>43799</v>
      </c>
      <c r="F390" s="15">
        <v>30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119.91666666666667</v>
      </c>
      <c r="E391">
        <f>IF(_xlfn.DAYS($B$3,Eläintiedot!O391)&lt;0,"",_xlfn.DAYS($B$3,Eläintiedot!O391))</f>
        <v>43799</v>
      </c>
      <c r="F391" s="15">
        <v>30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119.91666666666667</v>
      </c>
      <c r="E392">
        <f>IF(_xlfn.DAYS($B$3,Eläintiedot!O392)&lt;0,"",_xlfn.DAYS($B$3,Eläintiedot!O392))</f>
        <v>43799</v>
      </c>
      <c r="F392" s="15">
        <v>30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119.91666666666667</v>
      </c>
      <c r="E393">
        <f>IF(_xlfn.DAYS($B$3,Eläintiedot!O393)&lt;0,"",_xlfn.DAYS($B$3,Eläintiedot!O393))</f>
        <v>43799</v>
      </c>
      <c r="F393" s="15">
        <v>30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119.91666666666667</v>
      </c>
      <c r="E394">
        <f>IF(_xlfn.DAYS($B$3,Eläintiedot!O394)&lt;0,"",_xlfn.DAYS($B$3,Eläintiedot!O394))</f>
        <v>43799</v>
      </c>
      <c r="F394" s="15">
        <v>30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119.91666666666667</v>
      </c>
      <c r="E395">
        <f>IF(_xlfn.DAYS($B$3,Eläintiedot!O395)&lt;0,"",_xlfn.DAYS($B$3,Eläintiedot!O395))</f>
        <v>43799</v>
      </c>
      <c r="F395" s="15">
        <v>30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119.91666666666667</v>
      </c>
      <c r="E396">
        <f>IF(_xlfn.DAYS($B$3,Eläintiedot!O396)&lt;0,"",_xlfn.DAYS($B$3,Eläintiedot!O396))</f>
        <v>43799</v>
      </c>
      <c r="F396" s="15">
        <v>30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119.91666666666667</v>
      </c>
      <c r="E397">
        <f>IF(_xlfn.DAYS($B$3,Eläintiedot!O397)&lt;0,"",_xlfn.DAYS($B$3,Eläintiedot!O397))</f>
        <v>43799</v>
      </c>
      <c r="F397" s="15">
        <v>30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119.91666666666667</v>
      </c>
      <c r="E398">
        <f>IF(_xlfn.DAYS($B$3,Eläintiedot!O398)&lt;0,"",_xlfn.DAYS($B$3,Eläintiedot!O398))</f>
        <v>43799</v>
      </c>
      <c r="F398" s="15">
        <v>30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119.91666666666667</v>
      </c>
      <c r="E399">
        <f>IF(_xlfn.DAYS($B$3,Eläintiedot!O399)&lt;0,"",_xlfn.DAYS($B$3,Eläintiedot!O399))</f>
        <v>43799</v>
      </c>
      <c r="F399" s="15">
        <v>30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119.91666666666667</v>
      </c>
      <c r="E400">
        <f>IF(_xlfn.DAYS($B$3,Eläintiedot!O400)&lt;0,"",_xlfn.DAYS($B$3,Eläintiedot!O400))</f>
        <v>43799</v>
      </c>
      <c r="F400" s="15">
        <v>30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119.91666666666667</v>
      </c>
      <c r="E401">
        <f>IF(_xlfn.DAYS($B$3,Eläintiedot!O401)&lt;0,"",_xlfn.DAYS($B$3,Eläintiedot!O401))</f>
        <v>43799</v>
      </c>
      <c r="F401" s="15">
        <v>30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119.91666666666667</v>
      </c>
      <c r="E402">
        <f>IF(_xlfn.DAYS($B$3,Eläintiedot!O402)&lt;0,"",_xlfn.DAYS($B$3,Eläintiedot!O402))</f>
        <v>43799</v>
      </c>
      <c r="F402" s="15">
        <v>30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119.91666666666667</v>
      </c>
      <c r="E403">
        <f>IF(_xlfn.DAYS($B$3,Eläintiedot!O403)&lt;0,"",_xlfn.DAYS($B$3,Eläintiedot!O403))</f>
        <v>43799</v>
      </c>
      <c r="F403" s="15">
        <v>30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119.91666666666667</v>
      </c>
      <c r="E404">
        <f>IF(_xlfn.DAYS($B$3,Eläintiedot!O404)&lt;0,"",_xlfn.DAYS($B$3,Eläintiedot!O404))</f>
        <v>43799</v>
      </c>
      <c r="F404" s="15">
        <v>30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119.91666666666667</v>
      </c>
      <c r="E405">
        <f>IF(_xlfn.DAYS($B$3,Eläintiedot!O405)&lt;0,"",_xlfn.DAYS($B$3,Eläintiedot!O405))</f>
        <v>43799</v>
      </c>
      <c r="F405" s="15">
        <v>30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119.91666666666667</v>
      </c>
      <c r="E406">
        <f>IF(_xlfn.DAYS($B$3,Eläintiedot!O406)&lt;0,"",_xlfn.DAYS($B$3,Eläintiedot!O406))</f>
        <v>43799</v>
      </c>
      <c r="F406" s="15">
        <v>30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119.91666666666667</v>
      </c>
      <c r="E407">
        <f>IF(_xlfn.DAYS($B$3,Eläintiedot!O407)&lt;0,"",_xlfn.DAYS($B$3,Eläintiedot!O407))</f>
        <v>43799</v>
      </c>
      <c r="F407" s="15">
        <v>30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119.91666666666667</v>
      </c>
      <c r="E408">
        <f>IF(_xlfn.DAYS($B$3,Eläintiedot!O408)&lt;0,"",_xlfn.DAYS($B$3,Eläintiedot!O408))</f>
        <v>43799</v>
      </c>
      <c r="F408" s="15">
        <v>30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119.91666666666667</v>
      </c>
      <c r="E409">
        <f>IF(_xlfn.DAYS($B$3,Eläintiedot!O409)&lt;0,"",_xlfn.DAYS($B$3,Eläintiedot!O409))</f>
        <v>43799</v>
      </c>
      <c r="F409" s="15">
        <v>30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119.91666666666667</v>
      </c>
      <c r="E410">
        <f>IF(_xlfn.DAYS($B$3,Eläintiedot!O410)&lt;0,"",_xlfn.DAYS($B$3,Eläintiedot!O410))</f>
        <v>43799</v>
      </c>
      <c r="F410" s="15">
        <v>30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119.91666666666667</v>
      </c>
      <c r="E411">
        <f>IF(_xlfn.DAYS($B$3,Eläintiedot!O411)&lt;0,"",_xlfn.DAYS($B$3,Eläintiedot!O411))</f>
        <v>43799</v>
      </c>
      <c r="F411" s="15">
        <v>30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119.91666666666667</v>
      </c>
      <c r="E412">
        <f>IF(_xlfn.DAYS($B$3,Eläintiedot!O412)&lt;0,"",_xlfn.DAYS($B$3,Eläintiedot!O412))</f>
        <v>43799</v>
      </c>
      <c r="F412" s="15">
        <v>30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119.91666666666667</v>
      </c>
      <c r="E413">
        <f>IF(_xlfn.DAYS($B$3,Eläintiedot!O413)&lt;0,"",_xlfn.DAYS($B$3,Eläintiedot!O413))</f>
        <v>43799</v>
      </c>
      <c r="F413" s="15">
        <v>30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119.91666666666667</v>
      </c>
      <c r="E414">
        <f>IF(_xlfn.DAYS($B$3,Eläintiedot!O414)&lt;0,"",_xlfn.DAYS($B$3,Eläintiedot!O414))</f>
        <v>43799</v>
      </c>
      <c r="F414" s="15">
        <v>30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119.91666666666667</v>
      </c>
      <c r="E415">
        <f>IF(_xlfn.DAYS($B$3,Eläintiedot!O415)&lt;0,"",_xlfn.DAYS($B$3,Eläintiedot!O415))</f>
        <v>43799</v>
      </c>
      <c r="F415" s="15">
        <v>30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119.91666666666667</v>
      </c>
      <c r="E416">
        <f>IF(_xlfn.DAYS($B$3,Eläintiedot!O416)&lt;0,"",_xlfn.DAYS($B$3,Eläintiedot!O416))</f>
        <v>43799</v>
      </c>
      <c r="F416" s="15">
        <v>30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119.91666666666667</v>
      </c>
      <c r="E417">
        <f>IF(_xlfn.DAYS($B$3,Eläintiedot!O417)&lt;0,"",_xlfn.DAYS($B$3,Eläintiedot!O417))</f>
        <v>43799</v>
      </c>
      <c r="F417" s="15">
        <v>30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119.91666666666667</v>
      </c>
      <c r="E418">
        <f>IF(_xlfn.DAYS($B$3,Eläintiedot!O418)&lt;0,"",_xlfn.DAYS($B$3,Eläintiedot!O418))</f>
        <v>43799</v>
      </c>
      <c r="F418" s="15">
        <v>30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119.91666666666667</v>
      </c>
      <c r="E419">
        <f>IF(_xlfn.DAYS($B$3,Eläintiedot!O419)&lt;0,"",_xlfn.DAYS($B$3,Eläintiedot!O419))</f>
        <v>43799</v>
      </c>
      <c r="F419" s="15">
        <v>30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119.91666666666667</v>
      </c>
      <c r="E420">
        <f>IF(_xlfn.DAYS($B$3,Eläintiedot!O420)&lt;0,"",_xlfn.DAYS($B$3,Eläintiedot!O420))</f>
        <v>43799</v>
      </c>
      <c r="F420" s="15">
        <v>30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119.91666666666667</v>
      </c>
      <c r="E421">
        <f>IF(_xlfn.DAYS($B$3,Eläintiedot!O421)&lt;0,"",_xlfn.DAYS($B$3,Eläintiedot!O421))</f>
        <v>43799</v>
      </c>
      <c r="F421" s="15">
        <v>30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119.91666666666667</v>
      </c>
      <c r="E422">
        <f>IF(_xlfn.DAYS($B$3,Eläintiedot!O422)&lt;0,"",_xlfn.DAYS($B$3,Eläintiedot!O422))</f>
        <v>43799</v>
      </c>
      <c r="F422" s="15">
        <v>30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119.91666666666667</v>
      </c>
      <c r="E423">
        <f>IF(_xlfn.DAYS($B$3,Eläintiedot!O423)&lt;0,"",_xlfn.DAYS($B$3,Eläintiedot!O423))</f>
        <v>43799</v>
      </c>
      <c r="F423" s="15">
        <v>30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119.91666666666667</v>
      </c>
      <c r="E424">
        <f>IF(_xlfn.DAYS($B$3,Eläintiedot!O424)&lt;0,"",_xlfn.DAYS($B$3,Eläintiedot!O424))</f>
        <v>43799</v>
      </c>
      <c r="F424" s="15">
        <v>30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119.91666666666667</v>
      </c>
      <c r="E425">
        <f>IF(_xlfn.DAYS($B$3,Eläintiedot!O425)&lt;0,"",_xlfn.DAYS($B$3,Eläintiedot!O425))</f>
        <v>43799</v>
      </c>
      <c r="F425" s="15">
        <v>30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119.91666666666667</v>
      </c>
      <c r="E426">
        <f>IF(_xlfn.DAYS($B$3,Eläintiedot!O426)&lt;0,"",_xlfn.DAYS($B$3,Eläintiedot!O426))</f>
        <v>43799</v>
      </c>
      <c r="F426" s="15">
        <v>30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119.91666666666667</v>
      </c>
      <c r="E427">
        <f>IF(_xlfn.DAYS($B$3,Eläintiedot!O427)&lt;0,"",_xlfn.DAYS($B$3,Eläintiedot!O427))</f>
        <v>43799</v>
      </c>
      <c r="F427" s="15">
        <v>30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119.91666666666667</v>
      </c>
      <c r="E428">
        <f>IF(_xlfn.DAYS($B$3,Eläintiedot!O428)&lt;0,"",_xlfn.DAYS($B$3,Eläintiedot!O428))</f>
        <v>43799</v>
      </c>
      <c r="F428" s="15">
        <v>30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119.91666666666667</v>
      </c>
      <c r="E429">
        <f>IF(_xlfn.DAYS($B$3,Eläintiedot!O429)&lt;0,"",_xlfn.DAYS($B$3,Eläintiedot!O429))</f>
        <v>43799</v>
      </c>
      <c r="F429" s="15">
        <v>30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119.91666666666667</v>
      </c>
      <c r="E430">
        <f>IF(_xlfn.DAYS($B$3,Eläintiedot!O430)&lt;0,"",_xlfn.DAYS($B$3,Eläintiedot!O430))</f>
        <v>43799</v>
      </c>
      <c r="F430" s="15">
        <v>30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119.91666666666667</v>
      </c>
      <c r="E431">
        <f>IF(_xlfn.DAYS($B$3,Eläintiedot!O431)&lt;0,"",_xlfn.DAYS($B$3,Eläintiedot!O431))</f>
        <v>43799</v>
      </c>
      <c r="F431" s="15">
        <v>30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119.91666666666667</v>
      </c>
      <c r="E432">
        <f>IF(_xlfn.DAYS($B$3,Eläintiedot!O432)&lt;0,"",_xlfn.DAYS($B$3,Eläintiedot!O432))</f>
        <v>43799</v>
      </c>
      <c r="F432" s="15">
        <v>30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119.91666666666667</v>
      </c>
      <c r="E433">
        <f>IF(_xlfn.DAYS($B$3,Eläintiedot!O433)&lt;0,"",_xlfn.DAYS($B$3,Eläintiedot!O433))</f>
        <v>43799</v>
      </c>
      <c r="F433" s="15">
        <v>30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119.91666666666667</v>
      </c>
      <c r="E434">
        <f>IF(_xlfn.DAYS($B$3,Eläintiedot!O434)&lt;0,"",_xlfn.DAYS($B$3,Eläintiedot!O434))</f>
        <v>43799</v>
      </c>
      <c r="F434" s="15">
        <v>30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119.91666666666667</v>
      </c>
      <c r="E435">
        <f>IF(_xlfn.DAYS($B$3,Eläintiedot!O435)&lt;0,"",_xlfn.DAYS($B$3,Eläintiedot!O435))</f>
        <v>43799</v>
      </c>
      <c r="F435" s="15">
        <v>30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119.91666666666667</v>
      </c>
      <c r="E436">
        <f>IF(_xlfn.DAYS($B$3,Eläintiedot!O436)&lt;0,"",_xlfn.DAYS($B$3,Eläintiedot!O436))</f>
        <v>43799</v>
      </c>
      <c r="F436" s="15">
        <v>30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119.91666666666667</v>
      </c>
      <c r="E437">
        <f>IF(_xlfn.DAYS($B$3,Eläintiedot!O437)&lt;0,"",_xlfn.DAYS($B$3,Eläintiedot!O437))</f>
        <v>43799</v>
      </c>
      <c r="F437" s="15">
        <v>30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119.91666666666667</v>
      </c>
      <c r="E438">
        <f>IF(_xlfn.DAYS($B$3,Eläintiedot!O438)&lt;0,"",_xlfn.DAYS($B$3,Eläintiedot!O438))</f>
        <v>43799</v>
      </c>
      <c r="F438" s="15">
        <v>30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119.91666666666667</v>
      </c>
      <c r="E439">
        <f>IF(_xlfn.DAYS($B$3,Eläintiedot!O439)&lt;0,"",_xlfn.DAYS($B$3,Eläintiedot!O439))</f>
        <v>43799</v>
      </c>
      <c r="F439" s="15">
        <v>30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119.91666666666667</v>
      </c>
      <c r="E440">
        <f>IF(_xlfn.DAYS($B$3,Eläintiedot!O440)&lt;0,"",_xlfn.DAYS($B$3,Eläintiedot!O440))</f>
        <v>43799</v>
      </c>
      <c r="F440" s="15">
        <v>30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119.91666666666667</v>
      </c>
      <c r="E441">
        <f>IF(_xlfn.DAYS($B$3,Eläintiedot!O441)&lt;0,"",_xlfn.DAYS($B$3,Eläintiedot!O441))</f>
        <v>43799</v>
      </c>
      <c r="F441" s="15">
        <v>30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119.91666666666667</v>
      </c>
      <c r="E442">
        <f>IF(_xlfn.DAYS($B$3,Eläintiedot!O442)&lt;0,"",_xlfn.DAYS($B$3,Eläintiedot!O442))</f>
        <v>43799</v>
      </c>
      <c r="F442" s="15">
        <v>30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119.91666666666667</v>
      </c>
      <c r="E443">
        <f>IF(_xlfn.DAYS($B$3,Eläintiedot!O443)&lt;0,"",_xlfn.DAYS($B$3,Eläintiedot!O443))</f>
        <v>43799</v>
      </c>
      <c r="F443" s="15">
        <v>30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119.91666666666667</v>
      </c>
      <c r="E444">
        <f>IF(_xlfn.DAYS($B$3,Eläintiedot!O444)&lt;0,"",_xlfn.DAYS($B$3,Eläintiedot!O444))</f>
        <v>43799</v>
      </c>
      <c r="F444" s="15">
        <v>30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119.91666666666667</v>
      </c>
      <c r="E445">
        <f>IF(_xlfn.DAYS($B$3,Eläintiedot!O445)&lt;0,"",_xlfn.DAYS($B$3,Eläintiedot!O445))</f>
        <v>43799</v>
      </c>
      <c r="F445" s="15">
        <v>30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119.91666666666667</v>
      </c>
      <c r="E446">
        <f>IF(_xlfn.DAYS($B$3,Eläintiedot!O446)&lt;0,"",_xlfn.DAYS($B$3,Eläintiedot!O446))</f>
        <v>43799</v>
      </c>
      <c r="F446" s="15">
        <v>30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119.91666666666667</v>
      </c>
      <c r="E447">
        <f>IF(_xlfn.DAYS($B$3,Eläintiedot!O447)&lt;0,"",_xlfn.DAYS($B$3,Eläintiedot!O447))</f>
        <v>43799</v>
      </c>
      <c r="F447" s="15">
        <v>30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119.91666666666667</v>
      </c>
      <c r="E448">
        <f>IF(_xlfn.DAYS($B$3,Eläintiedot!O448)&lt;0,"",_xlfn.DAYS($B$3,Eläintiedot!O448))</f>
        <v>43799</v>
      </c>
      <c r="F448" s="15">
        <v>30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119.91666666666667</v>
      </c>
      <c r="E449">
        <f>IF(_xlfn.DAYS($B$3,Eläintiedot!O449)&lt;0,"",_xlfn.DAYS($B$3,Eläintiedot!O449))</f>
        <v>43799</v>
      </c>
      <c r="F449" s="15">
        <v>30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119.91666666666667</v>
      </c>
      <c r="E450">
        <f>IF(_xlfn.DAYS($B$3,Eläintiedot!O450)&lt;0,"",_xlfn.DAYS($B$3,Eläintiedot!O450))</f>
        <v>43799</v>
      </c>
      <c r="F450" s="15">
        <v>30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119.91666666666667</v>
      </c>
      <c r="E451">
        <f>IF(_xlfn.DAYS($B$3,Eläintiedot!O451)&lt;0,"",_xlfn.DAYS($B$3,Eläintiedot!O451))</f>
        <v>43799</v>
      </c>
      <c r="F451" s="15">
        <v>30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119.91666666666667</v>
      </c>
      <c r="E452">
        <f>IF(_xlfn.DAYS($B$3,Eläintiedot!O452)&lt;0,"",_xlfn.DAYS($B$3,Eläintiedot!O452))</f>
        <v>43799</v>
      </c>
      <c r="F452" s="15">
        <v>30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119.91666666666667</v>
      </c>
      <c r="E453">
        <f>IF(_xlfn.DAYS($B$3,Eläintiedot!O453)&lt;0,"",_xlfn.DAYS($B$3,Eläintiedot!O453))</f>
        <v>43799</v>
      </c>
      <c r="F453" s="15">
        <v>30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119.91666666666667</v>
      </c>
      <c r="E454">
        <f>IF(_xlfn.DAYS($B$3,Eläintiedot!O454)&lt;0,"",_xlfn.DAYS($B$3,Eläintiedot!O454))</f>
        <v>43799</v>
      </c>
      <c r="F454" s="15">
        <v>30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119.91666666666667</v>
      </c>
      <c r="E455">
        <f>IF(_xlfn.DAYS($B$3,Eläintiedot!O455)&lt;0,"",_xlfn.DAYS($B$3,Eläintiedot!O455))</f>
        <v>43799</v>
      </c>
      <c r="F455" s="15">
        <v>30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119.91666666666667</v>
      </c>
      <c r="E456">
        <f>IF(_xlfn.DAYS($B$3,Eläintiedot!O456)&lt;0,"",_xlfn.DAYS($B$3,Eläintiedot!O456))</f>
        <v>43799</v>
      </c>
      <c r="F456" s="15">
        <v>30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119.91666666666667</v>
      </c>
      <c r="E457">
        <f>IF(_xlfn.DAYS($B$3,Eläintiedot!O457)&lt;0,"",_xlfn.DAYS($B$3,Eläintiedot!O457))</f>
        <v>43799</v>
      </c>
      <c r="F457" s="15">
        <v>30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119.91666666666667</v>
      </c>
      <c r="E458">
        <f>IF(_xlfn.DAYS($B$3,Eläintiedot!O458)&lt;0,"",_xlfn.DAYS($B$3,Eläintiedot!O458))</f>
        <v>43799</v>
      </c>
      <c r="F458" s="15">
        <v>30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119.91666666666667</v>
      </c>
      <c r="E459">
        <f>IF(_xlfn.DAYS($B$3,Eläintiedot!O459)&lt;0,"",_xlfn.DAYS($B$3,Eläintiedot!O459))</f>
        <v>43799</v>
      </c>
      <c r="F459" s="15">
        <v>30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119.91666666666667</v>
      </c>
      <c r="E460">
        <f>IF(_xlfn.DAYS($B$3,Eläintiedot!O460)&lt;0,"",_xlfn.DAYS($B$3,Eläintiedot!O460))</f>
        <v>43799</v>
      </c>
      <c r="F460" s="15">
        <v>30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119.91666666666667</v>
      </c>
      <c r="E461">
        <f>IF(_xlfn.DAYS($B$3,Eläintiedot!O461)&lt;0,"",_xlfn.DAYS($B$3,Eläintiedot!O461))</f>
        <v>43799</v>
      </c>
      <c r="F461" s="15">
        <v>30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119.91666666666667</v>
      </c>
      <c r="E462">
        <f>IF(_xlfn.DAYS($B$3,Eläintiedot!O462)&lt;0,"",_xlfn.DAYS($B$3,Eläintiedot!O462))</f>
        <v>43799</v>
      </c>
      <c r="F462" s="15">
        <v>30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119.91666666666667</v>
      </c>
      <c r="E463">
        <f>IF(_xlfn.DAYS($B$3,Eläintiedot!O463)&lt;0,"",_xlfn.DAYS($B$3,Eläintiedot!O463))</f>
        <v>43799</v>
      </c>
      <c r="F463" s="15">
        <v>30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119.91666666666667</v>
      </c>
      <c r="E464">
        <f>IF(_xlfn.DAYS($B$3,Eläintiedot!O464)&lt;0,"",_xlfn.DAYS($B$3,Eläintiedot!O464))</f>
        <v>43799</v>
      </c>
      <c r="F464" s="15">
        <v>30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119.91666666666667</v>
      </c>
      <c r="E465">
        <f>IF(_xlfn.DAYS($B$3,Eläintiedot!O465)&lt;0,"",_xlfn.DAYS($B$3,Eläintiedot!O465))</f>
        <v>43799</v>
      </c>
      <c r="F465" s="15">
        <v>30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119.91666666666667</v>
      </c>
      <c r="E466">
        <f>IF(_xlfn.DAYS($B$3,Eläintiedot!O466)&lt;0,"",_xlfn.DAYS($B$3,Eläintiedot!O466))</f>
        <v>43799</v>
      </c>
      <c r="F466" s="15">
        <v>30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119.91666666666667</v>
      </c>
      <c r="E467">
        <f>IF(_xlfn.DAYS($B$3,Eläintiedot!O467)&lt;0,"",_xlfn.DAYS($B$3,Eläintiedot!O467))</f>
        <v>43799</v>
      </c>
      <c r="F467" s="15">
        <v>30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119.91666666666667</v>
      </c>
      <c r="E468">
        <f>IF(_xlfn.DAYS($B$3,Eläintiedot!O468)&lt;0,"",_xlfn.DAYS($B$3,Eläintiedot!O468))</f>
        <v>43799</v>
      </c>
      <c r="F468" s="15">
        <v>30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119.91666666666667</v>
      </c>
      <c r="E469">
        <f>IF(_xlfn.DAYS($B$3,Eläintiedot!O469)&lt;0,"",_xlfn.DAYS($B$3,Eläintiedot!O469))</f>
        <v>43799</v>
      </c>
      <c r="F469" s="15">
        <v>30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119.91666666666667</v>
      </c>
      <c r="E470">
        <f>IF(_xlfn.DAYS($B$3,Eläintiedot!O470)&lt;0,"",_xlfn.DAYS($B$3,Eläintiedot!O470))</f>
        <v>43799</v>
      </c>
      <c r="F470" s="15">
        <v>30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119.91666666666667</v>
      </c>
      <c r="E471">
        <f>IF(_xlfn.DAYS($B$3,Eläintiedot!O471)&lt;0,"",_xlfn.DAYS($B$3,Eläintiedot!O471))</f>
        <v>43799</v>
      </c>
      <c r="F471" s="15">
        <v>30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119.91666666666667</v>
      </c>
      <c r="E472">
        <f>IF(_xlfn.DAYS($B$3,Eläintiedot!O472)&lt;0,"",_xlfn.DAYS($B$3,Eläintiedot!O472))</f>
        <v>43799</v>
      </c>
      <c r="F472" s="15">
        <v>30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119.91666666666667</v>
      </c>
      <c r="E473">
        <f>IF(_xlfn.DAYS($B$3,Eläintiedot!O473)&lt;0,"",_xlfn.DAYS($B$3,Eläintiedot!O473))</f>
        <v>43799</v>
      </c>
      <c r="F473" s="15">
        <v>30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119.91666666666667</v>
      </c>
      <c r="E474">
        <f>IF(_xlfn.DAYS($B$3,Eläintiedot!O474)&lt;0,"",_xlfn.DAYS($B$3,Eläintiedot!O474))</f>
        <v>43799</v>
      </c>
      <c r="F474" s="15">
        <v>30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119.91666666666667</v>
      </c>
      <c r="E475">
        <f>IF(_xlfn.DAYS($B$3,Eläintiedot!O475)&lt;0,"",_xlfn.DAYS($B$3,Eläintiedot!O475))</f>
        <v>43799</v>
      </c>
      <c r="F475" s="15">
        <v>30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119.91666666666667</v>
      </c>
      <c r="E476">
        <f>IF(_xlfn.DAYS($B$3,Eläintiedot!O476)&lt;0,"",_xlfn.DAYS($B$3,Eläintiedot!O476))</f>
        <v>43799</v>
      </c>
      <c r="F476" s="15">
        <v>30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119.91666666666667</v>
      </c>
      <c r="E477">
        <f>IF(_xlfn.DAYS($B$3,Eläintiedot!O477)&lt;0,"",_xlfn.DAYS($B$3,Eläintiedot!O477))</f>
        <v>43799</v>
      </c>
      <c r="F477" s="15">
        <v>30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119.91666666666667</v>
      </c>
      <c r="E478">
        <f>IF(_xlfn.DAYS($B$3,Eläintiedot!O478)&lt;0,"",_xlfn.DAYS($B$3,Eläintiedot!O478))</f>
        <v>43799</v>
      </c>
      <c r="F478" s="15">
        <v>30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119.91666666666667</v>
      </c>
      <c r="E479">
        <f>IF(_xlfn.DAYS($B$3,Eläintiedot!O479)&lt;0,"",_xlfn.DAYS($B$3,Eläintiedot!O479))</f>
        <v>43799</v>
      </c>
      <c r="F479" s="15">
        <v>30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119.91666666666667</v>
      </c>
      <c r="E480">
        <f>IF(_xlfn.DAYS($B$3,Eläintiedot!O480)&lt;0,"",_xlfn.DAYS($B$3,Eläintiedot!O480))</f>
        <v>43799</v>
      </c>
      <c r="F480" s="15">
        <v>30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119.91666666666667</v>
      </c>
      <c r="E481">
        <f>IF(_xlfn.DAYS($B$3,Eläintiedot!O481)&lt;0,"",_xlfn.DAYS($B$3,Eläintiedot!O481))</f>
        <v>43799</v>
      </c>
      <c r="F481" s="15">
        <v>30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119.91666666666667</v>
      </c>
      <c r="E482">
        <f>IF(_xlfn.DAYS($B$3,Eläintiedot!O482)&lt;0,"",_xlfn.DAYS($B$3,Eläintiedot!O482))</f>
        <v>43799</v>
      </c>
      <c r="F482" s="15">
        <v>30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119.91666666666667</v>
      </c>
      <c r="E483">
        <f>IF(_xlfn.DAYS($B$3,Eläintiedot!O483)&lt;0,"",_xlfn.DAYS($B$3,Eläintiedot!O483))</f>
        <v>43799</v>
      </c>
      <c r="F483" s="15">
        <v>30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119.91666666666667</v>
      </c>
      <c r="E484">
        <f>IF(_xlfn.DAYS($B$3,Eläintiedot!O484)&lt;0,"",_xlfn.DAYS($B$3,Eläintiedot!O484))</f>
        <v>43799</v>
      </c>
      <c r="F484" s="15">
        <v>30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119.91666666666667</v>
      </c>
      <c r="E485">
        <f>IF(_xlfn.DAYS($B$3,Eläintiedot!O485)&lt;0,"",_xlfn.DAYS($B$3,Eläintiedot!O485))</f>
        <v>43799</v>
      </c>
      <c r="F485" s="15">
        <v>30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119.91666666666667</v>
      </c>
      <c r="E486">
        <f>IF(_xlfn.DAYS($B$3,Eläintiedot!O486)&lt;0,"",_xlfn.DAYS($B$3,Eläintiedot!O486))</f>
        <v>43799</v>
      </c>
      <c r="F486" s="15">
        <v>30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119.91666666666667</v>
      </c>
      <c r="E487">
        <f>IF(_xlfn.DAYS($B$3,Eläintiedot!O487)&lt;0,"",_xlfn.DAYS($B$3,Eläintiedot!O487))</f>
        <v>43799</v>
      </c>
      <c r="F487" s="15">
        <v>30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119.91666666666667</v>
      </c>
      <c r="E488">
        <f>IF(_xlfn.DAYS($B$3,Eläintiedot!O488)&lt;0,"",_xlfn.DAYS($B$3,Eläintiedot!O488))</f>
        <v>43799</v>
      </c>
      <c r="F488" s="15">
        <v>30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119.91666666666667</v>
      </c>
      <c r="E489">
        <f>IF(_xlfn.DAYS($B$3,Eläintiedot!O489)&lt;0,"",_xlfn.DAYS($B$3,Eläintiedot!O489))</f>
        <v>43799</v>
      </c>
      <c r="F489" s="15">
        <v>30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119.91666666666667</v>
      </c>
      <c r="E490">
        <f>IF(_xlfn.DAYS($B$3,Eläintiedot!O490)&lt;0,"",_xlfn.DAYS($B$3,Eläintiedot!O490))</f>
        <v>43799</v>
      </c>
      <c r="F490" s="15">
        <v>30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119.91666666666667</v>
      </c>
      <c r="E491">
        <f>IF(_xlfn.DAYS($B$3,Eläintiedot!O491)&lt;0,"",_xlfn.DAYS($B$3,Eläintiedot!O491))</f>
        <v>43799</v>
      </c>
      <c r="F491" s="15">
        <v>30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119.91666666666667</v>
      </c>
      <c r="E492">
        <f>IF(_xlfn.DAYS($B$3,Eläintiedot!O492)&lt;0,"",_xlfn.DAYS($B$3,Eläintiedot!O492))</f>
        <v>43799</v>
      </c>
      <c r="F492" s="15">
        <v>30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119.91666666666667</v>
      </c>
      <c r="E493">
        <f>IF(_xlfn.DAYS($B$3,Eläintiedot!O493)&lt;0,"",_xlfn.DAYS($B$3,Eläintiedot!O493))</f>
        <v>43799</v>
      </c>
      <c r="F493" s="15">
        <v>30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119.91666666666667</v>
      </c>
      <c r="E494">
        <f>IF(_xlfn.DAYS($B$3,Eläintiedot!O494)&lt;0,"",_xlfn.DAYS($B$3,Eläintiedot!O494))</f>
        <v>43799</v>
      </c>
      <c r="F494" s="15">
        <v>30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119.91666666666667</v>
      </c>
      <c r="E495">
        <f>IF(_xlfn.DAYS($B$3,Eläintiedot!O495)&lt;0,"",_xlfn.DAYS($B$3,Eläintiedot!O495))</f>
        <v>43799</v>
      </c>
      <c r="F495" s="15">
        <v>30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119.91666666666667</v>
      </c>
      <c r="E496">
        <f>IF(_xlfn.DAYS($B$3,Eläintiedot!O496)&lt;0,"",_xlfn.DAYS($B$3,Eläintiedot!O496))</f>
        <v>43799</v>
      </c>
      <c r="F496" s="15">
        <v>30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7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119.91666666666667</v>
      </c>
      <c r="E497">
        <f>IF(_xlfn.DAYS($B$3,Eläintiedot!O497)&lt;0,"",_xlfn.DAYS($B$3,Eläintiedot!O497))</f>
        <v>43799</v>
      </c>
      <c r="F497" s="15">
        <v>30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7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119.91666666666667</v>
      </c>
      <c r="E498">
        <f>IF(_xlfn.DAYS($B$3,Eläintiedot!O498)&lt;0,"",_xlfn.DAYS($B$3,Eläintiedot!O498))</f>
        <v>43799</v>
      </c>
      <c r="F498" s="15">
        <v>30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7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119.91666666666667</v>
      </c>
      <c r="E499">
        <f>IF(_xlfn.DAYS($B$3,Eläintiedot!O499)&lt;0,"",_xlfn.DAYS($B$3,Eläintiedot!O499))</f>
        <v>43799</v>
      </c>
      <c r="F499" s="15">
        <v>30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7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119.91666666666667</v>
      </c>
      <c r="E500">
        <f>IF(_xlfn.DAYS($B$3,Eläintiedot!O500)&lt;0,"",_xlfn.DAYS($B$3,Eläintiedot!O500))</f>
        <v>43799</v>
      </c>
      <c r="F500" s="15">
        <v>30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</row>
    <row r="501" spans="1:27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  <c r="Z501" s="25"/>
      <c r="AA501" s="25"/>
    </row>
    <row r="502" spans="1:27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  <c r="Z502" s="25"/>
      <c r="AA502" s="25"/>
    </row>
    <row r="503" spans="1:27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  <c r="Z503" s="25"/>
      <c r="AA503" s="25"/>
    </row>
    <row r="504" spans="1:27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  <c r="Z504" s="25"/>
      <c r="AA504" s="25"/>
    </row>
    <row r="505" spans="1:27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  <c r="Z505" s="25"/>
      <c r="AA505" s="25"/>
    </row>
    <row r="506" spans="1:27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  <c r="Z506" s="25"/>
      <c r="AA506" s="25"/>
    </row>
    <row r="507" spans="1:27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  <c r="Z507" s="25"/>
      <c r="AA507" s="25"/>
    </row>
    <row r="508" spans="1:27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  <c r="Z508" s="25"/>
      <c r="AA508" s="25"/>
    </row>
    <row r="509" spans="1:27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  <c r="Z509" s="25"/>
      <c r="AA509" s="25"/>
    </row>
    <row r="510" spans="1:27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  <c r="Z510" s="25"/>
      <c r="AA510" s="25"/>
    </row>
    <row r="511" spans="1:27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  <c r="Z511" s="25"/>
      <c r="AA511" s="25"/>
    </row>
    <row r="512" spans="1:27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  <c r="Z512" s="25"/>
      <c r="AA512" s="25"/>
    </row>
    <row r="513" spans="1:27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  <c r="Z513" s="25"/>
      <c r="AA513" s="25"/>
    </row>
    <row r="514" spans="1:27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  <c r="Z514" s="25"/>
      <c r="AA514" s="25"/>
    </row>
    <row r="515" spans="1:27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  <c r="Z515" s="25"/>
      <c r="AA515" s="25"/>
    </row>
    <row r="516" spans="1:27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  <c r="Z516" s="25"/>
      <c r="AA516" s="25"/>
    </row>
    <row r="517" spans="1:27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  <c r="Z517" s="25"/>
      <c r="AA517" s="25"/>
    </row>
    <row r="518" spans="1:27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  <c r="Z518" s="25"/>
      <c r="AA518" s="25"/>
    </row>
    <row r="519" spans="1:27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  <c r="Z519" s="25"/>
      <c r="AA519" s="25"/>
    </row>
    <row r="520" spans="1:27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  <c r="Z520" s="25"/>
      <c r="AA520" s="25"/>
    </row>
    <row r="521" spans="1:27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  <c r="Z521" s="25"/>
      <c r="AA521" s="25"/>
    </row>
    <row r="522" spans="1:27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  <c r="Z522" s="25"/>
      <c r="AA522" s="25"/>
    </row>
    <row r="523" spans="1:27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  <c r="Z523" s="25"/>
      <c r="AA523" s="25"/>
    </row>
    <row r="524" spans="1:27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  <c r="Z524" s="25"/>
      <c r="AA524" s="25"/>
    </row>
    <row r="525" spans="1:27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  <c r="Z525" s="25"/>
      <c r="AA525" s="25"/>
    </row>
    <row r="526" spans="1:27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  <c r="Z526" s="25"/>
      <c r="AA526" s="25"/>
    </row>
    <row r="527" spans="1:27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  <c r="Z527" s="25"/>
      <c r="AA527" s="25"/>
    </row>
    <row r="528" spans="1:27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  <c r="Z528" s="25"/>
      <c r="AA528" s="25"/>
    </row>
    <row r="529" spans="1:27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  <c r="Z529" s="25"/>
      <c r="AA529" s="25"/>
    </row>
    <row r="530" spans="1:27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  <c r="Z530" s="25"/>
      <c r="AA530" s="25"/>
    </row>
    <row r="531" spans="1:27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  <c r="Z531" s="25"/>
      <c r="AA531" s="25"/>
    </row>
    <row r="532" spans="1:27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  <c r="Z532" s="25"/>
      <c r="AA532" s="25"/>
    </row>
    <row r="533" spans="1:27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  <c r="Z533" s="25"/>
      <c r="AA533" s="25"/>
    </row>
    <row r="534" spans="1:27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  <c r="Z534" s="25"/>
      <c r="AA534" s="25"/>
    </row>
    <row r="535" spans="1:27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  <c r="Z535" s="25"/>
      <c r="AA535" s="25"/>
    </row>
    <row r="536" spans="1:27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  <c r="Z536" s="25"/>
      <c r="AA536" s="25"/>
    </row>
    <row r="537" spans="1:27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  <c r="Z537" s="25"/>
      <c r="AA537" s="25"/>
    </row>
    <row r="538" spans="1:27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  <c r="Z538" s="25"/>
      <c r="AA538" s="25"/>
    </row>
    <row r="539" spans="1:27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  <c r="Z539" s="25"/>
      <c r="AA539" s="25"/>
    </row>
    <row r="540" spans="1:27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  <c r="Z540" s="25"/>
      <c r="AA540" s="25"/>
    </row>
    <row r="541" spans="1:27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  <c r="Z541" s="25"/>
      <c r="AA541" s="25"/>
    </row>
    <row r="542" spans="1:27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  <c r="Z542" s="25"/>
      <c r="AA542" s="25"/>
    </row>
    <row r="543" spans="1:27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  <c r="Z543" s="25"/>
      <c r="AA543" s="25"/>
    </row>
    <row r="544" spans="1:27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  <c r="Z544" s="25"/>
      <c r="AA544" s="25"/>
    </row>
    <row r="545" spans="1:27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  <c r="Z545" s="25"/>
      <c r="AA545" s="25"/>
    </row>
    <row r="546" spans="1:27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  <c r="Z546" s="25"/>
      <c r="AA546" s="25"/>
    </row>
    <row r="547" spans="1:27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  <c r="Z547" s="25"/>
      <c r="AA547" s="25"/>
    </row>
    <row r="548" spans="1:27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  <c r="Z548" s="25"/>
      <c r="AA548" s="25"/>
    </row>
    <row r="549" spans="1:27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  <c r="Z549" s="25"/>
      <c r="AA549" s="25"/>
    </row>
    <row r="550" spans="1:27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  <c r="Z550" s="25"/>
      <c r="AA550" s="25"/>
    </row>
    <row r="551" spans="1:27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  <c r="Z551" s="25"/>
      <c r="AA551" s="25"/>
    </row>
    <row r="552" spans="1:27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  <c r="Z552" s="25"/>
      <c r="AA552" s="25"/>
    </row>
    <row r="553" spans="1:27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  <c r="Z553" s="25"/>
      <c r="AA553" s="25"/>
    </row>
    <row r="554" spans="1:27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  <c r="Z554" s="25"/>
      <c r="AA554" s="25"/>
    </row>
    <row r="555" spans="1:27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  <c r="Z555" s="25"/>
      <c r="AA555" s="25"/>
    </row>
    <row r="556" spans="1:27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  <c r="Z556" s="25"/>
      <c r="AA556" s="25"/>
    </row>
    <row r="557" spans="1:27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  <c r="Z557" s="25"/>
      <c r="AA557" s="25"/>
    </row>
    <row r="558" spans="1:27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  <c r="Z558" s="25"/>
      <c r="AA558" s="25"/>
    </row>
    <row r="559" spans="1:27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  <c r="Z559" s="25"/>
      <c r="AA559" s="25"/>
    </row>
    <row r="560" spans="1:27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  <c r="Z560" s="25"/>
      <c r="AA560" s="25"/>
    </row>
    <row r="561" spans="1:27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  <c r="Z561" s="25"/>
      <c r="AA561" s="25"/>
    </row>
    <row r="562" spans="1:27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  <c r="Z562" s="25"/>
      <c r="AA562" s="25"/>
    </row>
    <row r="563" spans="1:27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  <c r="Z563" s="25"/>
      <c r="AA563" s="25"/>
    </row>
    <row r="564" spans="1:27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  <c r="Z564" s="25"/>
      <c r="AA564" s="25"/>
    </row>
    <row r="565" spans="1:27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  <c r="Z565" s="25"/>
      <c r="AA565" s="25"/>
    </row>
    <row r="566" spans="1:27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  <c r="Z566" s="25"/>
      <c r="AA566" s="25"/>
    </row>
    <row r="567" spans="1:27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  <c r="Z567" s="25"/>
      <c r="AA567" s="25"/>
    </row>
    <row r="568" spans="1:27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  <c r="Z568" s="25"/>
      <c r="AA568" s="25"/>
    </row>
    <row r="569" spans="1:27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  <c r="Z569" s="25"/>
      <c r="AA569" s="25"/>
    </row>
    <row r="570" spans="1:27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  <c r="Z570" s="25"/>
      <c r="AA570" s="25"/>
    </row>
    <row r="571" spans="1:27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  <c r="Z571" s="25"/>
      <c r="AA571" s="25"/>
    </row>
    <row r="572" spans="1:27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  <c r="Z572" s="25"/>
      <c r="AA572" s="25"/>
    </row>
    <row r="573" spans="1:27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  <c r="Z573" s="25"/>
      <c r="AA573" s="25"/>
    </row>
    <row r="574" spans="1:27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  <c r="Z574" s="25"/>
      <c r="AA574" s="25"/>
    </row>
    <row r="575" spans="1:27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  <c r="Z575" s="25"/>
      <c r="AA575" s="25"/>
    </row>
    <row r="576" spans="1:27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  <c r="Z576" s="25"/>
      <c r="AA576" s="25"/>
    </row>
    <row r="577" spans="1:27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  <c r="Z577" s="25"/>
      <c r="AA577" s="25"/>
    </row>
    <row r="578" spans="1:27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  <c r="Z578" s="25"/>
      <c r="AA578" s="25"/>
    </row>
    <row r="579" spans="1:27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  <c r="Z579" s="25"/>
      <c r="AA579" s="25"/>
    </row>
    <row r="580" spans="1:27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  <c r="Z580" s="25"/>
      <c r="AA580" s="25"/>
    </row>
    <row r="581" spans="1:27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  <c r="Z581" s="25"/>
      <c r="AA581" s="25"/>
    </row>
    <row r="582" spans="1:27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  <c r="Z582" s="25"/>
      <c r="AA582" s="25"/>
    </row>
    <row r="583" spans="1:27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  <c r="Z583" s="25"/>
      <c r="AA583" s="25"/>
    </row>
    <row r="584" spans="1:27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  <c r="Z584" s="25"/>
      <c r="AA584" s="25"/>
    </row>
    <row r="585" spans="1:27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  <c r="Z585" s="25"/>
      <c r="AA585" s="25"/>
    </row>
    <row r="586" spans="1:27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  <c r="Z586" s="25"/>
      <c r="AA586" s="25"/>
    </row>
    <row r="587" spans="1:27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  <c r="Z587" s="25"/>
      <c r="AA587" s="25"/>
    </row>
    <row r="588" spans="1:27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  <c r="Z588" s="25"/>
      <c r="AA588" s="25"/>
    </row>
    <row r="589" spans="1:27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  <c r="Z589" s="25"/>
      <c r="AA589" s="25"/>
    </row>
    <row r="590" spans="1:27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  <c r="Z590" s="25"/>
      <c r="AA590" s="25"/>
    </row>
    <row r="591" spans="1:27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  <c r="Z591" s="25"/>
      <c r="AA591" s="25"/>
    </row>
    <row r="592" spans="1:27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  <c r="Z592" s="25"/>
      <c r="AA592" s="25"/>
    </row>
    <row r="593" spans="1:27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  <c r="Z593" s="25"/>
      <c r="AA593" s="25"/>
    </row>
    <row r="594" spans="1:27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  <c r="Z594" s="25"/>
      <c r="AA594" s="25"/>
    </row>
    <row r="595" spans="1:27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  <c r="Z595" s="25"/>
      <c r="AA595" s="25"/>
    </row>
    <row r="596" spans="1:27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  <c r="Z596" s="25"/>
      <c r="AA596" s="25"/>
    </row>
    <row r="597" spans="1:27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  <c r="Z597" s="25"/>
      <c r="AA597" s="25"/>
    </row>
    <row r="598" spans="1:27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  <c r="Z598" s="25"/>
      <c r="AA598" s="25"/>
    </row>
    <row r="599" spans="1:27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  <c r="Z599" s="25"/>
      <c r="AA599" s="25"/>
    </row>
    <row r="600" spans="1:27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  <c r="Z600" s="25"/>
      <c r="AA600" s="25"/>
    </row>
    <row r="601" spans="1:27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  <c r="Z601" s="25"/>
      <c r="AA601" s="25"/>
    </row>
    <row r="602" spans="1:27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  <c r="Z602" s="25"/>
      <c r="AA602" s="25"/>
    </row>
    <row r="603" spans="1:27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  <c r="Z603" s="25"/>
      <c r="AA603" s="25"/>
    </row>
    <row r="604" spans="1:27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  <c r="Z604" s="25"/>
      <c r="AA604" s="25"/>
    </row>
    <row r="605" spans="1:27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  <c r="Z605" s="25"/>
      <c r="AA605" s="25"/>
    </row>
    <row r="606" spans="1:27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  <c r="Z606" s="25"/>
      <c r="AA606" s="25"/>
    </row>
    <row r="607" spans="1:27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  <c r="Z607" s="25"/>
      <c r="AA607" s="25"/>
    </row>
    <row r="608" spans="1:27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  <c r="Z608" s="25"/>
      <c r="AA608" s="25"/>
    </row>
    <row r="609" spans="1:27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  <c r="Z609" s="25"/>
      <c r="AA609" s="25"/>
    </row>
    <row r="610" spans="1:27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  <c r="Z610" s="25"/>
      <c r="AA610" s="25"/>
    </row>
    <row r="611" spans="1:27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  <c r="Z611" s="25"/>
      <c r="AA611" s="25"/>
    </row>
    <row r="612" spans="1:27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  <c r="Z612" s="25"/>
      <c r="AA612" s="25"/>
    </row>
    <row r="613" spans="1:27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  <c r="Z613" s="25"/>
      <c r="AA613" s="25"/>
    </row>
    <row r="614" spans="1:27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  <c r="Z614" s="25"/>
      <c r="AA614" s="25"/>
    </row>
    <row r="615" spans="1:27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  <c r="Z615" s="25"/>
      <c r="AA615" s="25"/>
    </row>
    <row r="616" spans="1:27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  <c r="Z616" s="25"/>
      <c r="AA616" s="25"/>
    </row>
    <row r="617" spans="1:27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  <c r="Z617" s="25"/>
      <c r="AA617" s="25"/>
    </row>
    <row r="618" spans="1:27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  <c r="Z618" s="25"/>
      <c r="AA618" s="25"/>
    </row>
    <row r="619" spans="1:27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  <c r="Z619" s="25"/>
      <c r="AA619" s="25"/>
    </row>
    <row r="620" spans="1:27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  <c r="Z620" s="25"/>
      <c r="AA620" s="25"/>
    </row>
    <row r="621" spans="1:27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  <c r="Z621" s="25"/>
      <c r="AA621" s="25"/>
    </row>
    <row r="622" spans="1:27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  <c r="Z622" s="25"/>
      <c r="AA622" s="25"/>
    </row>
    <row r="623" spans="1:27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  <c r="Z623" s="25"/>
      <c r="AA623" s="25"/>
    </row>
    <row r="624" spans="1:27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  <c r="Z624" s="25"/>
      <c r="AA624" s="25"/>
    </row>
    <row r="625" spans="1:27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  <c r="Z625" s="25"/>
      <c r="AA625" s="25"/>
    </row>
    <row r="626" spans="1:27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  <c r="Z626" s="25"/>
      <c r="AA626" s="25"/>
    </row>
    <row r="627" spans="1:27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  <c r="Z627" s="25"/>
      <c r="AA627" s="25"/>
    </row>
    <row r="628" spans="1:27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  <c r="Z628" s="25"/>
      <c r="AA628" s="25"/>
    </row>
    <row r="629" spans="1:27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  <c r="Z629" s="25"/>
      <c r="AA629" s="25"/>
    </row>
    <row r="630" spans="1:27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  <c r="Z630" s="25"/>
      <c r="AA630" s="25"/>
    </row>
    <row r="631" spans="1:27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  <c r="Z631" s="25"/>
      <c r="AA631" s="25"/>
    </row>
    <row r="632" spans="1:27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  <c r="Z632" s="25"/>
      <c r="AA632" s="25"/>
    </row>
    <row r="633" spans="1:27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  <c r="Z633" s="25"/>
      <c r="AA633" s="25"/>
    </row>
    <row r="634" spans="1:27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  <c r="Z634" s="25"/>
      <c r="AA634" s="25"/>
    </row>
    <row r="635" spans="1:27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  <c r="Z635" s="25"/>
      <c r="AA635" s="25"/>
    </row>
    <row r="636" spans="1:27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  <c r="Z636" s="25"/>
      <c r="AA636" s="25"/>
    </row>
    <row r="637" spans="1:27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  <c r="Z637" s="25"/>
      <c r="AA637" s="25"/>
    </row>
    <row r="638" spans="1:27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  <c r="Z638" s="25"/>
      <c r="AA638" s="25"/>
    </row>
    <row r="639" spans="1:27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  <c r="Z639" s="25"/>
      <c r="AA639" s="25"/>
    </row>
    <row r="640" spans="1:27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  <c r="Z640" s="25"/>
      <c r="AA640" s="25"/>
    </row>
    <row r="641" spans="1:27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  <c r="Z641" s="25"/>
      <c r="AA641" s="25"/>
    </row>
    <row r="642" spans="1:27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  <c r="Z642" s="25"/>
      <c r="AA642" s="25"/>
    </row>
    <row r="643" spans="1:27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  <c r="Z643" s="25"/>
      <c r="AA643" s="25"/>
    </row>
    <row r="644" spans="1:27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  <c r="Z644" s="25"/>
      <c r="AA644" s="25"/>
    </row>
    <row r="645" spans="1:27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  <c r="Z645" s="25"/>
      <c r="AA645" s="25"/>
    </row>
    <row r="646" spans="1:27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  <c r="Z646" s="25"/>
      <c r="AA646" s="25"/>
    </row>
    <row r="647" spans="1:27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  <c r="Z647" s="25"/>
      <c r="AA647" s="25"/>
    </row>
    <row r="648" spans="1:27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  <c r="Z648" s="25"/>
      <c r="AA648" s="25"/>
    </row>
    <row r="649" spans="1:27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  <c r="Z649" s="25"/>
      <c r="AA649" s="25"/>
    </row>
    <row r="650" spans="1:27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  <c r="Z650" s="25"/>
      <c r="AA650" s="25"/>
    </row>
    <row r="651" spans="1:27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  <c r="Z651" s="25"/>
      <c r="AA651" s="25"/>
    </row>
    <row r="652" spans="1:27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  <c r="Z652" s="25"/>
      <c r="AA652" s="25"/>
    </row>
    <row r="653" spans="1:27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  <c r="Z653" s="25"/>
      <c r="AA653" s="25"/>
    </row>
    <row r="654" spans="1:27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  <c r="Z654" s="25"/>
      <c r="AA654" s="25"/>
    </row>
    <row r="655" spans="1:27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  <c r="Z655" s="25"/>
      <c r="AA655" s="25"/>
    </row>
    <row r="656" spans="1:27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  <c r="Z656" s="25"/>
      <c r="AA656" s="25"/>
    </row>
    <row r="657" spans="1:27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  <c r="Z657" s="25"/>
      <c r="AA657" s="25"/>
    </row>
    <row r="658" spans="1:27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  <c r="Z658" s="25"/>
      <c r="AA658" s="25"/>
    </row>
    <row r="659" spans="1:27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  <c r="Z659" s="25"/>
      <c r="AA659" s="25"/>
    </row>
    <row r="660" spans="1:27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  <c r="Z660" s="25"/>
      <c r="AA660" s="25"/>
    </row>
    <row r="661" spans="1:27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  <c r="Z661" s="25"/>
      <c r="AA661" s="25"/>
    </row>
    <row r="662" spans="1:27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  <c r="Z662" s="25"/>
      <c r="AA662" s="25"/>
    </row>
    <row r="663" spans="1:27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  <c r="Z663" s="25"/>
      <c r="AA663" s="25"/>
    </row>
    <row r="664" spans="1:27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  <c r="Z664" s="25"/>
      <c r="AA664" s="25"/>
    </row>
    <row r="665" spans="1:27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  <c r="Z665" s="25"/>
      <c r="AA665" s="25"/>
    </row>
    <row r="666" spans="1:27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  <c r="Z666" s="25"/>
      <c r="AA666" s="25"/>
    </row>
    <row r="667" spans="1:27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  <c r="Z667" s="25"/>
      <c r="AA667" s="25"/>
    </row>
    <row r="668" spans="1:27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  <c r="Z668" s="25"/>
      <c r="AA668" s="25"/>
    </row>
    <row r="669" spans="1:27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  <c r="Z669" s="25"/>
      <c r="AA669" s="25"/>
    </row>
    <row r="670" spans="1:27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  <c r="Z670" s="25"/>
      <c r="AA670" s="25"/>
    </row>
    <row r="671" spans="1:27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  <c r="Z671" s="25"/>
      <c r="AA671" s="25"/>
    </row>
    <row r="672" spans="1:27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  <c r="Z672" s="25"/>
      <c r="AA672" s="25"/>
    </row>
    <row r="673" spans="1:27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  <c r="Z673" s="25"/>
      <c r="AA673" s="25"/>
    </row>
    <row r="674" spans="1:27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  <c r="Z674" s="25"/>
      <c r="AA674" s="25"/>
    </row>
    <row r="675" spans="1:27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  <c r="Z675" s="25"/>
      <c r="AA675" s="25"/>
    </row>
    <row r="676" spans="1:27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  <c r="Z676" s="25"/>
      <c r="AA676" s="25"/>
    </row>
    <row r="677" spans="1:27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  <c r="Z677" s="25"/>
      <c r="AA677" s="25"/>
    </row>
    <row r="678" spans="1:27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  <c r="Z678" s="25"/>
      <c r="AA678" s="25"/>
    </row>
    <row r="679" spans="1:27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  <c r="Z679" s="25"/>
      <c r="AA679" s="25"/>
    </row>
    <row r="680" spans="1:27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  <c r="Z680" s="25"/>
      <c r="AA680" s="25"/>
    </row>
    <row r="681" spans="1:27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  <c r="Z681" s="25"/>
      <c r="AA681" s="25"/>
    </row>
    <row r="682" spans="1:27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  <c r="Z682" s="25"/>
      <c r="AA682" s="25"/>
    </row>
    <row r="683" spans="1:27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  <c r="Z683" s="25"/>
      <c r="AA683" s="25"/>
    </row>
    <row r="684" spans="1:27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  <c r="Z684" s="25"/>
      <c r="AA684" s="25"/>
    </row>
    <row r="685" spans="1:27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  <c r="Z685" s="25"/>
      <c r="AA685" s="25"/>
    </row>
    <row r="686" spans="1:27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  <c r="Z686" s="25"/>
      <c r="AA686" s="25"/>
    </row>
    <row r="687" spans="1:27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  <c r="Z687" s="25"/>
      <c r="AA687" s="25"/>
    </row>
    <row r="688" spans="1:27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  <c r="Z688" s="25"/>
      <c r="AA688" s="25"/>
    </row>
    <row r="689" spans="1:27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  <c r="Z689" s="25"/>
      <c r="AA689" s="25"/>
    </row>
    <row r="690" spans="1:27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  <c r="Z690" s="25"/>
      <c r="AA690" s="25"/>
    </row>
    <row r="691" spans="1:27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  <c r="Z691" s="25"/>
      <c r="AA691" s="25"/>
    </row>
    <row r="692" spans="1:27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  <c r="Z692" s="25"/>
      <c r="AA692" s="25"/>
    </row>
    <row r="693" spans="1:27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  <c r="Z693" s="25"/>
      <c r="AA693" s="25"/>
    </row>
    <row r="694" spans="1:27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  <c r="Z694" s="25"/>
      <c r="AA694" s="25"/>
    </row>
    <row r="695" spans="1:27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  <c r="Z695" s="25"/>
      <c r="AA695" s="25"/>
    </row>
    <row r="696" spans="1:27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  <c r="Z696" s="25"/>
      <c r="AA696" s="25"/>
    </row>
    <row r="697" spans="1:27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  <c r="Z697" s="25"/>
      <c r="AA697" s="25"/>
    </row>
    <row r="698" spans="1:27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  <c r="Z698" s="25"/>
      <c r="AA698" s="25"/>
    </row>
    <row r="699" spans="1:27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  <c r="Z699" s="25"/>
      <c r="AA699" s="25"/>
    </row>
    <row r="700" spans="1:27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  <c r="Z700" s="25"/>
      <c r="AA700" s="25"/>
    </row>
    <row r="701" spans="1:27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  <c r="Z701" s="25"/>
      <c r="AA701" s="25"/>
    </row>
    <row r="702" spans="1:27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  <c r="Z702" s="25"/>
      <c r="AA702" s="25"/>
    </row>
    <row r="703" spans="1:27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  <c r="Z703" s="25"/>
      <c r="AA703" s="25"/>
    </row>
    <row r="704" spans="1:27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  <c r="Z704" s="25"/>
      <c r="AA704" s="25"/>
    </row>
    <row r="705" spans="1:27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  <c r="Z705" s="25"/>
      <c r="AA705" s="25"/>
    </row>
    <row r="706" spans="1:27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  <c r="Z706" s="25"/>
      <c r="AA706" s="25"/>
    </row>
    <row r="707" spans="1:27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  <c r="Z707" s="25"/>
      <c r="AA707" s="25"/>
    </row>
    <row r="708" spans="1:27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  <c r="Z708" s="25"/>
      <c r="AA708" s="25"/>
    </row>
    <row r="709" spans="1:27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  <c r="Z709" s="25"/>
      <c r="AA709" s="25"/>
    </row>
    <row r="710" spans="1:27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  <c r="Z710" s="25"/>
      <c r="AA710" s="25"/>
    </row>
    <row r="711" spans="1:27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  <c r="Z711" s="25"/>
      <c r="AA711" s="25"/>
    </row>
    <row r="712" spans="1:27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  <c r="Z712" s="25"/>
      <c r="AA712" s="25"/>
    </row>
    <row r="713" spans="1:27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  <c r="Z713" s="25"/>
      <c r="AA713" s="25"/>
    </row>
    <row r="714" spans="1:27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  <c r="Z714" s="25"/>
      <c r="AA714" s="25"/>
    </row>
    <row r="715" spans="1:27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  <c r="Z715" s="25"/>
      <c r="AA715" s="25"/>
    </row>
    <row r="716" spans="1:27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  <c r="Z716" s="25"/>
      <c r="AA716" s="25"/>
    </row>
    <row r="717" spans="1:27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  <c r="Z717" s="25"/>
      <c r="AA717" s="25"/>
    </row>
    <row r="718" spans="1:27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  <c r="Z718" s="25"/>
      <c r="AA718" s="25"/>
    </row>
    <row r="719" spans="1:27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  <c r="Z719" s="25"/>
      <c r="AA719" s="25"/>
    </row>
    <row r="720" spans="1:27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  <c r="Z720" s="25"/>
      <c r="AA720" s="25"/>
    </row>
    <row r="721" spans="1:27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  <c r="Z721" s="25"/>
      <c r="AA721" s="25"/>
    </row>
    <row r="722" spans="1:27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  <c r="Z722" s="25"/>
      <c r="AA722" s="25"/>
    </row>
    <row r="723" spans="1:27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  <c r="Z723" s="25"/>
      <c r="AA723" s="25"/>
    </row>
    <row r="724" spans="1:27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  <c r="Z724" s="25"/>
      <c r="AA724" s="25"/>
    </row>
    <row r="725" spans="1:27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  <c r="Z725" s="25"/>
      <c r="AA725" s="25"/>
    </row>
    <row r="726" spans="1:27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  <c r="Z726" s="25"/>
      <c r="AA726" s="25"/>
    </row>
    <row r="727" spans="1:27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  <c r="Z727" s="25"/>
      <c r="AA727" s="25"/>
    </row>
    <row r="728" spans="1:27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  <c r="Z728" s="25"/>
      <c r="AA728" s="25"/>
    </row>
    <row r="729" spans="1:27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  <c r="Z729" s="25"/>
      <c r="AA729" s="25"/>
    </row>
    <row r="730" spans="1:27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  <c r="Z730" s="25"/>
      <c r="AA730" s="25"/>
    </row>
    <row r="731" spans="1:27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  <c r="Z731" s="25"/>
      <c r="AA731" s="25"/>
    </row>
    <row r="732" spans="1:27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  <c r="Z732" s="25"/>
      <c r="AA732" s="25"/>
    </row>
    <row r="733" spans="1:27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  <c r="Z733" s="25"/>
      <c r="AA733" s="25"/>
    </row>
    <row r="734" spans="1:27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  <c r="Z734" s="25"/>
      <c r="AA734" s="25"/>
    </row>
    <row r="735" spans="1:27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  <c r="Z735" s="25"/>
      <c r="AA735" s="25"/>
    </row>
    <row r="736" spans="1:27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  <c r="Z736" s="25"/>
      <c r="AA736" s="25"/>
    </row>
    <row r="737" spans="1:27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  <c r="Z737" s="25"/>
      <c r="AA737" s="25"/>
    </row>
    <row r="738" spans="1:27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  <c r="Z738" s="25"/>
      <c r="AA738" s="25"/>
    </row>
    <row r="739" spans="1:27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  <c r="Z739" s="25"/>
      <c r="AA739" s="25"/>
    </row>
    <row r="740" spans="1:27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  <c r="Z740" s="25"/>
      <c r="AA740" s="25"/>
    </row>
    <row r="741" spans="1:27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  <c r="Z741" s="25"/>
      <c r="AA741" s="25"/>
    </row>
    <row r="742" spans="1:27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  <c r="Z742" s="25"/>
      <c r="AA742" s="25"/>
    </row>
    <row r="743" spans="1:27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  <c r="Z743" s="25"/>
      <c r="AA743" s="25"/>
    </row>
    <row r="744" spans="1:27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  <c r="Z744" s="25"/>
      <c r="AA744" s="25"/>
    </row>
    <row r="745" spans="1:27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  <c r="Z745" s="25"/>
      <c r="AA745" s="25"/>
    </row>
    <row r="746" spans="1:27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  <c r="Z746" s="25"/>
      <c r="AA746" s="25"/>
    </row>
    <row r="747" spans="1:27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  <c r="Z747" s="25"/>
      <c r="AA747" s="25"/>
    </row>
    <row r="748" spans="1:27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  <c r="Z748" s="25"/>
      <c r="AA748" s="25"/>
    </row>
    <row r="749" spans="1:27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  <c r="Z749" s="25"/>
      <c r="AA749" s="25"/>
    </row>
    <row r="750" spans="1:27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  <c r="Z750" s="25"/>
      <c r="AA750" s="25"/>
    </row>
    <row r="751" spans="1:27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  <c r="Z751" s="25"/>
      <c r="AA751" s="25"/>
    </row>
    <row r="752" spans="1:27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  <c r="Z752" s="25"/>
      <c r="AA752" s="25"/>
    </row>
    <row r="753" spans="1:27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  <c r="Z753" s="25"/>
      <c r="AA753" s="25"/>
    </row>
    <row r="754" spans="1:27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  <c r="Z754" s="25"/>
      <c r="AA754" s="25"/>
    </row>
    <row r="755" spans="1:27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  <c r="Z755" s="25"/>
      <c r="AA755" s="25"/>
    </row>
    <row r="756" spans="1:27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  <c r="Z756" s="25"/>
      <c r="AA756" s="25"/>
    </row>
    <row r="757" spans="1:27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  <c r="Z757" s="25"/>
      <c r="AA757" s="25"/>
    </row>
    <row r="758" spans="1:27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  <c r="Z758" s="25"/>
      <c r="AA758" s="25"/>
    </row>
    <row r="759" spans="1:27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  <c r="Z759" s="25"/>
      <c r="AA759" s="25"/>
    </row>
    <row r="760" spans="1:27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  <c r="Z760" s="25"/>
      <c r="AA760" s="25"/>
    </row>
    <row r="761" spans="1:27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  <c r="Z761" s="25"/>
      <c r="AA761" s="25"/>
    </row>
    <row r="762" spans="1:27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  <c r="Z762" s="25"/>
      <c r="AA762" s="25"/>
    </row>
    <row r="763" spans="1:27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  <c r="Z763" s="25"/>
      <c r="AA763" s="25"/>
    </row>
    <row r="764" spans="1:27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  <c r="Z764" s="25"/>
      <c r="AA764" s="25"/>
    </row>
    <row r="765" spans="1:27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  <c r="Z765" s="25"/>
      <c r="AA765" s="25"/>
    </row>
    <row r="766" spans="1:27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  <c r="Z766" s="25"/>
      <c r="AA766" s="25"/>
    </row>
    <row r="767" spans="1:27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  <c r="Z767" s="25"/>
      <c r="AA767" s="25"/>
    </row>
    <row r="768" spans="1:27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  <c r="Z768" s="25"/>
      <c r="AA768" s="25"/>
    </row>
    <row r="769" spans="1:27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  <c r="Z769" s="25"/>
      <c r="AA769" s="25"/>
    </row>
    <row r="770" spans="1:27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  <c r="Z770" s="25"/>
      <c r="AA770" s="25"/>
    </row>
    <row r="771" spans="1:27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  <c r="Z771" s="25"/>
      <c r="AA771" s="25"/>
    </row>
    <row r="772" spans="1:27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  <c r="Z772" s="25"/>
      <c r="AA772" s="25"/>
    </row>
    <row r="773" spans="1:27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  <c r="Z773" s="25"/>
      <c r="AA773" s="25"/>
    </row>
    <row r="774" spans="1:27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  <c r="Z774" s="25"/>
      <c r="AA774" s="25"/>
    </row>
    <row r="775" spans="1:27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  <c r="Z775" s="25"/>
      <c r="AA775" s="25"/>
    </row>
    <row r="776" spans="1:27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  <c r="Z776" s="25"/>
      <c r="AA776" s="25"/>
    </row>
    <row r="777" spans="1:27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  <c r="Z777" s="25"/>
      <c r="AA777" s="25"/>
    </row>
    <row r="778" spans="1:27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  <c r="Z778" s="25"/>
      <c r="AA778" s="25"/>
    </row>
    <row r="779" spans="1:27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  <c r="Z779" s="25"/>
      <c r="AA779" s="25"/>
    </row>
    <row r="780" spans="1:27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  <c r="Z780" s="25"/>
      <c r="AA780" s="25"/>
    </row>
    <row r="781" spans="1:27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  <c r="Z781" s="25"/>
      <c r="AA781" s="25"/>
    </row>
    <row r="782" spans="1:27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  <c r="Z782" s="25"/>
      <c r="AA782" s="25"/>
    </row>
    <row r="783" spans="1:27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  <c r="Z783" s="25"/>
      <c r="AA783" s="25"/>
    </row>
    <row r="784" spans="1:27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  <c r="Z784" s="25"/>
      <c r="AA784" s="25"/>
    </row>
    <row r="785" spans="1:27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  <c r="Z785" s="25"/>
      <c r="AA785" s="25"/>
    </row>
    <row r="786" spans="1:27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  <c r="Z786" s="25"/>
      <c r="AA786" s="25"/>
    </row>
    <row r="787" spans="1:27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  <c r="Z787" s="25"/>
      <c r="AA787" s="25"/>
    </row>
    <row r="788" spans="1:27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  <c r="Z788" s="25"/>
      <c r="AA788" s="25"/>
    </row>
    <row r="789" spans="1:27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  <c r="Z789" s="25"/>
      <c r="AA789" s="25"/>
    </row>
    <row r="790" spans="1:27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  <c r="Z790" s="25"/>
      <c r="AA790" s="25"/>
    </row>
    <row r="791" spans="1:27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  <c r="Z791" s="25"/>
      <c r="AA791" s="25"/>
    </row>
    <row r="792" spans="1:27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  <c r="Z792" s="25"/>
      <c r="AA792" s="25"/>
    </row>
    <row r="793" spans="1:27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  <c r="Z793" s="25"/>
      <c r="AA793" s="25"/>
    </row>
    <row r="794" spans="1:27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  <c r="Z794" s="25"/>
      <c r="AA794" s="25"/>
    </row>
    <row r="795" spans="1:27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  <c r="Z795" s="25"/>
      <c r="AA795" s="25"/>
    </row>
    <row r="796" spans="1:27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  <c r="Z796" s="25"/>
      <c r="AA796" s="25"/>
    </row>
    <row r="797" spans="1:27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  <c r="Z797" s="25"/>
      <c r="AA797" s="25"/>
    </row>
    <row r="798" spans="1:27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  <c r="Z798" s="25"/>
      <c r="AA798" s="25"/>
    </row>
    <row r="799" spans="1:27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  <c r="Z799" s="25"/>
      <c r="AA799" s="25"/>
    </row>
    <row r="800" spans="1:27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  <c r="Z800" s="25"/>
      <c r="AA800" s="25"/>
    </row>
    <row r="801" spans="1:27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  <c r="Z801" s="25"/>
      <c r="AA801" s="25"/>
    </row>
    <row r="802" spans="1:27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  <c r="Z802" s="25"/>
      <c r="AA802" s="25"/>
    </row>
    <row r="803" spans="1:27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  <c r="Z803" s="25"/>
      <c r="AA803" s="25"/>
    </row>
    <row r="804" spans="1:27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  <c r="Z804" s="25"/>
      <c r="AA804" s="25"/>
    </row>
    <row r="805" spans="1:27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  <c r="Z805" s="25"/>
      <c r="AA805" s="25"/>
    </row>
    <row r="806" spans="1:27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  <c r="Z806" s="25"/>
      <c r="AA806" s="25"/>
    </row>
    <row r="807" spans="1:27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  <c r="Z807" s="25"/>
      <c r="AA807" s="25"/>
    </row>
    <row r="808" spans="1:27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  <c r="Z808" s="25"/>
      <c r="AA808" s="25"/>
    </row>
    <row r="809" spans="1:27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  <c r="Z809" s="25"/>
      <c r="AA809" s="25"/>
    </row>
    <row r="810" spans="1:27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  <c r="Z810" s="25"/>
      <c r="AA810" s="25"/>
    </row>
    <row r="811" spans="1:27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  <c r="Z811" s="25"/>
      <c r="AA811" s="25"/>
    </row>
    <row r="812" spans="1:27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  <c r="Z812" s="25"/>
      <c r="AA812" s="25"/>
    </row>
    <row r="813" spans="1:27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  <c r="Z813" s="25"/>
      <c r="AA813" s="25"/>
    </row>
    <row r="814" spans="1:27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  <c r="Z814" s="25"/>
      <c r="AA814" s="25"/>
    </row>
    <row r="815" spans="1:27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  <c r="Z815" s="25"/>
      <c r="AA815" s="25"/>
    </row>
    <row r="816" spans="1:27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  <c r="Z816" s="25"/>
      <c r="AA816" s="25"/>
    </row>
    <row r="817" spans="1:27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  <c r="Z817" s="25"/>
      <c r="AA817" s="25"/>
    </row>
    <row r="818" spans="1:27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  <c r="Z818" s="25"/>
      <c r="AA818" s="25"/>
    </row>
    <row r="819" spans="1:27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  <c r="Z819" s="25"/>
      <c r="AA819" s="25"/>
    </row>
    <row r="820" spans="1:27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  <c r="Z820" s="25"/>
      <c r="AA820" s="25"/>
    </row>
    <row r="821" spans="1:27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  <c r="Z821" s="25"/>
      <c r="AA821" s="25"/>
    </row>
    <row r="822" spans="1:27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  <c r="Z822" s="25"/>
      <c r="AA822" s="25"/>
    </row>
    <row r="823" spans="1:27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  <c r="Z823" s="25"/>
      <c r="AA823" s="25"/>
    </row>
    <row r="824" spans="1:27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  <c r="Z824" s="25"/>
      <c r="AA824" s="25"/>
    </row>
    <row r="825" spans="1:27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  <c r="Z825" s="25"/>
      <c r="AA825" s="25"/>
    </row>
    <row r="826" spans="1:27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  <c r="Z826" s="25"/>
      <c r="AA826" s="25"/>
    </row>
    <row r="827" spans="1:27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  <c r="Z827" s="25"/>
      <c r="AA827" s="25"/>
    </row>
    <row r="828" spans="1:27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  <c r="Z828" s="25"/>
      <c r="AA828" s="25"/>
    </row>
    <row r="829" spans="1:27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  <c r="Z829" s="25"/>
      <c r="AA829" s="25"/>
    </row>
    <row r="830" spans="1:27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  <c r="Z830" s="25"/>
      <c r="AA830" s="25"/>
    </row>
    <row r="831" spans="1:27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  <c r="Z831" s="25"/>
      <c r="AA831" s="25"/>
    </row>
    <row r="832" spans="1:27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  <c r="Z832" s="25"/>
      <c r="AA832" s="25"/>
    </row>
    <row r="833" spans="1:27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  <c r="Z833" s="25"/>
      <c r="AA833" s="25"/>
    </row>
    <row r="834" spans="1:27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  <c r="Z834" s="25"/>
      <c r="AA834" s="25"/>
    </row>
    <row r="835" spans="1:27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  <c r="Z835" s="25"/>
      <c r="AA835" s="25"/>
    </row>
    <row r="836" spans="1:27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  <c r="Z836" s="25"/>
      <c r="AA836" s="25"/>
    </row>
    <row r="837" spans="1:27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  <c r="Z837" s="25"/>
      <c r="AA837" s="25"/>
    </row>
    <row r="838" spans="1:27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  <c r="Z838" s="25"/>
      <c r="AA838" s="25"/>
    </row>
    <row r="839" spans="1:27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  <c r="Z839" s="25"/>
      <c r="AA839" s="25"/>
    </row>
    <row r="840" spans="1:27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  <c r="Z840" s="25"/>
      <c r="AA840" s="25"/>
    </row>
    <row r="841" spans="1:27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  <c r="Z841" s="25"/>
      <c r="AA841" s="25"/>
    </row>
    <row r="842" spans="1:27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  <c r="Z842" s="25"/>
      <c r="AA842" s="25"/>
    </row>
    <row r="843" spans="1:27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  <c r="Z843" s="25"/>
      <c r="AA843" s="25"/>
    </row>
    <row r="844" spans="1:27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  <c r="Z844" s="25"/>
      <c r="AA844" s="25"/>
    </row>
    <row r="845" spans="1:27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  <c r="Z845" s="25"/>
      <c r="AA845" s="25"/>
    </row>
    <row r="846" spans="1:27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  <c r="Z846" s="25"/>
      <c r="AA846" s="25"/>
    </row>
    <row r="847" spans="1:27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  <c r="Z847" s="25"/>
      <c r="AA847" s="25"/>
    </row>
    <row r="848" spans="1:27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  <c r="Z848" s="25"/>
      <c r="AA848" s="25"/>
    </row>
    <row r="849" spans="1:27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  <c r="Z849" s="25"/>
      <c r="AA849" s="25"/>
    </row>
    <row r="850" spans="1:27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  <c r="Z850" s="25"/>
      <c r="AA850" s="25"/>
    </row>
    <row r="851" spans="1:27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  <c r="Z851" s="25"/>
      <c r="AA851" s="25"/>
    </row>
    <row r="852" spans="1:27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  <c r="Z852" s="25"/>
      <c r="AA852" s="25"/>
    </row>
    <row r="853" spans="1:27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  <c r="Z853" s="25"/>
      <c r="AA853" s="25"/>
    </row>
    <row r="854" spans="1:27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  <c r="Z854" s="25"/>
      <c r="AA854" s="25"/>
    </row>
    <row r="855" spans="1:27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  <c r="Z855" s="25"/>
      <c r="AA855" s="25"/>
    </row>
    <row r="856" spans="1:27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  <c r="Z856" s="25"/>
      <c r="AA856" s="25"/>
    </row>
    <row r="857" spans="1:27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  <c r="Z857" s="25"/>
      <c r="AA857" s="25"/>
    </row>
    <row r="858" spans="1:27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  <c r="Z858" s="25"/>
      <c r="AA858" s="25"/>
    </row>
    <row r="859" spans="1:27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  <c r="Z859" s="25"/>
      <c r="AA859" s="25"/>
    </row>
    <row r="860" spans="1:27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  <c r="Z860" s="25"/>
      <c r="AA860" s="25"/>
    </row>
    <row r="861" spans="1:27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  <c r="Z861" s="25"/>
      <c r="AA861" s="25"/>
    </row>
    <row r="862" spans="1:27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  <c r="Z862" s="25"/>
      <c r="AA862" s="25"/>
    </row>
    <row r="863" spans="1:27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  <c r="Z863" s="25"/>
      <c r="AA863" s="25"/>
    </row>
    <row r="864" spans="1:27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  <c r="Z864" s="25"/>
      <c r="AA864" s="25"/>
    </row>
    <row r="865" spans="1:27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  <c r="Z865" s="25"/>
      <c r="AA865" s="25"/>
    </row>
    <row r="866" spans="1:27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  <c r="Z866" s="25"/>
      <c r="AA866" s="25"/>
    </row>
    <row r="867" spans="1:27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  <c r="Z867" s="25"/>
      <c r="AA867" s="25"/>
    </row>
    <row r="868" spans="1:27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  <c r="Z868" s="25"/>
      <c r="AA868" s="25"/>
    </row>
    <row r="869" spans="1:27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  <c r="Z869" s="25"/>
      <c r="AA869" s="25"/>
    </row>
    <row r="870" spans="1:27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  <c r="Z870" s="25"/>
      <c r="AA870" s="25"/>
    </row>
    <row r="871" spans="1:27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  <c r="Z871" s="25"/>
      <c r="AA871" s="25"/>
    </row>
    <row r="872" spans="1:27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  <c r="Z872" s="25"/>
      <c r="AA872" s="25"/>
    </row>
    <row r="873" spans="1:27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  <c r="Z873" s="25"/>
      <c r="AA873" s="25"/>
    </row>
    <row r="874" spans="1:27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  <c r="Z874" s="25"/>
      <c r="AA874" s="25"/>
    </row>
    <row r="875" spans="1:27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  <c r="Z875" s="25"/>
      <c r="AA875" s="25"/>
    </row>
    <row r="876" spans="1:27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  <c r="Z876" s="25"/>
      <c r="AA876" s="25"/>
    </row>
    <row r="877" spans="1:27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  <c r="Z877" s="25"/>
      <c r="AA877" s="25"/>
    </row>
    <row r="878" spans="1:27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  <c r="Z878" s="25"/>
      <c r="AA878" s="25"/>
    </row>
    <row r="879" spans="1:27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  <c r="Z879" s="25"/>
      <c r="AA879" s="25"/>
    </row>
    <row r="880" spans="1:27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  <c r="Z880" s="25"/>
      <c r="AA880" s="25"/>
    </row>
    <row r="881" spans="1:27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  <c r="Z881" s="25"/>
      <c r="AA881" s="25"/>
    </row>
    <row r="882" spans="1:27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  <c r="Z882" s="25"/>
      <c r="AA882" s="25"/>
    </row>
    <row r="883" spans="1:27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  <c r="Z883" s="25"/>
      <c r="AA883" s="25"/>
    </row>
    <row r="884" spans="1:27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  <c r="Z884" s="25"/>
      <c r="AA884" s="25"/>
    </row>
    <row r="885" spans="1:27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  <c r="Z885" s="25"/>
      <c r="AA885" s="25"/>
    </row>
    <row r="886" spans="1:27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  <c r="Z886" s="25"/>
      <c r="AA886" s="25"/>
    </row>
    <row r="887" spans="1:27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  <c r="Z887" s="25"/>
      <c r="AA887" s="25"/>
    </row>
    <row r="888" spans="1:27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  <c r="Z888" s="25"/>
      <c r="AA888" s="25"/>
    </row>
    <row r="889" spans="1:27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  <c r="Z889" s="25"/>
      <c r="AA889" s="25"/>
    </row>
    <row r="890" spans="1:27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  <c r="Z890" s="25"/>
      <c r="AA890" s="25"/>
    </row>
    <row r="891" spans="1:27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  <c r="Z891" s="25"/>
      <c r="AA891" s="25"/>
    </row>
    <row r="892" spans="1:27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  <c r="Z892" s="25"/>
      <c r="AA892" s="25"/>
    </row>
    <row r="893" spans="1:27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  <c r="Z893" s="25"/>
      <c r="AA893" s="25"/>
    </row>
    <row r="894" spans="1:27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  <c r="Z894" s="25"/>
      <c r="AA894" s="25"/>
    </row>
    <row r="895" spans="1:27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  <c r="Z895" s="25"/>
      <c r="AA895" s="25"/>
    </row>
    <row r="896" spans="1:27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  <c r="Z896" s="25"/>
      <c r="AA896" s="25"/>
    </row>
    <row r="897" spans="1:27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  <c r="Z897" s="25"/>
      <c r="AA897" s="25"/>
    </row>
    <row r="898" spans="1:27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  <c r="Z898" s="25"/>
      <c r="AA898" s="25"/>
    </row>
    <row r="899" spans="1:27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  <c r="Z899" s="25"/>
      <c r="AA899" s="25"/>
    </row>
    <row r="900" spans="1:27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  <c r="Z900" s="25"/>
      <c r="AA900" s="25"/>
    </row>
    <row r="901" spans="1:27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  <c r="Z901" s="25"/>
      <c r="AA901" s="25"/>
    </row>
    <row r="902" spans="1:27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  <c r="Z902" s="25"/>
      <c r="AA902" s="25"/>
    </row>
    <row r="903" spans="1:27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  <c r="Z903" s="25"/>
      <c r="AA903" s="25"/>
    </row>
    <row r="904" spans="1:27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  <c r="Z904" s="25"/>
      <c r="AA904" s="25"/>
    </row>
    <row r="905" spans="1:27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  <c r="Z905" s="25"/>
      <c r="AA905" s="25"/>
    </row>
    <row r="906" spans="1:27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  <c r="Z906" s="25"/>
      <c r="AA906" s="25"/>
    </row>
    <row r="907" spans="1:27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  <c r="Z907" s="25"/>
      <c r="AA907" s="25"/>
    </row>
    <row r="908" spans="1:27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  <c r="Z908" s="25"/>
      <c r="AA908" s="25"/>
    </row>
    <row r="909" spans="1:27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  <c r="Z909" s="25"/>
      <c r="AA909" s="25"/>
    </row>
    <row r="910" spans="1:27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  <c r="Z910" s="25"/>
      <c r="AA910" s="25"/>
    </row>
    <row r="911" spans="1:27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  <c r="Z911" s="25"/>
      <c r="AA911" s="25"/>
    </row>
    <row r="912" spans="1:27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  <c r="Z912" s="25"/>
      <c r="AA912" s="25"/>
    </row>
    <row r="913" spans="1:27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  <c r="Z913" s="25"/>
      <c r="AA913" s="25"/>
    </row>
    <row r="914" spans="1:27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  <c r="Z914" s="25"/>
      <c r="AA914" s="25"/>
    </row>
    <row r="915" spans="1:27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  <c r="Z915" s="25"/>
      <c r="AA915" s="25"/>
    </row>
    <row r="916" spans="1:27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  <c r="Z916" s="25"/>
      <c r="AA916" s="25"/>
    </row>
    <row r="917" spans="1:27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  <c r="Z917" s="25"/>
      <c r="AA917" s="25"/>
    </row>
    <row r="918" spans="1:27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  <c r="Z918" s="25"/>
      <c r="AA918" s="25"/>
    </row>
    <row r="919" spans="1:27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  <c r="Z919" s="25"/>
      <c r="AA919" s="25"/>
    </row>
    <row r="920" spans="1:27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  <c r="Z920" s="25"/>
      <c r="AA920" s="25"/>
    </row>
    <row r="921" spans="1:27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  <c r="Z921" s="25"/>
      <c r="AA921" s="25"/>
    </row>
    <row r="922" spans="1:27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  <c r="Z922" s="25"/>
      <c r="AA922" s="25"/>
    </row>
    <row r="923" spans="1:27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  <c r="Z923" s="25"/>
      <c r="AA923" s="25"/>
    </row>
    <row r="924" spans="1:27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  <c r="Z924" s="25"/>
      <c r="AA924" s="25"/>
    </row>
    <row r="925" spans="1:27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  <c r="Z925" s="25"/>
      <c r="AA925" s="25"/>
    </row>
    <row r="926" spans="1:27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  <c r="Z926" s="25"/>
      <c r="AA926" s="25"/>
    </row>
    <row r="927" spans="1:27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  <c r="Z927" s="25"/>
      <c r="AA927" s="25"/>
    </row>
    <row r="928" spans="1:27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  <c r="Z928" s="25"/>
      <c r="AA928" s="25"/>
    </row>
    <row r="929" spans="1:27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  <c r="Z929" s="25"/>
      <c r="AA929" s="25"/>
    </row>
    <row r="930" spans="1:27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  <c r="Z930" s="25"/>
      <c r="AA930" s="25"/>
    </row>
    <row r="931" spans="1:27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  <c r="Z931" s="25"/>
      <c r="AA931" s="25"/>
    </row>
    <row r="932" spans="1:27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  <c r="Z932" s="25"/>
      <c r="AA932" s="25"/>
    </row>
    <row r="933" spans="1:27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  <c r="Z933" s="25"/>
      <c r="AA933" s="25"/>
    </row>
    <row r="934" spans="1:27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  <c r="Z934" s="25"/>
      <c r="AA934" s="25"/>
    </row>
    <row r="935" spans="1:27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  <c r="Z935" s="25"/>
      <c r="AA935" s="25"/>
    </row>
    <row r="936" spans="1:27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  <c r="Z936" s="25"/>
      <c r="AA936" s="25"/>
    </row>
    <row r="937" spans="1:27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  <c r="Z937" s="25"/>
      <c r="AA937" s="25"/>
    </row>
    <row r="938" spans="1:27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  <c r="Z938" s="25"/>
      <c r="AA938" s="25"/>
    </row>
    <row r="939" spans="1:27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  <c r="Z939" s="25"/>
      <c r="AA939" s="25"/>
    </row>
    <row r="940" spans="1:27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  <c r="Z940" s="25"/>
      <c r="AA940" s="25"/>
    </row>
    <row r="941" spans="1:27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  <c r="Z941" s="25"/>
      <c r="AA941" s="25"/>
    </row>
    <row r="942" spans="1:27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  <c r="Z942" s="25"/>
      <c r="AA942" s="25"/>
    </row>
    <row r="943" spans="1:27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  <c r="Z943" s="25"/>
      <c r="AA943" s="25"/>
    </row>
    <row r="944" spans="1:27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  <c r="Z944" s="25"/>
      <c r="AA944" s="25"/>
    </row>
    <row r="945" spans="1:27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  <c r="Z945" s="25"/>
      <c r="AA945" s="25"/>
    </row>
    <row r="946" spans="1:27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  <c r="Z946" s="25"/>
      <c r="AA946" s="25"/>
    </row>
    <row r="947" spans="1:27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  <c r="Z947" s="25"/>
      <c r="AA947" s="25"/>
    </row>
    <row r="948" spans="1:27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  <c r="Z948" s="25"/>
      <c r="AA948" s="25"/>
    </row>
    <row r="949" spans="1:27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  <c r="Z949" s="25"/>
      <c r="AA949" s="25"/>
    </row>
    <row r="950" spans="1:27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  <c r="Z950" s="25"/>
      <c r="AA950" s="25"/>
    </row>
    <row r="951" spans="1:27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  <c r="Z951" s="25"/>
      <c r="AA951" s="25"/>
    </row>
    <row r="952" spans="1:27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  <c r="Z952" s="25"/>
      <c r="AA952" s="25"/>
    </row>
    <row r="953" spans="1:27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  <c r="Z953" s="25"/>
      <c r="AA953" s="25"/>
    </row>
    <row r="954" spans="1:27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  <c r="Z954" s="25"/>
      <c r="AA954" s="25"/>
    </row>
    <row r="955" spans="1:27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  <c r="Z955" s="25"/>
      <c r="AA955" s="25"/>
    </row>
    <row r="956" spans="1:27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  <c r="Z956" s="25"/>
      <c r="AA956" s="25"/>
    </row>
    <row r="957" spans="1:27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  <c r="Z957" s="25"/>
      <c r="AA957" s="25"/>
    </row>
    <row r="958" spans="1:27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  <c r="Z958" s="25"/>
      <c r="AA958" s="25"/>
    </row>
    <row r="959" spans="1:27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  <c r="Z959" s="25"/>
      <c r="AA959" s="25"/>
    </row>
    <row r="960" spans="1:27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  <c r="Z960" s="25"/>
      <c r="AA960" s="25"/>
    </row>
    <row r="961" spans="1:27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  <c r="Z961" s="25"/>
      <c r="AA961" s="25"/>
    </row>
    <row r="962" spans="1:27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  <c r="Z962" s="25"/>
      <c r="AA962" s="25"/>
    </row>
    <row r="963" spans="1:27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  <c r="Z963" s="25"/>
      <c r="AA963" s="25"/>
    </row>
    <row r="964" spans="1:27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  <c r="Z964" s="25"/>
      <c r="AA964" s="25"/>
    </row>
    <row r="965" spans="1:27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  <c r="Z965" s="25"/>
      <c r="AA965" s="25"/>
    </row>
    <row r="966" spans="1:27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  <c r="Z966" s="25"/>
      <c r="AA966" s="25"/>
    </row>
    <row r="967" spans="1:27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  <c r="Z967" s="25"/>
      <c r="AA967" s="25"/>
    </row>
    <row r="968" spans="1:27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  <c r="Z968" s="25"/>
      <c r="AA968" s="25"/>
    </row>
    <row r="969" spans="1:27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  <c r="Z969" s="25"/>
      <c r="AA969" s="25"/>
    </row>
    <row r="970" spans="1:27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  <c r="Z970" s="25"/>
      <c r="AA970" s="25"/>
    </row>
    <row r="971" spans="1:27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  <c r="Z971" s="25"/>
      <c r="AA971" s="25"/>
    </row>
    <row r="972" spans="1:27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  <c r="Z972" s="25"/>
      <c r="AA972" s="25"/>
    </row>
    <row r="973" spans="1:27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  <c r="Z973" s="25"/>
      <c r="AA973" s="25"/>
    </row>
    <row r="974" spans="1:27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  <c r="Z974" s="25"/>
      <c r="AA974" s="25"/>
    </row>
    <row r="975" spans="1:27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  <c r="Z975" s="25"/>
      <c r="AA975" s="25"/>
    </row>
    <row r="976" spans="1:27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  <c r="Z976" s="25"/>
      <c r="AA976" s="25"/>
    </row>
    <row r="977" spans="1:27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  <c r="Z977" s="25"/>
      <c r="AA977" s="25"/>
    </row>
    <row r="978" spans="1:27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  <c r="Z978" s="25"/>
      <c r="AA978" s="25"/>
    </row>
    <row r="979" spans="1:27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  <c r="Z979" s="25"/>
      <c r="AA979" s="25"/>
    </row>
    <row r="980" spans="1:27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  <c r="Z980" s="25"/>
      <c r="AA980" s="25"/>
    </row>
    <row r="981" spans="1:27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  <c r="Z981" s="25"/>
      <c r="AA981" s="25"/>
    </row>
    <row r="982" spans="1:27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  <c r="Z982" s="25"/>
      <c r="AA982" s="25"/>
    </row>
    <row r="983" spans="1:27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  <c r="Z983" s="25"/>
      <c r="AA983" s="25"/>
    </row>
    <row r="984" spans="1:27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  <c r="Z984" s="25"/>
      <c r="AA984" s="25"/>
    </row>
    <row r="985" spans="1:27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  <c r="Z985" s="25"/>
      <c r="AA985" s="25"/>
    </row>
    <row r="986" spans="1:27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  <c r="Z986" s="25"/>
      <c r="AA986" s="25"/>
    </row>
    <row r="987" spans="1:27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  <c r="Z987" s="25"/>
      <c r="AA987" s="25"/>
    </row>
    <row r="988" spans="1:27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  <c r="Z988" s="25"/>
      <c r="AA988" s="25"/>
    </row>
    <row r="989" spans="1:27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  <c r="Z989" s="25"/>
      <c r="AA989" s="25"/>
    </row>
    <row r="990" spans="1:27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  <c r="Z990" s="25"/>
      <c r="AA990" s="25"/>
    </row>
    <row r="991" spans="1:27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  <c r="Z991" s="25"/>
      <c r="AA991" s="25"/>
    </row>
    <row r="992" spans="1:27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  <c r="Z992" s="25"/>
      <c r="AA992" s="25"/>
    </row>
    <row r="993" spans="1:27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  <c r="Z993" s="25"/>
      <c r="AA993" s="25"/>
    </row>
    <row r="994" spans="1:27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  <c r="Z994" s="25"/>
      <c r="AA994" s="25"/>
    </row>
    <row r="995" spans="1:27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  <c r="Z995" s="25"/>
      <c r="AA995" s="25"/>
    </row>
    <row r="996" spans="1:27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  <c r="Z996" s="25"/>
      <c r="AA996" s="25"/>
    </row>
    <row r="997" spans="1:27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  <c r="Z997" s="25"/>
      <c r="AA997" s="25"/>
    </row>
    <row r="998" spans="1:27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  <c r="Z998" s="25"/>
      <c r="AA998" s="25"/>
    </row>
    <row r="999" spans="1:27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  <c r="Z999" s="25"/>
      <c r="AA999" s="25"/>
    </row>
    <row r="1000" spans="1:27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</row>
  </sheetData>
  <sheetProtection sheet="1" objects="1" scenarios="1"/>
  <protectedRanges>
    <protectedRange sqref="B3:B4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276C9-6D74-4424-A978-5806963A4B4B}">
  <dimension ref="A1:AA999"/>
  <sheetViews>
    <sheetView workbookViewId="0">
      <selection activeCell="O7" sqref="O7:O8"/>
    </sheetView>
  </sheetViews>
  <sheetFormatPr defaultRowHeight="14.4"/>
  <cols>
    <col min="1" max="1" width="17.109375" customWidth="1"/>
    <col min="2" max="2" width="14.5546875" bestFit="1" customWidth="1"/>
    <col min="4" max="4" width="12.109375" bestFit="1" customWidth="1"/>
    <col min="5" max="5" width="6" bestFit="1" customWidth="1"/>
    <col min="6" max="6" width="11.5546875" bestFit="1" customWidth="1"/>
    <col min="11" max="11" width="10.441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21" max="25" width="0" hidden="1" customWidth="1"/>
  </cols>
  <sheetData>
    <row r="1" spans="1:25" ht="25.8">
      <c r="A1" s="105" t="s">
        <v>70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4.6" customHeight="1" thickBot="1">
      <c r="A3" s="80" t="s">
        <v>45</v>
      </c>
      <c r="B3" s="12">
        <v>43830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4.6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5.2" customHeight="1">
      <c r="A5" s="9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120.00277777777778</v>
      </c>
      <c r="E7">
        <f>IF(_xlfn.DAYS($B$3,Eläintiedot!O7)&lt;0,"",_xlfn.DAYS($B$3,Eläintiedot!O7))</f>
        <v>43830</v>
      </c>
      <c r="F7" s="15">
        <v>31</v>
      </c>
      <c r="G7" s="5"/>
      <c r="H7" s="15"/>
      <c r="I7" s="16"/>
      <c r="J7" s="17" t="str">
        <f>IF((H7+I7)&gt;0.01,H7+I7,"")</f>
        <v/>
      </c>
      <c r="K7" s="14" t="str">
        <f t="shared" ref="K7:K70" si="0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120.00277777777778</v>
      </c>
      <c r="E8">
        <f>IF(_xlfn.DAYS($B$3,Eläintiedot!O8)&lt;0,"",_xlfn.DAYS($B$3,Eläintiedot!O8))</f>
        <v>43830</v>
      </c>
      <c r="F8" s="15">
        <v>31</v>
      </c>
      <c r="G8" s="5"/>
      <c r="H8" s="15"/>
      <c r="I8" s="16"/>
      <c r="J8" s="17" t="str">
        <f t="shared" ref="J8:J70" si="1">IF((H8+I8)&gt;0.01,H8+I8,"")</f>
        <v/>
      </c>
      <c r="K8" s="14" t="str">
        <f t="shared" si="0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120.00277777777778</v>
      </c>
      <c r="E9">
        <f>IF(_xlfn.DAYS($B$3,Eläintiedot!O9)&lt;0,"",_xlfn.DAYS($B$3,Eläintiedot!O9))</f>
        <v>43830</v>
      </c>
      <c r="F9" s="15">
        <v>31</v>
      </c>
      <c r="G9" s="5"/>
      <c r="H9" s="15"/>
      <c r="I9" s="16"/>
      <c r="J9" s="17" t="str">
        <f t="shared" si="1"/>
        <v/>
      </c>
      <c r="K9" s="14" t="str">
        <f t="shared" si="0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120.00277777777778</v>
      </c>
      <c r="E10">
        <f>IF(_xlfn.DAYS($B$3,Eläintiedot!O10)&lt;0,"",_xlfn.DAYS($B$3,Eläintiedot!O10))</f>
        <v>43830</v>
      </c>
      <c r="F10" s="15">
        <v>31</v>
      </c>
      <c r="G10" s="5"/>
      <c r="H10" s="15"/>
      <c r="I10" s="16"/>
      <c r="J10" s="17" t="str">
        <f t="shared" si="1"/>
        <v/>
      </c>
      <c r="K10" s="14" t="str">
        <f t="shared" si="0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120.00277777777778</v>
      </c>
      <c r="E11">
        <f>IF(_xlfn.DAYS($B$3,Eläintiedot!O11)&lt;0,"",_xlfn.DAYS($B$3,Eläintiedot!O11))</f>
        <v>43830</v>
      </c>
      <c r="F11" s="15">
        <v>31</v>
      </c>
      <c r="G11" s="5"/>
      <c r="H11" s="15"/>
      <c r="I11" s="16"/>
      <c r="J11" s="17" t="str">
        <f t="shared" si="1"/>
        <v/>
      </c>
      <c r="K11" s="14" t="str">
        <f t="shared" si="0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120.00277777777778</v>
      </c>
      <c r="E12">
        <f>IF(_xlfn.DAYS($B$3,Eläintiedot!O12)&lt;0,"",_xlfn.DAYS($B$3,Eläintiedot!O12))</f>
        <v>43830</v>
      </c>
      <c r="F12" s="15">
        <v>31</v>
      </c>
      <c r="G12" s="5"/>
      <c r="H12" s="15"/>
      <c r="I12" s="16"/>
      <c r="J12" s="17" t="str">
        <f t="shared" si="1"/>
        <v/>
      </c>
      <c r="K12" s="14" t="str">
        <f t="shared" si="0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120.00277777777778</v>
      </c>
      <c r="E13">
        <f>IF(_xlfn.DAYS($B$3,Eläintiedot!O13)&lt;0,"",_xlfn.DAYS($B$3,Eläintiedot!O13))</f>
        <v>43830</v>
      </c>
      <c r="F13" s="15">
        <v>31</v>
      </c>
      <c r="G13" s="5"/>
      <c r="H13" s="15"/>
      <c r="I13" s="16"/>
      <c r="J13" s="17" t="str">
        <f t="shared" si="1"/>
        <v/>
      </c>
      <c r="K13" s="14" t="str">
        <f t="shared" si="0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120.00277777777778</v>
      </c>
      <c r="E14">
        <f>IF(_xlfn.DAYS($B$3,Eläintiedot!O14)&lt;0,"",_xlfn.DAYS($B$3,Eläintiedot!O14))</f>
        <v>43830</v>
      </c>
      <c r="F14" s="15">
        <v>31</v>
      </c>
      <c r="G14" s="5"/>
      <c r="H14" s="15"/>
      <c r="I14" s="16"/>
      <c r="J14" s="17" t="str">
        <f t="shared" si="1"/>
        <v/>
      </c>
      <c r="K14" s="14" t="str">
        <f t="shared" si="0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120.00277777777778</v>
      </c>
      <c r="E15">
        <f>IF(_xlfn.DAYS($B$3,Eläintiedot!O15)&lt;0,"",_xlfn.DAYS($B$3,Eläintiedot!O15))</f>
        <v>43830</v>
      </c>
      <c r="F15" s="15">
        <v>31</v>
      </c>
      <c r="G15" s="5"/>
      <c r="H15" s="15"/>
      <c r="I15" s="16"/>
      <c r="J15" s="17" t="str">
        <f t="shared" si="1"/>
        <v/>
      </c>
      <c r="K15" s="14" t="str">
        <f t="shared" si="0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120.00277777777778</v>
      </c>
      <c r="E16">
        <f>IF(_xlfn.DAYS($B$3,Eläintiedot!O16)&lt;0,"",_xlfn.DAYS($B$3,Eläintiedot!O16))</f>
        <v>43830</v>
      </c>
      <c r="F16" s="15">
        <v>31</v>
      </c>
      <c r="G16" s="5"/>
      <c r="H16" s="15"/>
      <c r="I16" s="16"/>
      <c r="J16" s="17" t="str">
        <f t="shared" si="1"/>
        <v/>
      </c>
      <c r="K16" s="14" t="str">
        <f t="shared" si="0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120.00277777777778</v>
      </c>
      <c r="E17">
        <f>IF(_xlfn.DAYS($B$3,Eläintiedot!O17)&lt;0,"",_xlfn.DAYS($B$3,Eläintiedot!O17))</f>
        <v>43830</v>
      </c>
      <c r="F17" s="15">
        <v>31</v>
      </c>
      <c r="G17" s="5"/>
      <c r="H17" s="15"/>
      <c r="I17" s="16"/>
      <c r="J17" s="17" t="str">
        <f t="shared" si="1"/>
        <v/>
      </c>
      <c r="K17" s="14" t="str">
        <f t="shared" si="0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120.00277777777778</v>
      </c>
      <c r="E18">
        <f>IF(_xlfn.DAYS($B$3,Eläintiedot!O18)&lt;0,"",_xlfn.DAYS($B$3,Eläintiedot!O18))</f>
        <v>43830</v>
      </c>
      <c r="F18" s="15">
        <v>31</v>
      </c>
      <c r="G18" s="5"/>
      <c r="H18" s="15"/>
      <c r="I18" s="16"/>
      <c r="J18" s="17" t="str">
        <f t="shared" si="1"/>
        <v/>
      </c>
      <c r="K18" s="14" t="str">
        <f t="shared" si="0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120.00277777777778</v>
      </c>
      <c r="E19">
        <f>IF(_xlfn.DAYS($B$3,Eläintiedot!O19)&lt;0,"",_xlfn.DAYS($B$3,Eläintiedot!O19))</f>
        <v>43830</v>
      </c>
      <c r="F19" s="15">
        <v>31</v>
      </c>
      <c r="G19" s="5"/>
      <c r="H19" s="15"/>
      <c r="I19" s="16"/>
      <c r="J19" s="17" t="str">
        <f t="shared" si="1"/>
        <v/>
      </c>
      <c r="K19" s="14" t="str">
        <f t="shared" si="0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120.00277777777778</v>
      </c>
      <c r="E20">
        <f>IF(_xlfn.DAYS($B$3,Eläintiedot!O20)&lt;0,"",_xlfn.DAYS($B$3,Eläintiedot!O20))</f>
        <v>43830</v>
      </c>
      <c r="F20" s="15">
        <v>31</v>
      </c>
      <c r="G20" s="5"/>
      <c r="H20" s="15"/>
      <c r="I20" s="16"/>
      <c r="J20" s="17" t="str">
        <f t="shared" si="1"/>
        <v/>
      </c>
      <c r="K20" s="14" t="str">
        <f t="shared" si="0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120.00277777777778</v>
      </c>
      <c r="E21">
        <f>IF(_xlfn.DAYS($B$3,Eläintiedot!O21)&lt;0,"",_xlfn.DAYS($B$3,Eläintiedot!O21))</f>
        <v>43830</v>
      </c>
      <c r="F21" s="15">
        <v>31</v>
      </c>
      <c r="G21" s="5"/>
      <c r="H21" s="15"/>
      <c r="I21" s="16"/>
      <c r="J21" s="17" t="str">
        <f t="shared" si="1"/>
        <v/>
      </c>
      <c r="K21" s="14" t="str">
        <f t="shared" si="0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120.00277777777778</v>
      </c>
      <c r="E22">
        <f>IF(_xlfn.DAYS($B$3,Eläintiedot!O22)&lt;0,"",_xlfn.DAYS($B$3,Eläintiedot!O22))</f>
        <v>43830</v>
      </c>
      <c r="F22" s="15">
        <v>31</v>
      </c>
      <c r="G22" s="5"/>
      <c r="H22" s="15"/>
      <c r="I22" s="16"/>
      <c r="J22" s="17" t="str">
        <f t="shared" si="1"/>
        <v/>
      </c>
      <c r="K22" s="14" t="str">
        <f t="shared" si="0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120.00277777777778</v>
      </c>
      <c r="E23">
        <f>IF(_xlfn.DAYS($B$3,Eläintiedot!O23)&lt;0,"",_xlfn.DAYS($B$3,Eläintiedot!O23))</f>
        <v>43830</v>
      </c>
      <c r="F23" s="15">
        <v>31</v>
      </c>
      <c r="G23" s="5"/>
      <c r="H23" s="15"/>
      <c r="I23" s="16"/>
      <c r="J23" s="17" t="str">
        <f t="shared" si="1"/>
        <v/>
      </c>
      <c r="K23" s="14" t="str">
        <f t="shared" si="0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120.00277777777778</v>
      </c>
      <c r="E24">
        <f>IF(_xlfn.DAYS($B$3,Eläintiedot!O24)&lt;0,"",_xlfn.DAYS($B$3,Eläintiedot!O24))</f>
        <v>43830</v>
      </c>
      <c r="F24" s="15">
        <v>31</v>
      </c>
      <c r="G24" s="5"/>
      <c r="H24" s="15"/>
      <c r="I24" s="16"/>
      <c r="J24" s="17" t="str">
        <f t="shared" si="1"/>
        <v/>
      </c>
      <c r="K24" s="14" t="str">
        <f t="shared" si="0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120.00277777777778</v>
      </c>
      <c r="E25">
        <f>IF(_xlfn.DAYS($B$3,Eläintiedot!O25)&lt;0,"",_xlfn.DAYS($B$3,Eläintiedot!O25))</f>
        <v>43830</v>
      </c>
      <c r="F25" s="15">
        <v>31</v>
      </c>
      <c r="G25" s="5"/>
      <c r="H25" s="15"/>
      <c r="I25" s="16"/>
      <c r="J25" s="17" t="str">
        <f t="shared" si="1"/>
        <v/>
      </c>
      <c r="K25" s="14" t="str">
        <f t="shared" si="0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120.00277777777778</v>
      </c>
      <c r="E26">
        <f>IF(_xlfn.DAYS($B$3,Eläintiedot!O26)&lt;0,"",_xlfn.DAYS($B$3,Eläintiedot!O26))</f>
        <v>43830</v>
      </c>
      <c r="F26" s="15">
        <v>31</v>
      </c>
      <c r="G26" s="5"/>
      <c r="H26" s="15"/>
      <c r="I26" s="16"/>
      <c r="J26" s="17" t="str">
        <f t="shared" si="1"/>
        <v/>
      </c>
      <c r="K26" s="14" t="str">
        <f t="shared" si="0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120.00277777777778</v>
      </c>
      <c r="E27">
        <f>IF(_xlfn.DAYS($B$3,Eläintiedot!O27)&lt;0,"",_xlfn.DAYS($B$3,Eläintiedot!O27))</f>
        <v>43830</v>
      </c>
      <c r="F27" s="15">
        <v>31</v>
      </c>
      <c r="G27" s="5"/>
      <c r="H27" s="15"/>
      <c r="I27" s="16"/>
      <c r="J27" s="17" t="str">
        <f t="shared" si="1"/>
        <v/>
      </c>
      <c r="K27" s="14" t="str">
        <f t="shared" si="0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120.00277777777778</v>
      </c>
      <c r="E28">
        <f>IF(_xlfn.DAYS($B$3,Eläintiedot!O28)&lt;0,"",_xlfn.DAYS($B$3,Eläintiedot!O28))</f>
        <v>43830</v>
      </c>
      <c r="F28" s="15">
        <v>31</v>
      </c>
      <c r="G28" s="5"/>
      <c r="H28" s="15"/>
      <c r="I28" s="16"/>
      <c r="J28" s="17" t="str">
        <f t="shared" si="1"/>
        <v/>
      </c>
      <c r="K28" s="14" t="str">
        <f t="shared" si="0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120.00277777777778</v>
      </c>
      <c r="E29">
        <f>IF(_xlfn.DAYS($B$3,Eläintiedot!O29)&lt;0,"",_xlfn.DAYS($B$3,Eläintiedot!O29))</f>
        <v>43830</v>
      </c>
      <c r="F29" s="15">
        <v>31</v>
      </c>
      <c r="G29" s="5"/>
      <c r="H29" s="15"/>
      <c r="I29" s="16"/>
      <c r="J29" s="17" t="str">
        <f t="shared" si="1"/>
        <v/>
      </c>
      <c r="K29" s="14" t="str">
        <f t="shared" si="0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120.00277777777778</v>
      </c>
      <c r="E30">
        <f>IF(_xlfn.DAYS($B$3,Eläintiedot!O30)&lt;0,"",_xlfn.DAYS($B$3,Eläintiedot!O30))</f>
        <v>43830</v>
      </c>
      <c r="F30" s="15">
        <v>31</v>
      </c>
      <c r="G30" s="5"/>
      <c r="H30" s="15"/>
      <c r="I30" s="16"/>
      <c r="J30" s="17" t="str">
        <f t="shared" si="1"/>
        <v/>
      </c>
      <c r="K30" s="14" t="str">
        <f t="shared" si="0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120.00277777777778</v>
      </c>
      <c r="E31">
        <f>IF(_xlfn.DAYS($B$3,Eläintiedot!O31)&lt;0,"",_xlfn.DAYS($B$3,Eläintiedot!O31))</f>
        <v>43830</v>
      </c>
      <c r="F31" s="15">
        <v>31</v>
      </c>
      <c r="G31" s="5"/>
      <c r="H31" s="15"/>
      <c r="I31" s="16"/>
      <c r="J31" s="17" t="str">
        <f t="shared" si="1"/>
        <v/>
      </c>
      <c r="K31" s="14" t="str">
        <f t="shared" si="0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120.00277777777778</v>
      </c>
      <c r="E32">
        <f>IF(_xlfn.DAYS($B$3,Eläintiedot!O32)&lt;0,"",_xlfn.DAYS($B$3,Eläintiedot!O32))</f>
        <v>43830</v>
      </c>
      <c r="F32" s="15">
        <v>31</v>
      </c>
      <c r="G32" s="5"/>
      <c r="H32" s="15"/>
      <c r="I32" s="16"/>
      <c r="J32" s="17" t="str">
        <f t="shared" si="1"/>
        <v/>
      </c>
      <c r="K32" s="14" t="str">
        <f t="shared" si="0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120.00277777777778</v>
      </c>
      <c r="E33">
        <f>IF(_xlfn.DAYS($B$3,Eläintiedot!O33)&lt;0,"",_xlfn.DAYS($B$3,Eläintiedot!O33))</f>
        <v>43830</v>
      </c>
      <c r="F33" s="15">
        <v>31</v>
      </c>
      <c r="G33" s="5"/>
      <c r="H33" s="15"/>
      <c r="I33" s="16"/>
      <c r="J33" s="17" t="str">
        <f t="shared" si="1"/>
        <v/>
      </c>
      <c r="K33" s="14" t="str">
        <f t="shared" si="0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120.00277777777778</v>
      </c>
      <c r="E34">
        <f>IF(_xlfn.DAYS($B$3,Eläintiedot!O34)&lt;0,"",_xlfn.DAYS($B$3,Eläintiedot!O34))</f>
        <v>43830</v>
      </c>
      <c r="F34" s="15">
        <v>31</v>
      </c>
      <c r="G34" s="5"/>
      <c r="H34" s="15"/>
      <c r="I34" s="16"/>
      <c r="J34" s="17" t="str">
        <f t="shared" si="1"/>
        <v/>
      </c>
      <c r="K34" s="14" t="str">
        <f t="shared" si="0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120.00277777777778</v>
      </c>
      <c r="E35">
        <f>IF(_xlfn.DAYS($B$3,Eläintiedot!O35)&lt;0,"",_xlfn.DAYS($B$3,Eläintiedot!O35))</f>
        <v>43830</v>
      </c>
      <c r="F35" s="15">
        <v>31</v>
      </c>
      <c r="G35" s="5"/>
      <c r="H35" s="15"/>
      <c r="I35" s="16"/>
      <c r="J35" s="17" t="str">
        <f t="shared" si="1"/>
        <v/>
      </c>
      <c r="K35" s="14" t="str">
        <f t="shared" si="0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120.00277777777778</v>
      </c>
      <c r="E36">
        <f>IF(_xlfn.DAYS($B$3,Eläintiedot!O36)&lt;0,"",_xlfn.DAYS($B$3,Eläintiedot!O36))</f>
        <v>43830</v>
      </c>
      <c r="F36" s="15">
        <v>31</v>
      </c>
      <c r="G36" s="5"/>
      <c r="H36" s="15"/>
      <c r="I36" s="16"/>
      <c r="J36" s="17" t="str">
        <f t="shared" si="1"/>
        <v/>
      </c>
      <c r="K36" s="14" t="str">
        <f t="shared" si="0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120.00277777777778</v>
      </c>
      <c r="E37">
        <f>IF(_xlfn.DAYS($B$3,Eläintiedot!O37)&lt;0,"",_xlfn.DAYS($B$3,Eläintiedot!O37))</f>
        <v>43830</v>
      </c>
      <c r="F37" s="15">
        <v>31</v>
      </c>
      <c r="G37" s="5"/>
      <c r="H37" s="15"/>
      <c r="I37" s="16"/>
      <c r="J37" s="17" t="str">
        <f t="shared" si="1"/>
        <v/>
      </c>
      <c r="K37" s="14" t="str">
        <f t="shared" si="0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120.00277777777778</v>
      </c>
      <c r="E38">
        <f>IF(_xlfn.DAYS($B$3,Eläintiedot!O38)&lt;0,"",_xlfn.DAYS($B$3,Eläintiedot!O38))</f>
        <v>43830</v>
      </c>
      <c r="F38" s="15">
        <v>31</v>
      </c>
      <c r="G38" s="5"/>
      <c r="H38" s="15"/>
      <c r="I38" s="16"/>
      <c r="J38" s="17" t="str">
        <f t="shared" si="1"/>
        <v/>
      </c>
      <c r="K38" s="14" t="str">
        <f t="shared" si="0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120.00277777777778</v>
      </c>
      <c r="E39">
        <f>IF(_xlfn.DAYS($B$3,Eläintiedot!O39)&lt;0,"",_xlfn.DAYS($B$3,Eläintiedot!O39))</f>
        <v>43830</v>
      </c>
      <c r="F39" s="15">
        <v>31</v>
      </c>
      <c r="G39" s="5"/>
      <c r="H39" s="15"/>
      <c r="I39" s="16"/>
      <c r="J39" s="17" t="str">
        <f t="shared" si="1"/>
        <v/>
      </c>
      <c r="K39" s="14" t="str">
        <f t="shared" si="0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120.00277777777778</v>
      </c>
      <c r="E40">
        <f>IF(_xlfn.DAYS($B$3,Eläintiedot!O40)&lt;0,"",_xlfn.DAYS($B$3,Eläintiedot!O40))</f>
        <v>43830</v>
      </c>
      <c r="F40" s="15">
        <v>31</v>
      </c>
      <c r="G40" s="5"/>
      <c r="H40" s="15"/>
      <c r="I40" s="16"/>
      <c r="J40" s="17" t="str">
        <f t="shared" si="1"/>
        <v/>
      </c>
      <c r="K40" s="14" t="str">
        <f t="shared" si="0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120.00277777777778</v>
      </c>
      <c r="E41">
        <f>IF(_xlfn.DAYS($B$3,Eläintiedot!O41)&lt;0,"",_xlfn.DAYS($B$3,Eläintiedot!O41))</f>
        <v>43830</v>
      </c>
      <c r="F41" s="15">
        <v>31</v>
      </c>
      <c r="G41" s="5"/>
      <c r="H41" s="15"/>
      <c r="I41" s="16"/>
      <c r="J41" s="17" t="str">
        <f t="shared" si="1"/>
        <v/>
      </c>
      <c r="K41" s="14" t="str">
        <f t="shared" si="0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120.00277777777778</v>
      </c>
      <c r="E42">
        <f>IF(_xlfn.DAYS($B$3,Eläintiedot!O42)&lt;0,"",_xlfn.DAYS($B$3,Eläintiedot!O42))</f>
        <v>43830</v>
      </c>
      <c r="F42" s="15">
        <v>31</v>
      </c>
      <c r="G42" s="5"/>
      <c r="H42" s="15"/>
      <c r="I42" s="16"/>
      <c r="J42" s="17" t="str">
        <f t="shared" si="1"/>
        <v/>
      </c>
      <c r="K42" s="14" t="str">
        <f t="shared" si="0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120.00277777777778</v>
      </c>
      <c r="E43">
        <f>IF(_xlfn.DAYS($B$3,Eläintiedot!O43)&lt;0,"",_xlfn.DAYS($B$3,Eläintiedot!O43))</f>
        <v>43830</v>
      </c>
      <c r="F43" s="15">
        <v>31</v>
      </c>
      <c r="G43" s="5"/>
      <c r="H43" s="15"/>
      <c r="I43" s="16"/>
      <c r="J43" s="17" t="str">
        <f t="shared" si="1"/>
        <v/>
      </c>
      <c r="K43" s="14" t="str">
        <f t="shared" si="0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120.00277777777778</v>
      </c>
      <c r="E44">
        <f>IF(_xlfn.DAYS($B$3,Eläintiedot!O44)&lt;0,"",_xlfn.DAYS($B$3,Eläintiedot!O44))</f>
        <v>43830</v>
      </c>
      <c r="F44" s="15">
        <v>31</v>
      </c>
      <c r="G44" s="5"/>
      <c r="H44" s="15"/>
      <c r="I44" s="16"/>
      <c r="J44" s="17" t="str">
        <f t="shared" si="1"/>
        <v/>
      </c>
      <c r="K44" s="14" t="str">
        <f t="shared" si="0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120.00277777777778</v>
      </c>
      <c r="E45">
        <f>IF(_xlfn.DAYS($B$3,Eläintiedot!O45)&lt;0,"",_xlfn.DAYS($B$3,Eläintiedot!O45))</f>
        <v>43830</v>
      </c>
      <c r="F45" s="15">
        <v>31</v>
      </c>
      <c r="G45" s="5"/>
      <c r="H45" s="15"/>
      <c r="I45" s="16"/>
      <c r="J45" s="17" t="str">
        <f t="shared" si="1"/>
        <v/>
      </c>
      <c r="K45" s="14" t="str">
        <f t="shared" si="0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120.00277777777778</v>
      </c>
      <c r="E46">
        <f>IF(_xlfn.DAYS($B$3,Eläintiedot!O46)&lt;0,"",_xlfn.DAYS($B$3,Eläintiedot!O46))</f>
        <v>43830</v>
      </c>
      <c r="F46" s="15">
        <v>31</v>
      </c>
      <c r="G46" s="5"/>
      <c r="H46" s="15"/>
      <c r="I46" s="16"/>
      <c r="J46" s="17" t="str">
        <f t="shared" si="1"/>
        <v/>
      </c>
      <c r="K46" s="14" t="str">
        <f t="shared" si="0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120.00277777777778</v>
      </c>
      <c r="E47">
        <f>IF(_xlfn.DAYS($B$3,Eläintiedot!O47)&lt;0,"",_xlfn.DAYS($B$3,Eläintiedot!O47))</f>
        <v>43830</v>
      </c>
      <c r="F47" s="15">
        <v>31</v>
      </c>
      <c r="G47" s="5"/>
      <c r="H47" s="15"/>
      <c r="I47" s="16"/>
      <c r="J47" s="17" t="str">
        <f t="shared" si="1"/>
        <v/>
      </c>
      <c r="K47" s="14" t="str">
        <f t="shared" si="0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120.00277777777778</v>
      </c>
      <c r="E48">
        <f>IF(_xlfn.DAYS($B$3,Eläintiedot!O48)&lt;0,"",_xlfn.DAYS($B$3,Eläintiedot!O48))</f>
        <v>43830</v>
      </c>
      <c r="F48" s="15">
        <v>31</v>
      </c>
      <c r="G48" s="5"/>
      <c r="H48" s="15"/>
      <c r="I48" s="16"/>
      <c r="J48" s="17" t="str">
        <f t="shared" si="1"/>
        <v/>
      </c>
      <c r="K48" s="14" t="str">
        <f t="shared" si="0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120.00277777777778</v>
      </c>
      <c r="E49">
        <f>IF(_xlfn.DAYS($B$3,Eläintiedot!O49)&lt;0,"",_xlfn.DAYS($B$3,Eläintiedot!O49))</f>
        <v>43830</v>
      </c>
      <c r="F49" s="15">
        <v>31</v>
      </c>
      <c r="G49" s="5"/>
      <c r="H49" s="15"/>
      <c r="I49" s="16"/>
      <c r="J49" s="17" t="str">
        <f t="shared" si="1"/>
        <v/>
      </c>
      <c r="K49" s="14" t="str">
        <f t="shared" si="0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120.00277777777778</v>
      </c>
      <c r="E50">
        <f>IF(_xlfn.DAYS($B$3,Eläintiedot!O50)&lt;0,"",_xlfn.DAYS($B$3,Eläintiedot!O50))</f>
        <v>43830</v>
      </c>
      <c r="F50" s="15">
        <v>31</v>
      </c>
      <c r="G50" s="5"/>
      <c r="H50" s="15"/>
      <c r="I50" s="16"/>
      <c r="J50" s="17" t="str">
        <f t="shared" si="1"/>
        <v/>
      </c>
      <c r="K50" s="14" t="str">
        <f t="shared" si="0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120.00277777777778</v>
      </c>
      <c r="E51">
        <f>IF(_xlfn.DAYS($B$3,Eläintiedot!O51)&lt;0,"",_xlfn.DAYS($B$3,Eläintiedot!O51))</f>
        <v>43830</v>
      </c>
      <c r="F51" s="15">
        <v>31</v>
      </c>
      <c r="G51" s="5"/>
      <c r="H51" s="15"/>
      <c r="I51" s="16"/>
      <c r="J51" s="17" t="str">
        <f t="shared" si="1"/>
        <v/>
      </c>
      <c r="K51" s="14" t="str">
        <f t="shared" si="0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120.00277777777778</v>
      </c>
      <c r="E52">
        <f>IF(_xlfn.DAYS($B$3,Eläintiedot!O52)&lt;0,"",_xlfn.DAYS($B$3,Eläintiedot!O52))</f>
        <v>43830</v>
      </c>
      <c r="F52" s="15">
        <v>31</v>
      </c>
      <c r="G52" s="5"/>
      <c r="H52" s="15"/>
      <c r="I52" s="16"/>
      <c r="J52" s="17" t="str">
        <f t="shared" si="1"/>
        <v/>
      </c>
      <c r="K52" s="14" t="str">
        <f t="shared" si="0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120.00277777777778</v>
      </c>
      <c r="E53">
        <f>IF(_xlfn.DAYS($B$3,Eläintiedot!O53)&lt;0,"",_xlfn.DAYS($B$3,Eläintiedot!O53))</f>
        <v>43830</v>
      </c>
      <c r="F53" s="15">
        <v>31</v>
      </c>
      <c r="G53" s="5"/>
      <c r="H53" s="15"/>
      <c r="I53" s="16"/>
      <c r="J53" s="17" t="str">
        <f t="shared" si="1"/>
        <v/>
      </c>
      <c r="K53" s="14" t="str">
        <f t="shared" si="0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120.00277777777778</v>
      </c>
      <c r="E54">
        <f>IF(_xlfn.DAYS($B$3,Eläintiedot!O54)&lt;0,"",_xlfn.DAYS($B$3,Eläintiedot!O54))</f>
        <v>43830</v>
      </c>
      <c r="F54" s="15">
        <v>31</v>
      </c>
      <c r="G54" s="5"/>
      <c r="H54" s="15"/>
      <c r="I54" s="16"/>
      <c r="J54" s="17" t="str">
        <f t="shared" si="1"/>
        <v/>
      </c>
      <c r="K54" s="14" t="str">
        <f t="shared" si="0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120.00277777777778</v>
      </c>
      <c r="E55">
        <f>IF(_xlfn.DAYS($B$3,Eläintiedot!O55)&lt;0,"",_xlfn.DAYS($B$3,Eläintiedot!O55))</f>
        <v>43830</v>
      </c>
      <c r="F55" s="15">
        <v>31</v>
      </c>
      <c r="G55" s="5"/>
      <c r="H55" s="15"/>
      <c r="I55" s="16"/>
      <c r="J55" s="17" t="str">
        <f t="shared" si="1"/>
        <v/>
      </c>
      <c r="K55" s="14" t="str">
        <f t="shared" si="0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120.00277777777778</v>
      </c>
      <c r="E56">
        <f>IF(_xlfn.DAYS($B$3,Eläintiedot!O56)&lt;0,"",_xlfn.DAYS($B$3,Eläintiedot!O56))</f>
        <v>43830</v>
      </c>
      <c r="F56" s="15">
        <v>31</v>
      </c>
      <c r="G56" s="5"/>
      <c r="H56" s="15"/>
      <c r="I56" s="16"/>
      <c r="J56" s="17" t="str">
        <f t="shared" si="1"/>
        <v/>
      </c>
      <c r="K56" s="14" t="str">
        <f t="shared" si="0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120.00277777777778</v>
      </c>
      <c r="E57">
        <f>IF(_xlfn.DAYS($B$3,Eläintiedot!O57)&lt;0,"",_xlfn.DAYS($B$3,Eläintiedot!O57))</f>
        <v>43830</v>
      </c>
      <c r="F57" s="15">
        <v>31</v>
      </c>
      <c r="G57" s="5"/>
      <c r="H57" s="15"/>
      <c r="I57" s="16"/>
      <c r="J57" s="17" t="str">
        <f t="shared" si="1"/>
        <v/>
      </c>
      <c r="K57" s="14" t="str">
        <f t="shared" si="0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120.00277777777778</v>
      </c>
      <c r="E58">
        <f>IF(_xlfn.DAYS($B$3,Eläintiedot!O58)&lt;0,"",_xlfn.DAYS($B$3,Eläintiedot!O58))</f>
        <v>43830</v>
      </c>
      <c r="F58" s="15">
        <v>31</v>
      </c>
      <c r="G58" s="5"/>
      <c r="H58" s="15"/>
      <c r="I58" s="16"/>
      <c r="J58" s="17" t="str">
        <f t="shared" si="1"/>
        <v/>
      </c>
      <c r="K58" s="14" t="str">
        <f t="shared" si="0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120.00277777777778</v>
      </c>
      <c r="E59">
        <f>IF(_xlfn.DAYS($B$3,Eläintiedot!O59)&lt;0,"",_xlfn.DAYS($B$3,Eläintiedot!O59))</f>
        <v>43830</v>
      </c>
      <c r="F59" s="15">
        <v>31</v>
      </c>
      <c r="G59" s="5"/>
      <c r="H59" s="15"/>
      <c r="I59" s="16"/>
      <c r="J59" s="17" t="str">
        <f t="shared" si="1"/>
        <v/>
      </c>
      <c r="K59" s="14" t="str">
        <f t="shared" si="0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120.00277777777778</v>
      </c>
      <c r="E60">
        <f>IF(_xlfn.DAYS($B$3,Eläintiedot!O60)&lt;0,"",_xlfn.DAYS($B$3,Eläintiedot!O60))</f>
        <v>43830</v>
      </c>
      <c r="F60" s="15">
        <v>31</v>
      </c>
      <c r="G60" s="5"/>
      <c r="H60" s="15"/>
      <c r="I60" s="16"/>
      <c r="J60" s="17" t="str">
        <f t="shared" si="1"/>
        <v/>
      </c>
      <c r="K60" s="14" t="str">
        <f t="shared" si="0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120.00277777777778</v>
      </c>
      <c r="E61">
        <f>IF(_xlfn.DAYS($B$3,Eläintiedot!O61)&lt;0,"",_xlfn.DAYS($B$3,Eläintiedot!O61))</f>
        <v>43830</v>
      </c>
      <c r="F61" s="15">
        <v>31</v>
      </c>
      <c r="G61" s="5"/>
      <c r="H61" s="15"/>
      <c r="I61" s="16"/>
      <c r="J61" s="17" t="str">
        <f t="shared" si="1"/>
        <v/>
      </c>
      <c r="K61" s="14" t="str">
        <f t="shared" si="0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120.00277777777778</v>
      </c>
      <c r="E62">
        <f>IF(_xlfn.DAYS($B$3,Eläintiedot!O62)&lt;0,"",_xlfn.DAYS($B$3,Eläintiedot!O62))</f>
        <v>43830</v>
      </c>
      <c r="F62" s="15">
        <v>31</v>
      </c>
      <c r="G62" s="5"/>
      <c r="H62" s="15"/>
      <c r="I62" s="16"/>
      <c r="J62" s="17" t="str">
        <f t="shared" si="1"/>
        <v/>
      </c>
      <c r="K62" s="14" t="str">
        <f t="shared" si="0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120.00277777777778</v>
      </c>
      <c r="E63">
        <f>IF(_xlfn.DAYS($B$3,Eläintiedot!O63)&lt;0,"",_xlfn.DAYS($B$3,Eläintiedot!O63))</f>
        <v>43830</v>
      </c>
      <c r="F63" s="15">
        <v>31</v>
      </c>
      <c r="G63" s="5"/>
      <c r="H63" s="15"/>
      <c r="I63" s="16"/>
      <c r="J63" s="17" t="str">
        <f t="shared" si="1"/>
        <v/>
      </c>
      <c r="K63" s="14" t="str">
        <f t="shared" si="0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120.00277777777778</v>
      </c>
      <c r="E64">
        <f>IF(_xlfn.DAYS($B$3,Eläintiedot!O64)&lt;0,"",_xlfn.DAYS($B$3,Eläintiedot!O64))</f>
        <v>43830</v>
      </c>
      <c r="F64" s="15">
        <v>31</v>
      </c>
      <c r="G64" s="5"/>
      <c r="H64" s="15"/>
      <c r="I64" s="16"/>
      <c r="J64" s="17" t="str">
        <f t="shared" si="1"/>
        <v/>
      </c>
      <c r="K64" s="14" t="str">
        <f t="shared" si="0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120.00277777777778</v>
      </c>
      <c r="E65">
        <f>IF(_xlfn.DAYS($B$3,Eläintiedot!O65)&lt;0,"",_xlfn.DAYS($B$3,Eläintiedot!O65))</f>
        <v>43830</v>
      </c>
      <c r="F65" s="15">
        <v>31</v>
      </c>
      <c r="G65" s="5"/>
      <c r="H65" s="15"/>
      <c r="I65" s="16"/>
      <c r="J65" s="17" t="str">
        <f t="shared" si="1"/>
        <v/>
      </c>
      <c r="K65" s="14" t="str">
        <f t="shared" si="0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120.00277777777778</v>
      </c>
      <c r="E66">
        <f>IF(_xlfn.DAYS($B$3,Eläintiedot!O66)&lt;0,"",_xlfn.DAYS($B$3,Eläintiedot!O66))</f>
        <v>43830</v>
      </c>
      <c r="F66" s="15">
        <v>31</v>
      </c>
      <c r="G66" s="5"/>
      <c r="H66" s="15"/>
      <c r="I66" s="16"/>
      <c r="J66" s="17" t="str">
        <f t="shared" si="1"/>
        <v/>
      </c>
      <c r="K66" s="14" t="str">
        <f t="shared" si="0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120.00277777777778</v>
      </c>
      <c r="E67">
        <f>IF(_xlfn.DAYS($B$3,Eläintiedot!O67)&lt;0,"",_xlfn.DAYS($B$3,Eläintiedot!O67))</f>
        <v>43830</v>
      </c>
      <c r="F67" s="15">
        <v>31</v>
      </c>
      <c r="G67" s="5"/>
      <c r="H67" s="15"/>
      <c r="I67" s="16"/>
      <c r="J67" s="17" t="str">
        <f t="shared" si="1"/>
        <v/>
      </c>
      <c r="K67" s="14" t="str">
        <f t="shared" si="0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120.00277777777778</v>
      </c>
      <c r="E68">
        <f>IF(_xlfn.DAYS($B$3,Eläintiedot!O68)&lt;0,"",_xlfn.DAYS($B$3,Eläintiedot!O68))</f>
        <v>43830</v>
      </c>
      <c r="F68" s="15">
        <v>31</v>
      </c>
      <c r="G68" s="5"/>
      <c r="H68" s="15"/>
      <c r="I68" s="16"/>
      <c r="J68" s="17" t="str">
        <f t="shared" si="1"/>
        <v/>
      </c>
      <c r="K68" s="14" t="str">
        <f t="shared" si="0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120.00277777777778</v>
      </c>
      <c r="E69">
        <f>IF(_xlfn.DAYS($B$3,Eläintiedot!O69)&lt;0,"",_xlfn.DAYS($B$3,Eläintiedot!O69))</f>
        <v>43830</v>
      </c>
      <c r="F69" s="15">
        <v>31</v>
      </c>
      <c r="G69" s="5"/>
      <c r="H69" s="15"/>
      <c r="I69" s="16"/>
      <c r="J69" s="17" t="str">
        <f t="shared" si="1"/>
        <v/>
      </c>
      <c r="K69" s="14" t="str">
        <f t="shared" si="0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120.00277777777778</v>
      </c>
      <c r="E70">
        <f>IF(_xlfn.DAYS($B$3,Eläintiedot!O70)&lt;0,"",_xlfn.DAYS($B$3,Eläintiedot!O70))</f>
        <v>43830</v>
      </c>
      <c r="F70" s="15">
        <v>31</v>
      </c>
      <c r="G70" s="5"/>
      <c r="H70" s="15"/>
      <c r="I70" s="16"/>
      <c r="J70" s="17" t="str">
        <f t="shared" si="1"/>
        <v/>
      </c>
      <c r="K70" s="14" t="str">
        <f t="shared" si="0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120.00277777777778</v>
      </c>
      <c r="E71">
        <f>IF(_xlfn.DAYS($B$3,Eläintiedot!O71)&lt;0,"",_xlfn.DAYS($B$3,Eläintiedot!O71))</f>
        <v>43830</v>
      </c>
      <c r="F71" s="15">
        <v>31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120.00277777777778</v>
      </c>
      <c r="E72">
        <f>IF(_xlfn.DAYS($B$3,Eläintiedot!O72)&lt;0,"",_xlfn.DAYS($B$3,Eläintiedot!O72))</f>
        <v>43830</v>
      </c>
      <c r="F72" s="15">
        <v>31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120.00277777777778</v>
      </c>
      <c r="E73">
        <f>IF(_xlfn.DAYS($B$3,Eläintiedot!O73)&lt;0,"",_xlfn.DAYS($B$3,Eläintiedot!O73))</f>
        <v>43830</v>
      </c>
      <c r="F73" s="15">
        <v>31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120.00277777777778</v>
      </c>
      <c r="E74">
        <f>IF(_xlfn.DAYS($B$3,Eläintiedot!O74)&lt;0,"",_xlfn.DAYS($B$3,Eläintiedot!O74))</f>
        <v>43830</v>
      </c>
      <c r="F74" s="15">
        <v>31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120.00277777777778</v>
      </c>
      <c r="E75">
        <f>IF(_xlfn.DAYS($B$3,Eläintiedot!O75)&lt;0,"",_xlfn.DAYS($B$3,Eläintiedot!O75))</f>
        <v>43830</v>
      </c>
      <c r="F75" s="15">
        <v>31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120.00277777777778</v>
      </c>
      <c r="E76">
        <f>IF(_xlfn.DAYS($B$3,Eläintiedot!O76)&lt;0,"",_xlfn.DAYS($B$3,Eläintiedot!O76))</f>
        <v>43830</v>
      </c>
      <c r="F76" s="15">
        <v>31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120.00277777777778</v>
      </c>
      <c r="E77">
        <f>IF(_xlfn.DAYS($B$3,Eläintiedot!O77)&lt;0,"",_xlfn.DAYS($B$3,Eläintiedot!O77))</f>
        <v>43830</v>
      </c>
      <c r="F77" s="15">
        <v>31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120.00277777777778</v>
      </c>
      <c r="E78">
        <f>IF(_xlfn.DAYS($B$3,Eläintiedot!O78)&lt;0,"",_xlfn.DAYS($B$3,Eläintiedot!O78))</f>
        <v>43830</v>
      </c>
      <c r="F78" s="15">
        <v>31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120.00277777777778</v>
      </c>
      <c r="E79">
        <f>IF(_xlfn.DAYS($B$3,Eläintiedot!O79)&lt;0,"",_xlfn.DAYS($B$3,Eläintiedot!O79))</f>
        <v>43830</v>
      </c>
      <c r="F79" s="15">
        <v>31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120.00277777777778</v>
      </c>
      <c r="E80">
        <f>IF(_xlfn.DAYS($B$3,Eläintiedot!O80)&lt;0,"",_xlfn.DAYS($B$3,Eläintiedot!O80))</f>
        <v>43830</v>
      </c>
      <c r="F80" s="15">
        <v>31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120.00277777777778</v>
      </c>
      <c r="E81">
        <f>IF(_xlfn.DAYS($B$3,Eläintiedot!O81)&lt;0,"",_xlfn.DAYS($B$3,Eläintiedot!O81))</f>
        <v>43830</v>
      </c>
      <c r="F81" s="15">
        <v>31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120.00277777777778</v>
      </c>
      <c r="E82">
        <f>IF(_xlfn.DAYS($B$3,Eläintiedot!O82)&lt;0,"",_xlfn.DAYS($B$3,Eläintiedot!O82))</f>
        <v>43830</v>
      </c>
      <c r="F82" s="15">
        <v>31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120.00277777777778</v>
      </c>
      <c r="E83">
        <f>IF(_xlfn.DAYS($B$3,Eläintiedot!O83)&lt;0,"",_xlfn.DAYS($B$3,Eläintiedot!O83))</f>
        <v>43830</v>
      </c>
      <c r="F83" s="15">
        <v>31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120.00277777777778</v>
      </c>
      <c r="E84">
        <f>IF(_xlfn.DAYS($B$3,Eläintiedot!O84)&lt;0,"",_xlfn.DAYS($B$3,Eläintiedot!O84))</f>
        <v>43830</v>
      </c>
      <c r="F84" s="15">
        <v>31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120.00277777777778</v>
      </c>
      <c r="E85">
        <f>IF(_xlfn.DAYS($B$3,Eläintiedot!O85)&lt;0,"",_xlfn.DAYS($B$3,Eläintiedot!O85))</f>
        <v>43830</v>
      </c>
      <c r="F85" s="15">
        <v>31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120.00277777777778</v>
      </c>
      <c r="E86">
        <f>IF(_xlfn.DAYS($B$3,Eläintiedot!O86)&lt;0,"",_xlfn.DAYS($B$3,Eläintiedot!O86))</f>
        <v>43830</v>
      </c>
      <c r="F86" s="15">
        <v>31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120.00277777777778</v>
      </c>
      <c r="E87">
        <f>IF(_xlfn.DAYS($B$3,Eläintiedot!O87)&lt;0,"",_xlfn.DAYS($B$3,Eläintiedot!O87))</f>
        <v>43830</v>
      </c>
      <c r="F87" s="15">
        <v>31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120.00277777777778</v>
      </c>
      <c r="E88">
        <f>IF(_xlfn.DAYS($B$3,Eläintiedot!O88)&lt;0,"",_xlfn.DAYS($B$3,Eläintiedot!O88))</f>
        <v>43830</v>
      </c>
      <c r="F88" s="15">
        <v>31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120.00277777777778</v>
      </c>
      <c r="E89">
        <f>IF(_xlfn.DAYS($B$3,Eläintiedot!O89)&lt;0,"",_xlfn.DAYS($B$3,Eläintiedot!O89))</f>
        <v>43830</v>
      </c>
      <c r="F89" s="15">
        <v>31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120.00277777777778</v>
      </c>
      <c r="E90">
        <f>IF(_xlfn.DAYS($B$3,Eläintiedot!O90)&lt;0,"",_xlfn.DAYS($B$3,Eläintiedot!O90))</f>
        <v>43830</v>
      </c>
      <c r="F90" s="15">
        <v>31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120.00277777777778</v>
      </c>
      <c r="E91">
        <f>IF(_xlfn.DAYS($B$3,Eläintiedot!O91)&lt;0,"",_xlfn.DAYS($B$3,Eläintiedot!O91))</f>
        <v>43830</v>
      </c>
      <c r="F91" s="15">
        <v>31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120.00277777777778</v>
      </c>
      <c r="E92">
        <f>IF(_xlfn.DAYS($B$3,Eläintiedot!O92)&lt;0,"",_xlfn.DAYS($B$3,Eläintiedot!O92))</f>
        <v>43830</v>
      </c>
      <c r="F92" s="15">
        <v>31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120.00277777777778</v>
      </c>
      <c r="E93">
        <f>IF(_xlfn.DAYS($B$3,Eläintiedot!O93)&lt;0,"",_xlfn.DAYS($B$3,Eläintiedot!O93))</f>
        <v>43830</v>
      </c>
      <c r="F93" s="15">
        <v>31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120.00277777777778</v>
      </c>
      <c r="E94">
        <f>IF(_xlfn.DAYS($B$3,Eläintiedot!O94)&lt;0,"",_xlfn.DAYS($B$3,Eläintiedot!O94))</f>
        <v>43830</v>
      </c>
      <c r="F94" s="15">
        <v>31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120.00277777777778</v>
      </c>
      <c r="E95">
        <f>IF(_xlfn.DAYS($B$3,Eläintiedot!O95)&lt;0,"",_xlfn.DAYS($B$3,Eläintiedot!O95))</f>
        <v>43830</v>
      </c>
      <c r="F95" s="15">
        <v>31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120.00277777777778</v>
      </c>
      <c r="E96">
        <f>IF(_xlfn.DAYS($B$3,Eläintiedot!O96)&lt;0,"",_xlfn.DAYS($B$3,Eläintiedot!O96))</f>
        <v>43830</v>
      </c>
      <c r="F96" s="15">
        <v>31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120.00277777777778</v>
      </c>
      <c r="E97">
        <f>IF(_xlfn.DAYS($B$3,Eläintiedot!O97)&lt;0,"",_xlfn.DAYS($B$3,Eläintiedot!O97))</f>
        <v>43830</v>
      </c>
      <c r="F97" s="15">
        <v>31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120.00277777777778</v>
      </c>
      <c r="E98">
        <f>IF(_xlfn.DAYS($B$3,Eläintiedot!O98)&lt;0,"",_xlfn.DAYS($B$3,Eläintiedot!O98))</f>
        <v>43830</v>
      </c>
      <c r="F98" s="15">
        <v>31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120.00277777777778</v>
      </c>
      <c r="E99">
        <f>IF(_xlfn.DAYS($B$3,Eläintiedot!O99)&lt;0,"",_xlfn.DAYS($B$3,Eläintiedot!O99))</f>
        <v>43830</v>
      </c>
      <c r="F99" s="15">
        <v>31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120.00277777777778</v>
      </c>
      <c r="E100">
        <f>IF(_xlfn.DAYS($B$3,Eläintiedot!O100)&lt;0,"",_xlfn.DAYS($B$3,Eläintiedot!O100))</f>
        <v>43830</v>
      </c>
      <c r="F100" s="15">
        <v>31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120.00277777777778</v>
      </c>
      <c r="E101">
        <f>IF(_xlfn.DAYS($B$3,Eläintiedot!O101)&lt;0,"",_xlfn.DAYS($B$3,Eläintiedot!O101))</f>
        <v>43830</v>
      </c>
      <c r="F101" s="15">
        <v>31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120.00277777777778</v>
      </c>
      <c r="E102">
        <f>IF(_xlfn.DAYS($B$3,Eläintiedot!O102)&lt;0,"",_xlfn.DAYS($B$3,Eläintiedot!O102))</f>
        <v>43830</v>
      </c>
      <c r="F102" s="15">
        <v>31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120.00277777777778</v>
      </c>
      <c r="E103">
        <f>IF(_xlfn.DAYS($B$3,Eläintiedot!O103)&lt;0,"",_xlfn.DAYS($B$3,Eläintiedot!O103))</f>
        <v>43830</v>
      </c>
      <c r="F103" s="15">
        <v>31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120.00277777777778</v>
      </c>
      <c r="E104">
        <f>IF(_xlfn.DAYS($B$3,Eläintiedot!O104)&lt;0,"",_xlfn.DAYS($B$3,Eläintiedot!O104))</f>
        <v>43830</v>
      </c>
      <c r="F104" s="15">
        <v>31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120.00277777777778</v>
      </c>
      <c r="E105">
        <f>IF(_xlfn.DAYS($B$3,Eläintiedot!O105)&lt;0,"",_xlfn.DAYS($B$3,Eläintiedot!O105))</f>
        <v>43830</v>
      </c>
      <c r="F105" s="15">
        <v>31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120.00277777777778</v>
      </c>
      <c r="E106">
        <f>IF(_xlfn.DAYS($B$3,Eläintiedot!O106)&lt;0,"",_xlfn.DAYS($B$3,Eläintiedot!O106))</f>
        <v>43830</v>
      </c>
      <c r="F106" s="15">
        <v>31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120.00277777777778</v>
      </c>
      <c r="E107">
        <f>IF(_xlfn.DAYS($B$3,Eläintiedot!O107)&lt;0,"",_xlfn.DAYS($B$3,Eläintiedot!O107))</f>
        <v>43830</v>
      </c>
      <c r="F107" s="15">
        <v>31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120.00277777777778</v>
      </c>
      <c r="E108">
        <f>IF(_xlfn.DAYS($B$3,Eläintiedot!O108)&lt;0,"",_xlfn.DAYS($B$3,Eläintiedot!O108))</f>
        <v>43830</v>
      </c>
      <c r="F108" s="15">
        <v>31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120.00277777777778</v>
      </c>
      <c r="E109">
        <f>IF(_xlfn.DAYS($B$3,Eläintiedot!O109)&lt;0,"",_xlfn.DAYS($B$3,Eläintiedot!O109))</f>
        <v>43830</v>
      </c>
      <c r="F109" s="15">
        <v>31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120.00277777777778</v>
      </c>
      <c r="E110">
        <f>IF(_xlfn.DAYS($B$3,Eläintiedot!O110)&lt;0,"",_xlfn.DAYS($B$3,Eläintiedot!O110))</f>
        <v>43830</v>
      </c>
      <c r="F110" s="15">
        <v>31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120.00277777777778</v>
      </c>
      <c r="E111">
        <f>IF(_xlfn.DAYS($B$3,Eläintiedot!O111)&lt;0,"",_xlfn.DAYS($B$3,Eläintiedot!O111))</f>
        <v>43830</v>
      </c>
      <c r="F111" s="15">
        <v>31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120.00277777777778</v>
      </c>
      <c r="E112">
        <f>IF(_xlfn.DAYS($B$3,Eläintiedot!O112)&lt;0,"",_xlfn.DAYS($B$3,Eläintiedot!O112))</f>
        <v>43830</v>
      </c>
      <c r="F112" s="15">
        <v>31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120.00277777777778</v>
      </c>
      <c r="E113">
        <f>IF(_xlfn.DAYS($B$3,Eläintiedot!O113)&lt;0,"",_xlfn.DAYS($B$3,Eläintiedot!O113))</f>
        <v>43830</v>
      </c>
      <c r="F113" s="15">
        <v>31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120.00277777777778</v>
      </c>
      <c r="E114">
        <f>IF(_xlfn.DAYS($B$3,Eläintiedot!O114)&lt;0,"",_xlfn.DAYS($B$3,Eläintiedot!O114))</f>
        <v>43830</v>
      </c>
      <c r="F114" s="15">
        <v>31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120.00277777777778</v>
      </c>
      <c r="E115">
        <f>IF(_xlfn.DAYS($B$3,Eläintiedot!O115)&lt;0,"",_xlfn.DAYS($B$3,Eläintiedot!O115))</f>
        <v>43830</v>
      </c>
      <c r="F115" s="15">
        <v>31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120.00277777777778</v>
      </c>
      <c r="E116">
        <f>IF(_xlfn.DAYS($B$3,Eläintiedot!O116)&lt;0,"",_xlfn.DAYS($B$3,Eläintiedot!O116))</f>
        <v>43830</v>
      </c>
      <c r="F116" s="15">
        <v>31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120.00277777777778</v>
      </c>
      <c r="E117">
        <f>IF(_xlfn.DAYS($B$3,Eläintiedot!O117)&lt;0,"",_xlfn.DAYS($B$3,Eläintiedot!O117))</f>
        <v>43830</v>
      </c>
      <c r="F117" s="15">
        <v>31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120.00277777777778</v>
      </c>
      <c r="E118">
        <f>IF(_xlfn.DAYS($B$3,Eläintiedot!O118)&lt;0,"",_xlfn.DAYS($B$3,Eläintiedot!O118))</f>
        <v>43830</v>
      </c>
      <c r="F118" s="15">
        <v>31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120.00277777777778</v>
      </c>
      <c r="E119">
        <f>IF(_xlfn.DAYS($B$3,Eläintiedot!O119)&lt;0,"",_xlfn.DAYS($B$3,Eläintiedot!O119))</f>
        <v>43830</v>
      </c>
      <c r="F119" s="15">
        <v>31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120.00277777777778</v>
      </c>
      <c r="E120">
        <f>IF(_xlfn.DAYS($B$3,Eläintiedot!O120)&lt;0,"",_xlfn.DAYS($B$3,Eläintiedot!O120))</f>
        <v>43830</v>
      </c>
      <c r="F120" s="15">
        <v>31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120.00277777777778</v>
      </c>
      <c r="E121">
        <f>IF(_xlfn.DAYS($B$3,Eläintiedot!O121)&lt;0,"",_xlfn.DAYS($B$3,Eläintiedot!O121))</f>
        <v>43830</v>
      </c>
      <c r="F121" s="15">
        <v>31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120.00277777777778</v>
      </c>
      <c r="E122">
        <f>IF(_xlfn.DAYS($B$3,Eläintiedot!O122)&lt;0,"",_xlfn.DAYS($B$3,Eläintiedot!O122))</f>
        <v>43830</v>
      </c>
      <c r="F122" s="15">
        <v>31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120.00277777777778</v>
      </c>
      <c r="E123">
        <f>IF(_xlfn.DAYS($B$3,Eläintiedot!O123)&lt;0,"",_xlfn.DAYS($B$3,Eläintiedot!O123))</f>
        <v>43830</v>
      </c>
      <c r="F123" s="15">
        <v>31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120.00277777777778</v>
      </c>
      <c r="E124">
        <f>IF(_xlfn.DAYS($B$3,Eläintiedot!O124)&lt;0,"",_xlfn.DAYS($B$3,Eläintiedot!O124))</f>
        <v>43830</v>
      </c>
      <c r="F124" s="15">
        <v>31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120.00277777777778</v>
      </c>
      <c r="E125">
        <f>IF(_xlfn.DAYS($B$3,Eläintiedot!O125)&lt;0,"",_xlfn.DAYS($B$3,Eläintiedot!O125))</f>
        <v>43830</v>
      </c>
      <c r="F125" s="15">
        <v>31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120.00277777777778</v>
      </c>
      <c r="E126">
        <f>IF(_xlfn.DAYS($B$3,Eläintiedot!O126)&lt;0,"",_xlfn.DAYS($B$3,Eläintiedot!O126))</f>
        <v>43830</v>
      </c>
      <c r="F126" s="15">
        <v>31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120.00277777777778</v>
      </c>
      <c r="E127">
        <f>IF(_xlfn.DAYS($B$3,Eläintiedot!O127)&lt;0,"",_xlfn.DAYS($B$3,Eläintiedot!O127))</f>
        <v>43830</v>
      </c>
      <c r="F127" s="15">
        <v>31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120.00277777777778</v>
      </c>
      <c r="E128">
        <f>IF(_xlfn.DAYS($B$3,Eläintiedot!O128)&lt;0,"",_xlfn.DAYS($B$3,Eläintiedot!O128))</f>
        <v>43830</v>
      </c>
      <c r="F128" s="15">
        <v>31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120.00277777777778</v>
      </c>
      <c r="E129">
        <f>IF(_xlfn.DAYS($B$3,Eläintiedot!O129)&lt;0,"",_xlfn.DAYS($B$3,Eläintiedot!O129))</f>
        <v>43830</v>
      </c>
      <c r="F129" s="15">
        <v>31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120.00277777777778</v>
      </c>
      <c r="E130">
        <f>IF(_xlfn.DAYS($B$3,Eläintiedot!O130)&lt;0,"",_xlfn.DAYS($B$3,Eläintiedot!O130))</f>
        <v>43830</v>
      </c>
      <c r="F130" s="15">
        <v>31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120.00277777777778</v>
      </c>
      <c r="E131">
        <f>IF(_xlfn.DAYS($B$3,Eläintiedot!O131)&lt;0,"",_xlfn.DAYS($B$3,Eläintiedot!O131))</f>
        <v>43830</v>
      </c>
      <c r="F131" s="15">
        <v>31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120.00277777777778</v>
      </c>
      <c r="E132">
        <f>IF(_xlfn.DAYS($B$3,Eläintiedot!O132)&lt;0,"",_xlfn.DAYS($B$3,Eläintiedot!O132))</f>
        <v>43830</v>
      </c>
      <c r="F132" s="15">
        <v>31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120.00277777777778</v>
      </c>
      <c r="E133">
        <f>IF(_xlfn.DAYS($B$3,Eläintiedot!O133)&lt;0,"",_xlfn.DAYS($B$3,Eläintiedot!O133))</f>
        <v>43830</v>
      </c>
      <c r="F133" s="15">
        <v>31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120.00277777777778</v>
      </c>
      <c r="E134">
        <f>IF(_xlfn.DAYS($B$3,Eläintiedot!O134)&lt;0,"",_xlfn.DAYS($B$3,Eläintiedot!O134))</f>
        <v>43830</v>
      </c>
      <c r="F134" s="15">
        <v>31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120.00277777777778</v>
      </c>
      <c r="E135">
        <f>IF(_xlfn.DAYS($B$3,Eläintiedot!O135)&lt;0,"",_xlfn.DAYS($B$3,Eläintiedot!O135))</f>
        <v>43830</v>
      </c>
      <c r="F135" s="15">
        <v>31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120.00277777777778</v>
      </c>
      <c r="E136">
        <f>IF(_xlfn.DAYS($B$3,Eläintiedot!O136)&lt;0,"",_xlfn.DAYS($B$3,Eläintiedot!O136))</f>
        <v>43830</v>
      </c>
      <c r="F136" s="15">
        <v>31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120.00277777777778</v>
      </c>
      <c r="E137">
        <f>IF(_xlfn.DAYS($B$3,Eläintiedot!O137)&lt;0,"",_xlfn.DAYS($B$3,Eläintiedot!O137))</f>
        <v>43830</v>
      </c>
      <c r="F137" s="15">
        <v>31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120.00277777777778</v>
      </c>
      <c r="E138">
        <f>IF(_xlfn.DAYS($B$3,Eläintiedot!O138)&lt;0,"",_xlfn.DAYS($B$3,Eläintiedot!O138))</f>
        <v>43830</v>
      </c>
      <c r="F138" s="15">
        <v>31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120.00277777777778</v>
      </c>
      <c r="E139">
        <f>IF(_xlfn.DAYS($B$3,Eläintiedot!O139)&lt;0,"",_xlfn.DAYS($B$3,Eläintiedot!O139))</f>
        <v>43830</v>
      </c>
      <c r="F139" s="15">
        <v>31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120.00277777777778</v>
      </c>
      <c r="E140">
        <f>IF(_xlfn.DAYS($B$3,Eläintiedot!O140)&lt;0,"",_xlfn.DAYS($B$3,Eläintiedot!O140))</f>
        <v>43830</v>
      </c>
      <c r="F140" s="15">
        <v>31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120.00277777777778</v>
      </c>
      <c r="E141">
        <f>IF(_xlfn.DAYS($B$3,Eläintiedot!O141)&lt;0,"",_xlfn.DAYS($B$3,Eläintiedot!O141))</f>
        <v>43830</v>
      </c>
      <c r="F141" s="15">
        <v>31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120.00277777777778</v>
      </c>
      <c r="E142">
        <f>IF(_xlfn.DAYS($B$3,Eläintiedot!O142)&lt;0,"",_xlfn.DAYS($B$3,Eläintiedot!O142))</f>
        <v>43830</v>
      </c>
      <c r="F142" s="15">
        <v>31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120.00277777777778</v>
      </c>
      <c r="E143">
        <f>IF(_xlfn.DAYS($B$3,Eläintiedot!O143)&lt;0,"",_xlfn.DAYS($B$3,Eläintiedot!O143))</f>
        <v>43830</v>
      </c>
      <c r="F143" s="15">
        <v>31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120.00277777777778</v>
      </c>
      <c r="E144">
        <f>IF(_xlfn.DAYS($B$3,Eläintiedot!O144)&lt;0,"",_xlfn.DAYS($B$3,Eläintiedot!O144))</f>
        <v>43830</v>
      </c>
      <c r="F144" s="15">
        <v>31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120.00277777777778</v>
      </c>
      <c r="E145">
        <f>IF(_xlfn.DAYS($B$3,Eläintiedot!O145)&lt;0,"",_xlfn.DAYS($B$3,Eläintiedot!O145))</f>
        <v>43830</v>
      </c>
      <c r="F145" s="15">
        <v>31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120.00277777777778</v>
      </c>
      <c r="E146">
        <f>IF(_xlfn.DAYS($B$3,Eläintiedot!O146)&lt;0,"",_xlfn.DAYS($B$3,Eläintiedot!O146))</f>
        <v>43830</v>
      </c>
      <c r="F146" s="15">
        <v>31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120.00277777777778</v>
      </c>
      <c r="E147">
        <f>IF(_xlfn.DAYS($B$3,Eläintiedot!O147)&lt;0,"",_xlfn.DAYS($B$3,Eläintiedot!O147))</f>
        <v>43830</v>
      </c>
      <c r="F147" s="15">
        <v>31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120.00277777777778</v>
      </c>
      <c r="E148">
        <f>IF(_xlfn.DAYS($B$3,Eläintiedot!O148)&lt;0,"",_xlfn.DAYS($B$3,Eläintiedot!O148))</f>
        <v>43830</v>
      </c>
      <c r="F148" s="15">
        <v>31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120.00277777777778</v>
      </c>
      <c r="E149">
        <f>IF(_xlfn.DAYS($B$3,Eläintiedot!O149)&lt;0,"",_xlfn.DAYS($B$3,Eläintiedot!O149))</f>
        <v>43830</v>
      </c>
      <c r="F149" s="15">
        <v>31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120.00277777777778</v>
      </c>
      <c r="E150">
        <f>IF(_xlfn.DAYS($B$3,Eläintiedot!O150)&lt;0,"",_xlfn.DAYS($B$3,Eläintiedot!O150))</f>
        <v>43830</v>
      </c>
      <c r="F150" s="15">
        <v>31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120.00277777777778</v>
      </c>
      <c r="E151">
        <f>IF(_xlfn.DAYS($B$3,Eläintiedot!O151)&lt;0,"",_xlfn.DAYS($B$3,Eläintiedot!O151))</f>
        <v>43830</v>
      </c>
      <c r="F151" s="15">
        <v>31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120.00277777777778</v>
      </c>
      <c r="E152">
        <f>IF(_xlfn.DAYS($B$3,Eläintiedot!O152)&lt;0,"",_xlfn.DAYS($B$3,Eläintiedot!O152))</f>
        <v>43830</v>
      </c>
      <c r="F152" s="15">
        <v>31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120.00277777777778</v>
      </c>
      <c r="E153">
        <f>IF(_xlfn.DAYS($B$3,Eläintiedot!O153)&lt;0,"",_xlfn.DAYS($B$3,Eläintiedot!O153))</f>
        <v>43830</v>
      </c>
      <c r="F153" s="15">
        <v>31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120.00277777777778</v>
      </c>
      <c r="E154">
        <f>IF(_xlfn.DAYS($B$3,Eläintiedot!O154)&lt;0,"",_xlfn.DAYS($B$3,Eläintiedot!O154))</f>
        <v>43830</v>
      </c>
      <c r="F154" s="15">
        <v>31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120.00277777777778</v>
      </c>
      <c r="E155">
        <f>IF(_xlfn.DAYS($B$3,Eläintiedot!O155)&lt;0,"",_xlfn.DAYS($B$3,Eläintiedot!O155))</f>
        <v>43830</v>
      </c>
      <c r="F155" s="15">
        <v>31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120.00277777777778</v>
      </c>
      <c r="E156">
        <f>IF(_xlfn.DAYS($B$3,Eläintiedot!O156)&lt;0,"",_xlfn.DAYS($B$3,Eläintiedot!O156))</f>
        <v>43830</v>
      </c>
      <c r="F156" s="15">
        <v>31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120.00277777777778</v>
      </c>
      <c r="E157">
        <f>IF(_xlfn.DAYS($B$3,Eläintiedot!O157)&lt;0,"",_xlfn.DAYS($B$3,Eläintiedot!O157))</f>
        <v>43830</v>
      </c>
      <c r="F157" s="15">
        <v>31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120.00277777777778</v>
      </c>
      <c r="E158">
        <f>IF(_xlfn.DAYS($B$3,Eläintiedot!O158)&lt;0,"",_xlfn.DAYS($B$3,Eläintiedot!O158))</f>
        <v>43830</v>
      </c>
      <c r="F158" s="15">
        <v>31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120.00277777777778</v>
      </c>
      <c r="E159">
        <f>IF(_xlfn.DAYS($B$3,Eläintiedot!O159)&lt;0,"",_xlfn.DAYS($B$3,Eläintiedot!O159))</f>
        <v>43830</v>
      </c>
      <c r="F159" s="15">
        <v>31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120.00277777777778</v>
      </c>
      <c r="E160">
        <f>IF(_xlfn.DAYS($B$3,Eläintiedot!O160)&lt;0,"",_xlfn.DAYS($B$3,Eläintiedot!O160))</f>
        <v>43830</v>
      </c>
      <c r="F160" s="15">
        <v>31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120.00277777777778</v>
      </c>
      <c r="E161">
        <f>IF(_xlfn.DAYS($B$3,Eläintiedot!O161)&lt;0,"",_xlfn.DAYS($B$3,Eläintiedot!O161))</f>
        <v>43830</v>
      </c>
      <c r="F161" s="15">
        <v>31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120.00277777777778</v>
      </c>
      <c r="E162">
        <f>IF(_xlfn.DAYS($B$3,Eläintiedot!O162)&lt;0,"",_xlfn.DAYS($B$3,Eläintiedot!O162))</f>
        <v>43830</v>
      </c>
      <c r="F162" s="15">
        <v>31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120.00277777777778</v>
      </c>
      <c r="E163">
        <f>IF(_xlfn.DAYS($B$3,Eläintiedot!O163)&lt;0,"",_xlfn.DAYS($B$3,Eläintiedot!O163))</f>
        <v>43830</v>
      </c>
      <c r="F163" s="15">
        <v>31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120.00277777777778</v>
      </c>
      <c r="E164">
        <f>IF(_xlfn.DAYS($B$3,Eläintiedot!O164)&lt;0,"",_xlfn.DAYS($B$3,Eläintiedot!O164))</f>
        <v>43830</v>
      </c>
      <c r="F164" s="15">
        <v>31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120.00277777777778</v>
      </c>
      <c r="E165">
        <f>IF(_xlfn.DAYS($B$3,Eläintiedot!O165)&lt;0,"",_xlfn.DAYS($B$3,Eläintiedot!O165))</f>
        <v>43830</v>
      </c>
      <c r="F165" s="15">
        <v>31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120.00277777777778</v>
      </c>
      <c r="E166">
        <f>IF(_xlfn.DAYS($B$3,Eläintiedot!O166)&lt;0,"",_xlfn.DAYS($B$3,Eläintiedot!O166))</f>
        <v>43830</v>
      </c>
      <c r="F166" s="15">
        <v>31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120.00277777777778</v>
      </c>
      <c r="E167">
        <f>IF(_xlfn.DAYS($B$3,Eläintiedot!O167)&lt;0,"",_xlfn.DAYS($B$3,Eläintiedot!O167))</f>
        <v>43830</v>
      </c>
      <c r="F167" s="15">
        <v>31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120.00277777777778</v>
      </c>
      <c r="E168">
        <f>IF(_xlfn.DAYS($B$3,Eläintiedot!O168)&lt;0,"",_xlfn.DAYS($B$3,Eläintiedot!O168))</f>
        <v>43830</v>
      </c>
      <c r="F168" s="15">
        <v>31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120.00277777777778</v>
      </c>
      <c r="E169">
        <f>IF(_xlfn.DAYS($B$3,Eläintiedot!O169)&lt;0,"",_xlfn.DAYS($B$3,Eläintiedot!O169))</f>
        <v>43830</v>
      </c>
      <c r="F169" s="15">
        <v>31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120.00277777777778</v>
      </c>
      <c r="E170">
        <f>IF(_xlfn.DAYS($B$3,Eläintiedot!O170)&lt;0,"",_xlfn.DAYS($B$3,Eläintiedot!O170))</f>
        <v>43830</v>
      </c>
      <c r="F170" s="15">
        <v>31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120.00277777777778</v>
      </c>
      <c r="E171">
        <f>IF(_xlfn.DAYS($B$3,Eläintiedot!O171)&lt;0,"",_xlfn.DAYS($B$3,Eläintiedot!O171))</f>
        <v>43830</v>
      </c>
      <c r="F171" s="15">
        <v>31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120.00277777777778</v>
      </c>
      <c r="E172">
        <f>IF(_xlfn.DAYS($B$3,Eläintiedot!O172)&lt;0,"",_xlfn.DAYS($B$3,Eläintiedot!O172))</f>
        <v>43830</v>
      </c>
      <c r="F172" s="15">
        <v>31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120.00277777777778</v>
      </c>
      <c r="E173">
        <f>IF(_xlfn.DAYS($B$3,Eläintiedot!O173)&lt;0,"",_xlfn.DAYS($B$3,Eläintiedot!O173))</f>
        <v>43830</v>
      </c>
      <c r="F173" s="15">
        <v>31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120.00277777777778</v>
      </c>
      <c r="E174">
        <f>IF(_xlfn.DAYS($B$3,Eläintiedot!O174)&lt;0,"",_xlfn.DAYS($B$3,Eläintiedot!O174))</f>
        <v>43830</v>
      </c>
      <c r="F174" s="15">
        <v>31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120.00277777777778</v>
      </c>
      <c r="E175">
        <f>IF(_xlfn.DAYS($B$3,Eläintiedot!O175)&lt;0,"",_xlfn.DAYS($B$3,Eläintiedot!O175))</f>
        <v>43830</v>
      </c>
      <c r="F175" s="15">
        <v>31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120.00277777777778</v>
      </c>
      <c r="E176">
        <f>IF(_xlfn.DAYS($B$3,Eläintiedot!O176)&lt;0,"",_xlfn.DAYS($B$3,Eläintiedot!O176))</f>
        <v>43830</v>
      </c>
      <c r="F176" s="15">
        <v>31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120.00277777777778</v>
      </c>
      <c r="E177">
        <f>IF(_xlfn.DAYS($B$3,Eläintiedot!O177)&lt;0,"",_xlfn.DAYS($B$3,Eläintiedot!O177))</f>
        <v>43830</v>
      </c>
      <c r="F177" s="15">
        <v>31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120.00277777777778</v>
      </c>
      <c r="E178">
        <f>IF(_xlfn.DAYS($B$3,Eläintiedot!O178)&lt;0,"",_xlfn.DAYS($B$3,Eläintiedot!O178))</f>
        <v>43830</v>
      </c>
      <c r="F178" s="15">
        <v>31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120.00277777777778</v>
      </c>
      <c r="E179">
        <f>IF(_xlfn.DAYS($B$3,Eläintiedot!O179)&lt;0,"",_xlfn.DAYS($B$3,Eläintiedot!O179))</f>
        <v>43830</v>
      </c>
      <c r="F179" s="15">
        <v>31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120.00277777777778</v>
      </c>
      <c r="E180">
        <f>IF(_xlfn.DAYS($B$3,Eläintiedot!O180)&lt;0,"",_xlfn.DAYS($B$3,Eläintiedot!O180))</f>
        <v>43830</v>
      </c>
      <c r="F180" s="15">
        <v>31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120.00277777777778</v>
      </c>
      <c r="E181">
        <f>IF(_xlfn.DAYS($B$3,Eläintiedot!O181)&lt;0,"",_xlfn.DAYS($B$3,Eläintiedot!O181))</f>
        <v>43830</v>
      </c>
      <c r="F181" s="15">
        <v>31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120.00277777777778</v>
      </c>
      <c r="E182">
        <f>IF(_xlfn.DAYS($B$3,Eläintiedot!O182)&lt;0,"",_xlfn.DAYS($B$3,Eläintiedot!O182))</f>
        <v>43830</v>
      </c>
      <c r="F182" s="15">
        <v>31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120.00277777777778</v>
      </c>
      <c r="E183">
        <f>IF(_xlfn.DAYS($B$3,Eläintiedot!O183)&lt;0,"",_xlfn.DAYS($B$3,Eläintiedot!O183))</f>
        <v>43830</v>
      </c>
      <c r="F183" s="15">
        <v>31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120.00277777777778</v>
      </c>
      <c r="E184">
        <f>IF(_xlfn.DAYS($B$3,Eläintiedot!O184)&lt;0,"",_xlfn.DAYS($B$3,Eläintiedot!O184))</f>
        <v>43830</v>
      </c>
      <c r="F184" s="15">
        <v>31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120.00277777777778</v>
      </c>
      <c r="E185">
        <f>IF(_xlfn.DAYS($B$3,Eläintiedot!O185)&lt;0,"",_xlfn.DAYS($B$3,Eläintiedot!O185))</f>
        <v>43830</v>
      </c>
      <c r="F185" s="15">
        <v>31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120.00277777777778</v>
      </c>
      <c r="E186">
        <f>IF(_xlfn.DAYS($B$3,Eläintiedot!O186)&lt;0,"",_xlfn.DAYS($B$3,Eläintiedot!O186))</f>
        <v>43830</v>
      </c>
      <c r="F186" s="15">
        <v>31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120.00277777777778</v>
      </c>
      <c r="E187">
        <f>IF(_xlfn.DAYS($B$3,Eläintiedot!O187)&lt;0,"",_xlfn.DAYS($B$3,Eläintiedot!O187))</f>
        <v>43830</v>
      </c>
      <c r="F187" s="15">
        <v>31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120.00277777777778</v>
      </c>
      <c r="E188">
        <f>IF(_xlfn.DAYS($B$3,Eläintiedot!O188)&lt;0,"",_xlfn.DAYS($B$3,Eläintiedot!O188))</f>
        <v>43830</v>
      </c>
      <c r="F188" s="15">
        <v>31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120.00277777777778</v>
      </c>
      <c r="E189">
        <f>IF(_xlfn.DAYS($B$3,Eläintiedot!O189)&lt;0,"",_xlfn.DAYS($B$3,Eläintiedot!O189))</f>
        <v>43830</v>
      </c>
      <c r="F189" s="15">
        <v>31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120.00277777777778</v>
      </c>
      <c r="E190">
        <f>IF(_xlfn.DAYS($B$3,Eläintiedot!O190)&lt;0,"",_xlfn.DAYS($B$3,Eläintiedot!O190))</f>
        <v>43830</v>
      </c>
      <c r="F190" s="15">
        <v>31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120.00277777777778</v>
      </c>
      <c r="E191">
        <f>IF(_xlfn.DAYS($B$3,Eläintiedot!O191)&lt;0,"",_xlfn.DAYS($B$3,Eläintiedot!O191))</f>
        <v>43830</v>
      </c>
      <c r="F191" s="15">
        <v>31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120.00277777777778</v>
      </c>
      <c r="E192">
        <f>IF(_xlfn.DAYS($B$3,Eläintiedot!O192)&lt;0,"",_xlfn.DAYS($B$3,Eläintiedot!O192))</f>
        <v>43830</v>
      </c>
      <c r="F192" s="15">
        <v>31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120.00277777777778</v>
      </c>
      <c r="E193">
        <f>IF(_xlfn.DAYS($B$3,Eläintiedot!O193)&lt;0,"",_xlfn.DAYS($B$3,Eläintiedot!O193))</f>
        <v>43830</v>
      </c>
      <c r="F193" s="15">
        <v>31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120.00277777777778</v>
      </c>
      <c r="E194">
        <f>IF(_xlfn.DAYS($B$3,Eläintiedot!O194)&lt;0,"",_xlfn.DAYS($B$3,Eläintiedot!O194))</f>
        <v>43830</v>
      </c>
      <c r="F194" s="15">
        <v>31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120.00277777777778</v>
      </c>
      <c r="E195">
        <f>IF(_xlfn.DAYS($B$3,Eläintiedot!O195)&lt;0,"",_xlfn.DAYS($B$3,Eläintiedot!O195))</f>
        <v>43830</v>
      </c>
      <c r="F195" s="15">
        <v>31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120.00277777777778</v>
      </c>
      <c r="E196">
        <f>IF(_xlfn.DAYS($B$3,Eläintiedot!O196)&lt;0,"",_xlfn.DAYS($B$3,Eläintiedot!O196))</f>
        <v>43830</v>
      </c>
      <c r="F196" s="15">
        <v>31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120.00277777777778</v>
      </c>
      <c r="E197">
        <f>IF(_xlfn.DAYS($B$3,Eläintiedot!O197)&lt;0,"",_xlfn.DAYS($B$3,Eläintiedot!O197))</f>
        <v>43830</v>
      </c>
      <c r="F197" s="15">
        <v>31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120.00277777777778</v>
      </c>
      <c r="E198">
        <f>IF(_xlfn.DAYS($B$3,Eläintiedot!O198)&lt;0,"",_xlfn.DAYS($B$3,Eläintiedot!O198))</f>
        <v>43830</v>
      </c>
      <c r="F198" s="15">
        <v>31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120.00277777777778</v>
      </c>
      <c r="E199">
        <f>IF(_xlfn.DAYS($B$3,Eläintiedot!O199)&lt;0,"",_xlfn.DAYS($B$3,Eläintiedot!O199))</f>
        <v>43830</v>
      </c>
      <c r="F199" s="15">
        <v>31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120.00277777777778</v>
      </c>
      <c r="E200">
        <f>IF(_xlfn.DAYS($B$3,Eläintiedot!O200)&lt;0,"",_xlfn.DAYS($B$3,Eläintiedot!O200))</f>
        <v>43830</v>
      </c>
      <c r="F200" s="15">
        <v>31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120.00277777777778</v>
      </c>
      <c r="E201">
        <f>IF(_xlfn.DAYS($B$3,Eläintiedot!O201)&lt;0,"",_xlfn.DAYS($B$3,Eläintiedot!O201))</f>
        <v>43830</v>
      </c>
      <c r="F201" s="15">
        <v>31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120.00277777777778</v>
      </c>
      <c r="E202">
        <f>IF(_xlfn.DAYS($B$3,Eläintiedot!O202)&lt;0,"",_xlfn.DAYS($B$3,Eläintiedot!O202))</f>
        <v>43830</v>
      </c>
      <c r="F202" s="15">
        <v>31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120.00277777777778</v>
      </c>
      <c r="E203">
        <f>IF(_xlfn.DAYS($B$3,Eläintiedot!O203)&lt;0,"",_xlfn.DAYS($B$3,Eläintiedot!O203))</f>
        <v>43830</v>
      </c>
      <c r="F203" s="15">
        <v>31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120.00277777777778</v>
      </c>
      <c r="E204">
        <f>IF(_xlfn.DAYS($B$3,Eläintiedot!O204)&lt;0,"",_xlfn.DAYS($B$3,Eläintiedot!O204))</f>
        <v>43830</v>
      </c>
      <c r="F204" s="15">
        <v>31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120.00277777777778</v>
      </c>
      <c r="E205">
        <f>IF(_xlfn.DAYS($B$3,Eläintiedot!O205)&lt;0,"",_xlfn.DAYS($B$3,Eläintiedot!O205))</f>
        <v>43830</v>
      </c>
      <c r="F205" s="15">
        <v>31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120.00277777777778</v>
      </c>
      <c r="E206">
        <f>IF(_xlfn.DAYS($B$3,Eläintiedot!O206)&lt;0,"",_xlfn.DAYS($B$3,Eläintiedot!O206))</f>
        <v>43830</v>
      </c>
      <c r="F206" s="15">
        <v>31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120.00277777777778</v>
      </c>
      <c r="E207">
        <f>IF(_xlfn.DAYS($B$3,Eläintiedot!O207)&lt;0,"",_xlfn.DAYS($B$3,Eläintiedot!O207))</f>
        <v>43830</v>
      </c>
      <c r="F207" s="15">
        <v>31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120.00277777777778</v>
      </c>
      <c r="E208">
        <f>IF(_xlfn.DAYS($B$3,Eläintiedot!O208)&lt;0,"",_xlfn.DAYS($B$3,Eläintiedot!O208))</f>
        <v>43830</v>
      </c>
      <c r="F208" s="15">
        <v>31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120.00277777777778</v>
      </c>
      <c r="E209">
        <f>IF(_xlfn.DAYS($B$3,Eläintiedot!O209)&lt;0,"",_xlfn.DAYS($B$3,Eläintiedot!O209))</f>
        <v>43830</v>
      </c>
      <c r="F209" s="15">
        <v>31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120.00277777777778</v>
      </c>
      <c r="E210">
        <f>IF(_xlfn.DAYS($B$3,Eläintiedot!O210)&lt;0,"",_xlfn.DAYS($B$3,Eläintiedot!O210))</f>
        <v>43830</v>
      </c>
      <c r="F210" s="15">
        <v>31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120.00277777777778</v>
      </c>
      <c r="E211">
        <f>IF(_xlfn.DAYS($B$3,Eläintiedot!O211)&lt;0,"",_xlfn.DAYS($B$3,Eläintiedot!O211))</f>
        <v>43830</v>
      </c>
      <c r="F211" s="15">
        <v>31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120.00277777777778</v>
      </c>
      <c r="E212">
        <f>IF(_xlfn.DAYS($B$3,Eläintiedot!O212)&lt;0,"",_xlfn.DAYS($B$3,Eläintiedot!O212))</f>
        <v>43830</v>
      </c>
      <c r="F212" s="15">
        <v>31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120.00277777777778</v>
      </c>
      <c r="E213">
        <f>IF(_xlfn.DAYS($B$3,Eläintiedot!O213)&lt;0,"",_xlfn.DAYS($B$3,Eläintiedot!O213))</f>
        <v>43830</v>
      </c>
      <c r="F213" s="15">
        <v>31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120.00277777777778</v>
      </c>
      <c r="E214">
        <f>IF(_xlfn.DAYS($B$3,Eläintiedot!O214)&lt;0,"",_xlfn.DAYS($B$3,Eläintiedot!O214))</f>
        <v>43830</v>
      </c>
      <c r="F214" s="15">
        <v>31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120.00277777777778</v>
      </c>
      <c r="E215">
        <f>IF(_xlfn.DAYS($B$3,Eläintiedot!O215)&lt;0,"",_xlfn.DAYS($B$3,Eläintiedot!O215))</f>
        <v>43830</v>
      </c>
      <c r="F215" s="15">
        <v>31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120.00277777777778</v>
      </c>
      <c r="E216">
        <f>IF(_xlfn.DAYS($B$3,Eläintiedot!O216)&lt;0,"",_xlfn.DAYS($B$3,Eläintiedot!O216))</f>
        <v>43830</v>
      </c>
      <c r="F216" s="15">
        <v>31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120.00277777777778</v>
      </c>
      <c r="E217">
        <f>IF(_xlfn.DAYS($B$3,Eläintiedot!O217)&lt;0,"",_xlfn.DAYS($B$3,Eläintiedot!O217))</f>
        <v>43830</v>
      </c>
      <c r="F217" s="15">
        <v>31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120.00277777777778</v>
      </c>
      <c r="E218">
        <f>IF(_xlfn.DAYS($B$3,Eläintiedot!O218)&lt;0,"",_xlfn.DAYS($B$3,Eläintiedot!O218))</f>
        <v>43830</v>
      </c>
      <c r="F218" s="15">
        <v>31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120.00277777777778</v>
      </c>
      <c r="E219">
        <f>IF(_xlfn.DAYS($B$3,Eläintiedot!O219)&lt;0,"",_xlfn.DAYS($B$3,Eläintiedot!O219))</f>
        <v>43830</v>
      </c>
      <c r="F219" s="15">
        <v>31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120.00277777777778</v>
      </c>
      <c r="E220">
        <f>IF(_xlfn.DAYS($B$3,Eläintiedot!O220)&lt;0,"",_xlfn.DAYS($B$3,Eläintiedot!O220))</f>
        <v>43830</v>
      </c>
      <c r="F220" s="15">
        <v>31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120.00277777777778</v>
      </c>
      <c r="E221">
        <f>IF(_xlfn.DAYS($B$3,Eläintiedot!O221)&lt;0,"",_xlfn.DAYS($B$3,Eläintiedot!O221))</f>
        <v>43830</v>
      </c>
      <c r="F221" s="15">
        <v>31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120.00277777777778</v>
      </c>
      <c r="E222">
        <f>IF(_xlfn.DAYS($B$3,Eläintiedot!O222)&lt;0,"",_xlfn.DAYS($B$3,Eläintiedot!O222))</f>
        <v>43830</v>
      </c>
      <c r="F222" s="15">
        <v>31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120.00277777777778</v>
      </c>
      <c r="E223">
        <f>IF(_xlfn.DAYS($B$3,Eläintiedot!O223)&lt;0,"",_xlfn.DAYS($B$3,Eläintiedot!O223))</f>
        <v>43830</v>
      </c>
      <c r="F223" s="15">
        <v>31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120.00277777777778</v>
      </c>
      <c r="E224">
        <f>IF(_xlfn.DAYS($B$3,Eläintiedot!O224)&lt;0,"",_xlfn.DAYS($B$3,Eläintiedot!O224))</f>
        <v>43830</v>
      </c>
      <c r="F224" s="15">
        <v>31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120.00277777777778</v>
      </c>
      <c r="E225">
        <f>IF(_xlfn.DAYS($B$3,Eläintiedot!O225)&lt;0,"",_xlfn.DAYS($B$3,Eläintiedot!O225))</f>
        <v>43830</v>
      </c>
      <c r="F225" s="15">
        <v>31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120.00277777777778</v>
      </c>
      <c r="E226">
        <f>IF(_xlfn.DAYS($B$3,Eläintiedot!O226)&lt;0,"",_xlfn.DAYS($B$3,Eläintiedot!O226))</f>
        <v>43830</v>
      </c>
      <c r="F226" s="15">
        <v>31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120.00277777777778</v>
      </c>
      <c r="E227">
        <f>IF(_xlfn.DAYS($B$3,Eläintiedot!O227)&lt;0,"",_xlfn.DAYS($B$3,Eläintiedot!O227))</f>
        <v>43830</v>
      </c>
      <c r="F227" s="15">
        <v>31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120.00277777777778</v>
      </c>
      <c r="E228">
        <f>IF(_xlfn.DAYS($B$3,Eläintiedot!O228)&lt;0,"",_xlfn.DAYS($B$3,Eläintiedot!O228))</f>
        <v>43830</v>
      </c>
      <c r="F228" s="15">
        <v>31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120.00277777777778</v>
      </c>
      <c r="E229">
        <f>IF(_xlfn.DAYS($B$3,Eläintiedot!O229)&lt;0,"",_xlfn.DAYS($B$3,Eläintiedot!O229))</f>
        <v>43830</v>
      </c>
      <c r="F229" s="15">
        <v>31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120.00277777777778</v>
      </c>
      <c r="E230">
        <f>IF(_xlfn.DAYS($B$3,Eläintiedot!O230)&lt;0,"",_xlfn.DAYS($B$3,Eläintiedot!O230))</f>
        <v>43830</v>
      </c>
      <c r="F230" s="15">
        <v>31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120.00277777777778</v>
      </c>
      <c r="E231">
        <f>IF(_xlfn.DAYS($B$3,Eläintiedot!O231)&lt;0,"",_xlfn.DAYS($B$3,Eläintiedot!O231))</f>
        <v>43830</v>
      </c>
      <c r="F231" s="15">
        <v>31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120.00277777777778</v>
      </c>
      <c r="E232">
        <f>IF(_xlfn.DAYS($B$3,Eläintiedot!O232)&lt;0,"",_xlfn.DAYS($B$3,Eläintiedot!O232))</f>
        <v>43830</v>
      </c>
      <c r="F232" s="15">
        <v>31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120.00277777777778</v>
      </c>
      <c r="E233">
        <f>IF(_xlfn.DAYS($B$3,Eläintiedot!O233)&lt;0,"",_xlfn.DAYS($B$3,Eläintiedot!O233))</f>
        <v>43830</v>
      </c>
      <c r="F233" s="15">
        <v>31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120.00277777777778</v>
      </c>
      <c r="E234">
        <f>IF(_xlfn.DAYS($B$3,Eläintiedot!O234)&lt;0,"",_xlfn.DAYS($B$3,Eläintiedot!O234))</f>
        <v>43830</v>
      </c>
      <c r="F234" s="15">
        <v>31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120.00277777777778</v>
      </c>
      <c r="E235">
        <f>IF(_xlfn.DAYS($B$3,Eläintiedot!O235)&lt;0,"",_xlfn.DAYS($B$3,Eläintiedot!O235))</f>
        <v>43830</v>
      </c>
      <c r="F235" s="15">
        <v>31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120.00277777777778</v>
      </c>
      <c r="E236">
        <f>IF(_xlfn.DAYS($B$3,Eläintiedot!O236)&lt;0,"",_xlfn.DAYS($B$3,Eläintiedot!O236))</f>
        <v>43830</v>
      </c>
      <c r="F236" s="15">
        <v>31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120.00277777777778</v>
      </c>
      <c r="E237">
        <f>IF(_xlfn.DAYS($B$3,Eläintiedot!O237)&lt;0,"",_xlfn.DAYS($B$3,Eläintiedot!O237))</f>
        <v>43830</v>
      </c>
      <c r="F237" s="15">
        <v>31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120.00277777777778</v>
      </c>
      <c r="E238">
        <f>IF(_xlfn.DAYS($B$3,Eläintiedot!O238)&lt;0,"",_xlfn.DAYS($B$3,Eläintiedot!O238))</f>
        <v>43830</v>
      </c>
      <c r="F238" s="15">
        <v>31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120.00277777777778</v>
      </c>
      <c r="E239">
        <f>IF(_xlfn.DAYS($B$3,Eläintiedot!O239)&lt;0,"",_xlfn.DAYS($B$3,Eläintiedot!O239))</f>
        <v>43830</v>
      </c>
      <c r="F239" s="15">
        <v>31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120.00277777777778</v>
      </c>
      <c r="E240">
        <f>IF(_xlfn.DAYS($B$3,Eläintiedot!O240)&lt;0,"",_xlfn.DAYS($B$3,Eläintiedot!O240))</f>
        <v>43830</v>
      </c>
      <c r="F240" s="15">
        <v>31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120.00277777777778</v>
      </c>
      <c r="E241">
        <f>IF(_xlfn.DAYS($B$3,Eläintiedot!O241)&lt;0,"",_xlfn.DAYS($B$3,Eläintiedot!O241))</f>
        <v>43830</v>
      </c>
      <c r="F241" s="15">
        <v>31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120.00277777777778</v>
      </c>
      <c r="E242">
        <f>IF(_xlfn.DAYS($B$3,Eläintiedot!O242)&lt;0,"",_xlfn.DAYS($B$3,Eläintiedot!O242))</f>
        <v>43830</v>
      </c>
      <c r="F242" s="15">
        <v>31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120.00277777777778</v>
      </c>
      <c r="E243">
        <f>IF(_xlfn.DAYS($B$3,Eläintiedot!O243)&lt;0,"",_xlfn.DAYS($B$3,Eläintiedot!O243))</f>
        <v>43830</v>
      </c>
      <c r="F243" s="15">
        <v>31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120.00277777777778</v>
      </c>
      <c r="E244">
        <f>IF(_xlfn.DAYS($B$3,Eläintiedot!O244)&lt;0,"",_xlfn.DAYS($B$3,Eläintiedot!O244))</f>
        <v>43830</v>
      </c>
      <c r="F244" s="15">
        <v>31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120.00277777777778</v>
      </c>
      <c r="E245">
        <f>IF(_xlfn.DAYS($B$3,Eläintiedot!O245)&lt;0,"",_xlfn.DAYS($B$3,Eläintiedot!O245))</f>
        <v>43830</v>
      </c>
      <c r="F245" s="15">
        <v>31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120.00277777777778</v>
      </c>
      <c r="E246">
        <f>IF(_xlfn.DAYS($B$3,Eläintiedot!O246)&lt;0,"",_xlfn.DAYS($B$3,Eläintiedot!O246))</f>
        <v>43830</v>
      </c>
      <c r="F246" s="15">
        <v>31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120.00277777777778</v>
      </c>
      <c r="E247">
        <f>IF(_xlfn.DAYS($B$3,Eläintiedot!O247)&lt;0,"",_xlfn.DAYS($B$3,Eläintiedot!O247))</f>
        <v>43830</v>
      </c>
      <c r="F247" s="15">
        <v>31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120.00277777777778</v>
      </c>
      <c r="E248">
        <f>IF(_xlfn.DAYS($B$3,Eläintiedot!O248)&lt;0,"",_xlfn.DAYS($B$3,Eläintiedot!O248))</f>
        <v>43830</v>
      </c>
      <c r="F248" s="15">
        <v>31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120.00277777777778</v>
      </c>
      <c r="E249">
        <f>IF(_xlfn.DAYS($B$3,Eläintiedot!O249)&lt;0,"",_xlfn.DAYS($B$3,Eläintiedot!O249))</f>
        <v>43830</v>
      </c>
      <c r="F249" s="15">
        <v>31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120.00277777777778</v>
      </c>
      <c r="E250">
        <f>IF(_xlfn.DAYS($B$3,Eläintiedot!O250)&lt;0,"",_xlfn.DAYS($B$3,Eläintiedot!O250))</f>
        <v>43830</v>
      </c>
      <c r="F250" s="15">
        <v>31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120.00277777777778</v>
      </c>
      <c r="E251">
        <f>IF(_xlfn.DAYS($B$3,Eläintiedot!O251)&lt;0,"",_xlfn.DAYS($B$3,Eläintiedot!O251))</f>
        <v>43830</v>
      </c>
      <c r="F251" s="15">
        <v>31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120.00277777777778</v>
      </c>
      <c r="E252">
        <f>IF(_xlfn.DAYS($B$3,Eläintiedot!O252)&lt;0,"",_xlfn.DAYS($B$3,Eläintiedot!O252))</f>
        <v>43830</v>
      </c>
      <c r="F252" s="15">
        <v>31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120.00277777777778</v>
      </c>
      <c r="E253">
        <f>IF(_xlfn.DAYS($B$3,Eläintiedot!O253)&lt;0,"",_xlfn.DAYS($B$3,Eläintiedot!O253))</f>
        <v>43830</v>
      </c>
      <c r="F253" s="15">
        <v>31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120.00277777777778</v>
      </c>
      <c r="E254">
        <f>IF(_xlfn.DAYS($B$3,Eläintiedot!O254)&lt;0,"",_xlfn.DAYS($B$3,Eläintiedot!O254))</f>
        <v>43830</v>
      </c>
      <c r="F254" s="15">
        <v>31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120.00277777777778</v>
      </c>
      <c r="E255">
        <f>IF(_xlfn.DAYS($B$3,Eläintiedot!O255)&lt;0,"",_xlfn.DAYS($B$3,Eläintiedot!O255))</f>
        <v>43830</v>
      </c>
      <c r="F255" s="15">
        <v>31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120.00277777777778</v>
      </c>
      <c r="E256">
        <f>IF(_xlfn.DAYS($B$3,Eläintiedot!O256)&lt;0,"",_xlfn.DAYS($B$3,Eläintiedot!O256))</f>
        <v>43830</v>
      </c>
      <c r="F256" s="15">
        <v>31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120.00277777777778</v>
      </c>
      <c r="E257">
        <f>IF(_xlfn.DAYS($B$3,Eläintiedot!O257)&lt;0,"",_xlfn.DAYS($B$3,Eläintiedot!O257))</f>
        <v>43830</v>
      </c>
      <c r="F257" s="15">
        <v>31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120.00277777777778</v>
      </c>
      <c r="E258">
        <f>IF(_xlfn.DAYS($B$3,Eläintiedot!O258)&lt;0,"",_xlfn.DAYS($B$3,Eläintiedot!O258))</f>
        <v>43830</v>
      </c>
      <c r="F258" s="15">
        <v>31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120.00277777777778</v>
      </c>
      <c r="E259">
        <f>IF(_xlfn.DAYS($B$3,Eläintiedot!O259)&lt;0,"",_xlfn.DAYS($B$3,Eläintiedot!O259))</f>
        <v>43830</v>
      </c>
      <c r="F259" s="15">
        <v>31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120.00277777777778</v>
      </c>
      <c r="E260">
        <f>IF(_xlfn.DAYS($B$3,Eläintiedot!O260)&lt;0,"",_xlfn.DAYS($B$3,Eläintiedot!O260))</f>
        <v>43830</v>
      </c>
      <c r="F260" s="15">
        <v>31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120.00277777777778</v>
      </c>
      <c r="E261">
        <f>IF(_xlfn.DAYS($B$3,Eläintiedot!O261)&lt;0,"",_xlfn.DAYS($B$3,Eläintiedot!O261))</f>
        <v>43830</v>
      </c>
      <c r="F261" s="15">
        <v>31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120.00277777777778</v>
      </c>
      <c r="E262">
        <f>IF(_xlfn.DAYS($B$3,Eläintiedot!O262)&lt;0,"",_xlfn.DAYS($B$3,Eläintiedot!O262))</f>
        <v>43830</v>
      </c>
      <c r="F262" s="15">
        <v>31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120.00277777777778</v>
      </c>
      <c r="E263">
        <f>IF(_xlfn.DAYS($B$3,Eläintiedot!O263)&lt;0,"",_xlfn.DAYS($B$3,Eläintiedot!O263))</f>
        <v>43830</v>
      </c>
      <c r="F263" s="15">
        <v>31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120.00277777777778</v>
      </c>
      <c r="E264">
        <f>IF(_xlfn.DAYS($B$3,Eläintiedot!O264)&lt;0,"",_xlfn.DAYS($B$3,Eläintiedot!O264))</f>
        <v>43830</v>
      </c>
      <c r="F264" s="15">
        <v>31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120.00277777777778</v>
      </c>
      <c r="E265">
        <f>IF(_xlfn.DAYS($B$3,Eläintiedot!O265)&lt;0,"",_xlfn.DAYS($B$3,Eläintiedot!O265))</f>
        <v>43830</v>
      </c>
      <c r="F265" s="15">
        <v>31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120.00277777777778</v>
      </c>
      <c r="E266">
        <f>IF(_xlfn.DAYS($B$3,Eläintiedot!O266)&lt;0,"",_xlfn.DAYS($B$3,Eläintiedot!O266))</f>
        <v>43830</v>
      </c>
      <c r="F266" s="15">
        <v>31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120.00277777777778</v>
      </c>
      <c r="E267">
        <f>IF(_xlfn.DAYS($B$3,Eläintiedot!O267)&lt;0,"",_xlfn.DAYS($B$3,Eläintiedot!O267))</f>
        <v>43830</v>
      </c>
      <c r="F267" s="15">
        <v>31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120.00277777777778</v>
      </c>
      <c r="E268">
        <f>IF(_xlfn.DAYS($B$3,Eläintiedot!O268)&lt;0,"",_xlfn.DAYS($B$3,Eläintiedot!O268))</f>
        <v>43830</v>
      </c>
      <c r="F268" s="15">
        <v>31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120.00277777777778</v>
      </c>
      <c r="E269">
        <f>IF(_xlfn.DAYS($B$3,Eläintiedot!O269)&lt;0,"",_xlfn.DAYS($B$3,Eläintiedot!O269))</f>
        <v>43830</v>
      </c>
      <c r="F269" s="15">
        <v>31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120.00277777777778</v>
      </c>
      <c r="E270">
        <f>IF(_xlfn.DAYS($B$3,Eläintiedot!O270)&lt;0,"",_xlfn.DAYS($B$3,Eläintiedot!O270))</f>
        <v>43830</v>
      </c>
      <c r="F270" s="15">
        <v>31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120.00277777777778</v>
      </c>
      <c r="E271">
        <f>IF(_xlfn.DAYS($B$3,Eläintiedot!O271)&lt;0,"",_xlfn.DAYS($B$3,Eläintiedot!O271))</f>
        <v>43830</v>
      </c>
      <c r="F271" s="15">
        <v>31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120.00277777777778</v>
      </c>
      <c r="E272">
        <f>IF(_xlfn.DAYS($B$3,Eläintiedot!O272)&lt;0,"",_xlfn.DAYS($B$3,Eläintiedot!O272))</f>
        <v>43830</v>
      </c>
      <c r="F272" s="15">
        <v>31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120.00277777777778</v>
      </c>
      <c r="E273">
        <f>IF(_xlfn.DAYS($B$3,Eläintiedot!O273)&lt;0,"",_xlfn.DAYS($B$3,Eläintiedot!O273))</f>
        <v>43830</v>
      </c>
      <c r="F273" s="15">
        <v>31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120.00277777777778</v>
      </c>
      <c r="E274">
        <f>IF(_xlfn.DAYS($B$3,Eläintiedot!O274)&lt;0,"",_xlfn.DAYS($B$3,Eläintiedot!O274))</f>
        <v>43830</v>
      </c>
      <c r="F274" s="15">
        <v>31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120.00277777777778</v>
      </c>
      <c r="E275">
        <f>IF(_xlfn.DAYS($B$3,Eläintiedot!O275)&lt;0,"",_xlfn.DAYS($B$3,Eläintiedot!O275))</f>
        <v>43830</v>
      </c>
      <c r="F275" s="15">
        <v>31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120.00277777777778</v>
      </c>
      <c r="E276">
        <f>IF(_xlfn.DAYS($B$3,Eläintiedot!O276)&lt;0,"",_xlfn.DAYS($B$3,Eläintiedot!O276))</f>
        <v>43830</v>
      </c>
      <c r="F276" s="15">
        <v>31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120.00277777777778</v>
      </c>
      <c r="E277">
        <f>IF(_xlfn.DAYS($B$3,Eläintiedot!O277)&lt;0,"",_xlfn.DAYS($B$3,Eläintiedot!O277))</f>
        <v>43830</v>
      </c>
      <c r="F277" s="15">
        <v>31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120.00277777777778</v>
      </c>
      <c r="E278">
        <f>IF(_xlfn.DAYS($B$3,Eläintiedot!O278)&lt;0,"",_xlfn.DAYS($B$3,Eläintiedot!O278))</f>
        <v>43830</v>
      </c>
      <c r="F278" s="15">
        <v>31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120.00277777777778</v>
      </c>
      <c r="E279">
        <f>IF(_xlfn.DAYS($B$3,Eläintiedot!O279)&lt;0,"",_xlfn.DAYS($B$3,Eläintiedot!O279))</f>
        <v>43830</v>
      </c>
      <c r="F279" s="15">
        <v>31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120.00277777777778</v>
      </c>
      <c r="E280">
        <f>IF(_xlfn.DAYS($B$3,Eläintiedot!O280)&lt;0,"",_xlfn.DAYS($B$3,Eläintiedot!O280))</f>
        <v>43830</v>
      </c>
      <c r="F280" s="15">
        <v>31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120.00277777777778</v>
      </c>
      <c r="E281">
        <f>IF(_xlfn.DAYS($B$3,Eläintiedot!O281)&lt;0,"",_xlfn.DAYS($B$3,Eläintiedot!O281))</f>
        <v>43830</v>
      </c>
      <c r="F281" s="15">
        <v>31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120.00277777777778</v>
      </c>
      <c r="E282">
        <f>IF(_xlfn.DAYS($B$3,Eläintiedot!O282)&lt;0,"",_xlfn.DAYS($B$3,Eläintiedot!O282))</f>
        <v>43830</v>
      </c>
      <c r="F282" s="15">
        <v>31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120.00277777777778</v>
      </c>
      <c r="E283">
        <f>IF(_xlfn.DAYS($B$3,Eläintiedot!O283)&lt;0,"",_xlfn.DAYS($B$3,Eläintiedot!O283))</f>
        <v>43830</v>
      </c>
      <c r="F283" s="15">
        <v>31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120.00277777777778</v>
      </c>
      <c r="E284">
        <f>IF(_xlfn.DAYS($B$3,Eläintiedot!O284)&lt;0,"",_xlfn.DAYS($B$3,Eläintiedot!O284))</f>
        <v>43830</v>
      </c>
      <c r="F284" s="15">
        <v>31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120.00277777777778</v>
      </c>
      <c r="E285">
        <f>IF(_xlfn.DAYS($B$3,Eläintiedot!O285)&lt;0,"",_xlfn.DAYS($B$3,Eläintiedot!O285))</f>
        <v>43830</v>
      </c>
      <c r="F285" s="15">
        <v>31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120.00277777777778</v>
      </c>
      <c r="E286">
        <f>IF(_xlfn.DAYS($B$3,Eläintiedot!O286)&lt;0,"",_xlfn.DAYS($B$3,Eläintiedot!O286))</f>
        <v>43830</v>
      </c>
      <c r="F286" s="15">
        <v>31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120.00277777777778</v>
      </c>
      <c r="E287">
        <f>IF(_xlfn.DAYS($B$3,Eläintiedot!O287)&lt;0,"",_xlfn.DAYS($B$3,Eläintiedot!O287))</f>
        <v>43830</v>
      </c>
      <c r="F287" s="15">
        <v>31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120.00277777777778</v>
      </c>
      <c r="E288">
        <f>IF(_xlfn.DAYS($B$3,Eläintiedot!O288)&lt;0,"",_xlfn.DAYS($B$3,Eläintiedot!O288))</f>
        <v>43830</v>
      </c>
      <c r="F288" s="15">
        <v>31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120.00277777777778</v>
      </c>
      <c r="E289">
        <f>IF(_xlfn.DAYS($B$3,Eläintiedot!O289)&lt;0,"",_xlfn.DAYS($B$3,Eläintiedot!O289))</f>
        <v>43830</v>
      </c>
      <c r="F289" s="15">
        <v>31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120.00277777777778</v>
      </c>
      <c r="E290">
        <f>IF(_xlfn.DAYS($B$3,Eläintiedot!O290)&lt;0,"",_xlfn.DAYS($B$3,Eläintiedot!O290))</f>
        <v>43830</v>
      </c>
      <c r="F290" s="15">
        <v>31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120.00277777777778</v>
      </c>
      <c r="E291">
        <f>IF(_xlfn.DAYS($B$3,Eläintiedot!O291)&lt;0,"",_xlfn.DAYS($B$3,Eläintiedot!O291))</f>
        <v>43830</v>
      </c>
      <c r="F291" s="15">
        <v>31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120.00277777777778</v>
      </c>
      <c r="E292">
        <f>IF(_xlfn.DAYS($B$3,Eläintiedot!O292)&lt;0,"",_xlfn.DAYS($B$3,Eläintiedot!O292))</f>
        <v>43830</v>
      </c>
      <c r="F292" s="15">
        <v>31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120.00277777777778</v>
      </c>
      <c r="E293">
        <f>IF(_xlfn.DAYS($B$3,Eläintiedot!O293)&lt;0,"",_xlfn.DAYS($B$3,Eläintiedot!O293))</f>
        <v>43830</v>
      </c>
      <c r="F293" s="15">
        <v>31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120.00277777777778</v>
      </c>
      <c r="E294">
        <f>IF(_xlfn.DAYS($B$3,Eläintiedot!O294)&lt;0,"",_xlfn.DAYS($B$3,Eläintiedot!O294))</f>
        <v>43830</v>
      </c>
      <c r="F294" s="15">
        <v>31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120.00277777777778</v>
      </c>
      <c r="E295">
        <f>IF(_xlfn.DAYS($B$3,Eläintiedot!O295)&lt;0,"",_xlfn.DAYS($B$3,Eläintiedot!O295))</f>
        <v>43830</v>
      </c>
      <c r="F295" s="15">
        <v>31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120.00277777777778</v>
      </c>
      <c r="E296">
        <f>IF(_xlfn.DAYS($B$3,Eläintiedot!O296)&lt;0,"",_xlfn.DAYS($B$3,Eläintiedot!O296))</f>
        <v>43830</v>
      </c>
      <c r="F296" s="15">
        <v>31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120.00277777777778</v>
      </c>
      <c r="E297">
        <f>IF(_xlfn.DAYS($B$3,Eläintiedot!O297)&lt;0,"",_xlfn.DAYS($B$3,Eläintiedot!O297))</f>
        <v>43830</v>
      </c>
      <c r="F297" s="15">
        <v>31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120.00277777777778</v>
      </c>
      <c r="E298">
        <f>IF(_xlfn.DAYS($B$3,Eläintiedot!O298)&lt;0,"",_xlfn.DAYS($B$3,Eläintiedot!O298))</f>
        <v>43830</v>
      </c>
      <c r="F298" s="15">
        <v>31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120.00277777777778</v>
      </c>
      <c r="E299">
        <f>IF(_xlfn.DAYS($B$3,Eläintiedot!O299)&lt;0,"",_xlfn.DAYS($B$3,Eläintiedot!O299))</f>
        <v>43830</v>
      </c>
      <c r="F299" s="15">
        <v>31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120.00277777777778</v>
      </c>
      <c r="E300">
        <f>IF(_xlfn.DAYS($B$3,Eläintiedot!O300)&lt;0,"",_xlfn.DAYS($B$3,Eläintiedot!O300))</f>
        <v>43830</v>
      </c>
      <c r="F300" s="15">
        <v>31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120.00277777777778</v>
      </c>
      <c r="E301">
        <f>IF(_xlfn.DAYS($B$3,Eläintiedot!O301)&lt;0,"",_xlfn.DAYS($B$3,Eläintiedot!O301))</f>
        <v>43830</v>
      </c>
      <c r="F301" s="15">
        <v>31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120.00277777777778</v>
      </c>
      <c r="E302">
        <f>IF(_xlfn.DAYS($B$3,Eläintiedot!O302)&lt;0,"",_xlfn.DAYS($B$3,Eläintiedot!O302))</f>
        <v>43830</v>
      </c>
      <c r="F302" s="15">
        <v>31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120.00277777777778</v>
      </c>
      <c r="E303">
        <f>IF(_xlfn.DAYS($B$3,Eläintiedot!O303)&lt;0,"",_xlfn.DAYS($B$3,Eläintiedot!O303))</f>
        <v>43830</v>
      </c>
      <c r="F303" s="15">
        <v>31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120.00277777777778</v>
      </c>
      <c r="E304">
        <f>IF(_xlfn.DAYS($B$3,Eläintiedot!O304)&lt;0,"",_xlfn.DAYS($B$3,Eläintiedot!O304))</f>
        <v>43830</v>
      </c>
      <c r="F304" s="15">
        <v>31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120.00277777777778</v>
      </c>
      <c r="E305">
        <f>IF(_xlfn.DAYS($B$3,Eläintiedot!O305)&lt;0,"",_xlfn.DAYS($B$3,Eläintiedot!O305))</f>
        <v>43830</v>
      </c>
      <c r="F305" s="15">
        <v>31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120.00277777777778</v>
      </c>
      <c r="E306">
        <f>IF(_xlfn.DAYS($B$3,Eläintiedot!O306)&lt;0,"",_xlfn.DAYS($B$3,Eläintiedot!O306))</f>
        <v>43830</v>
      </c>
      <c r="F306" s="15">
        <v>31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120.00277777777778</v>
      </c>
      <c r="E307">
        <f>IF(_xlfn.DAYS($B$3,Eläintiedot!O307)&lt;0,"",_xlfn.DAYS($B$3,Eläintiedot!O307))</f>
        <v>43830</v>
      </c>
      <c r="F307" s="15">
        <v>31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120.00277777777778</v>
      </c>
      <c r="E308">
        <f>IF(_xlfn.DAYS($B$3,Eläintiedot!O308)&lt;0,"",_xlfn.DAYS($B$3,Eläintiedot!O308))</f>
        <v>43830</v>
      </c>
      <c r="F308" s="15">
        <v>31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120.00277777777778</v>
      </c>
      <c r="E309">
        <f>IF(_xlfn.DAYS($B$3,Eläintiedot!O309)&lt;0,"",_xlfn.DAYS($B$3,Eläintiedot!O309))</f>
        <v>43830</v>
      </c>
      <c r="F309" s="15">
        <v>31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120.00277777777778</v>
      </c>
      <c r="E310">
        <f>IF(_xlfn.DAYS($B$3,Eläintiedot!O310)&lt;0,"",_xlfn.DAYS($B$3,Eläintiedot!O310))</f>
        <v>43830</v>
      </c>
      <c r="F310" s="15">
        <v>31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120.00277777777778</v>
      </c>
      <c r="E311">
        <f>IF(_xlfn.DAYS($B$3,Eläintiedot!O311)&lt;0,"",_xlfn.DAYS($B$3,Eläintiedot!O311))</f>
        <v>43830</v>
      </c>
      <c r="F311" s="15">
        <v>31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120.00277777777778</v>
      </c>
      <c r="E312">
        <f>IF(_xlfn.DAYS($B$3,Eläintiedot!O312)&lt;0,"",_xlfn.DAYS($B$3,Eläintiedot!O312))</f>
        <v>43830</v>
      </c>
      <c r="F312" s="15">
        <v>31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120.00277777777778</v>
      </c>
      <c r="E313">
        <f>IF(_xlfn.DAYS($B$3,Eläintiedot!O313)&lt;0,"",_xlfn.DAYS($B$3,Eläintiedot!O313))</f>
        <v>43830</v>
      </c>
      <c r="F313" s="15">
        <v>31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120.00277777777778</v>
      </c>
      <c r="E314">
        <f>IF(_xlfn.DAYS($B$3,Eläintiedot!O314)&lt;0,"",_xlfn.DAYS($B$3,Eläintiedot!O314))</f>
        <v>43830</v>
      </c>
      <c r="F314" s="15">
        <v>31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120.00277777777778</v>
      </c>
      <c r="E315">
        <f>IF(_xlfn.DAYS($B$3,Eläintiedot!O315)&lt;0,"",_xlfn.DAYS($B$3,Eläintiedot!O315))</f>
        <v>43830</v>
      </c>
      <c r="F315" s="15">
        <v>31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120.00277777777778</v>
      </c>
      <c r="E316">
        <f>IF(_xlfn.DAYS($B$3,Eläintiedot!O316)&lt;0,"",_xlfn.DAYS($B$3,Eläintiedot!O316))</f>
        <v>43830</v>
      </c>
      <c r="F316" s="15">
        <v>31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120.00277777777778</v>
      </c>
      <c r="E317">
        <f>IF(_xlfn.DAYS($B$3,Eläintiedot!O317)&lt;0,"",_xlfn.DAYS($B$3,Eläintiedot!O317))</f>
        <v>43830</v>
      </c>
      <c r="F317" s="15">
        <v>31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120.00277777777778</v>
      </c>
      <c r="E318">
        <f>IF(_xlfn.DAYS($B$3,Eläintiedot!O318)&lt;0,"",_xlfn.DAYS($B$3,Eläintiedot!O318))</f>
        <v>43830</v>
      </c>
      <c r="F318" s="15">
        <v>31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120.00277777777778</v>
      </c>
      <c r="E319">
        <f>IF(_xlfn.DAYS($B$3,Eläintiedot!O319)&lt;0,"",_xlfn.DAYS($B$3,Eläintiedot!O319))</f>
        <v>43830</v>
      </c>
      <c r="F319" s="15">
        <v>31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120.00277777777778</v>
      </c>
      <c r="E320">
        <f>IF(_xlfn.DAYS($B$3,Eläintiedot!O320)&lt;0,"",_xlfn.DAYS($B$3,Eläintiedot!O320))</f>
        <v>43830</v>
      </c>
      <c r="F320" s="15">
        <v>31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120.00277777777778</v>
      </c>
      <c r="E321">
        <f>IF(_xlfn.DAYS($B$3,Eläintiedot!O321)&lt;0,"",_xlfn.DAYS($B$3,Eläintiedot!O321))</f>
        <v>43830</v>
      </c>
      <c r="F321" s="15">
        <v>31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120.00277777777778</v>
      </c>
      <c r="E322">
        <f>IF(_xlfn.DAYS($B$3,Eläintiedot!O322)&lt;0,"",_xlfn.DAYS($B$3,Eläintiedot!O322))</f>
        <v>43830</v>
      </c>
      <c r="F322" s="15">
        <v>31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120.00277777777778</v>
      </c>
      <c r="E323">
        <f>IF(_xlfn.DAYS($B$3,Eläintiedot!O323)&lt;0,"",_xlfn.DAYS($B$3,Eläintiedot!O323))</f>
        <v>43830</v>
      </c>
      <c r="F323" s="15">
        <v>31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120.00277777777778</v>
      </c>
      <c r="E324">
        <f>IF(_xlfn.DAYS($B$3,Eläintiedot!O324)&lt;0,"",_xlfn.DAYS($B$3,Eläintiedot!O324))</f>
        <v>43830</v>
      </c>
      <c r="F324" s="15">
        <v>31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120.00277777777778</v>
      </c>
      <c r="E325">
        <f>IF(_xlfn.DAYS($B$3,Eläintiedot!O325)&lt;0,"",_xlfn.DAYS($B$3,Eläintiedot!O325))</f>
        <v>43830</v>
      </c>
      <c r="F325" s="15">
        <v>31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120.00277777777778</v>
      </c>
      <c r="E326">
        <f>IF(_xlfn.DAYS($B$3,Eläintiedot!O326)&lt;0,"",_xlfn.DAYS($B$3,Eläintiedot!O326))</f>
        <v>43830</v>
      </c>
      <c r="F326" s="15">
        <v>31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120.00277777777778</v>
      </c>
      <c r="E327">
        <f>IF(_xlfn.DAYS($B$3,Eläintiedot!O327)&lt;0,"",_xlfn.DAYS($B$3,Eläintiedot!O327))</f>
        <v>43830</v>
      </c>
      <c r="F327" s="15">
        <v>31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120.00277777777778</v>
      </c>
      <c r="E328">
        <f>IF(_xlfn.DAYS($B$3,Eläintiedot!O328)&lt;0,"",_xlfn.DAYS($B$3,Eläintiedot!O328))</f>
        <v>43830</v>
      </c>
      <c r="F328" s="15">
        <v>31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120.00277777777778</v>
      </c>
      <c r="E329">
        <f>IF(_xlfn.DAYS($B$3,Eläintiedot!O329)&lt;0,"",_xlfn.DAYS($B$3,Eläintiedot!O329))</f>
        <v>43830</v>
      </c>
      <c r="F329" s="15">
        <v>31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120.00277777777778</v>
      </c>
      <c r="E330">
        <f>IF(_xlfn.DAYS($B$3,Eläintiedot!O330)&lt;0,"",_xlfn.DAYS($B$3,Eläintiedot!O330))</f>
        <v>43830</v>
      </c>
      <c r="F330" s="15">
        <v>31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120.00277777777778</v>
      </c>
      <c r="E331">
        <f>IF(_xlfn.DAYS($B$3,Eläintiedot!O331)&lt;0,"",_xlfn.DAYS($B$3,Eläintiedot!O331))</f>
        <v>43830</v>
      </c>
      <c r="F331" s="15">
        <v>31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120.00277777777778</v>
      </c>
      <c r="E332">
        <f>IF(_xlfn.DAYS($B$3,Eläintiedot!O332)&lt;0,"",_xlfn.DAYS($B$3,Eläintiedot!O332))</f>
        <v>43830</v>
      </c>
      <c r="F332" s="15">
        <v>31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120.00277777777778</v>
      </c>
      <c r="E333">
        <f>IF(_xlfn.DAYS($B$3,Eläintiedot!O333)&lt;0,"",_xlfn.DAYS($B$3,Eläintiedot!O333))</f>
        <v>43830</v>
      </c>
      <c r="F333" s="15">
        <v>31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120.00277777777778</v>
      </c>
      <c r="E334">
        <f>IF(_xlfn.DAYS($B$3,Eläintiedot!O334)&lt;0,"",_xlfn.DAYS($B$3,Eläintiedot!O334))</f>
        <v>43830</v>
      </c>
      <c r="F334" s="15">
        <v>31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120.00277777777778</v>
      </c>
      <c r="E335">
        <f>IF(_xlfn.DAYS($B$3,Eläintiedot!O335)&lt;0,"",_xlfn.DAYS($B$3,Eläintiedot!O335))</f>
        <v>43830</v>
      </c>
      <c r="F335" s="15">
        <v>31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120.00277777777778</v>
      </c>
      <c r="E336">
        <f>IF(_xlfn.DAYS($B$3,Eläintiedot!O336)&lt;0,"",_xlfn.DAYS($B$3,Eläintiedot!O336))</f>
        <v>43830</v>
      </c>
      <c r="F336" s="15">
        <v>31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120.00277777777778</v>
      </c>
      <c r="E337">
        <f>IF(_xlfn.DAYS($B$3,Eläintiedot!O337)&lt;0,"",_xlfn.DAYS($B$3,Eläintiedot!O337))</f>
        <v>43830</v>
      </c>
      <c r="F337" s="15">
        <v>31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120.00277777777778</v>
      </c>
      <c r="E338">
        <f>IF(_xlfn.DAYS($B$3,Eläintiedot!O338)&lt;0,"",_xlfn.DAYS($B$3,Eläintiedot!O338))</f>
        <v>43830</v>
      </c>
      <c r="F338" s="15">
        <v>31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120.00277777777778</v>
      </c>
      <c r="E339">
        <f>IF(_xlfn.DAYS($B$3,Eläintiedot!O339)&lt;0,"",_xlfn.DAYS($B$3,Eläintiedot!O339))</f>
        <v>43830</v>
      </c>
      <c r="F339" s="15">
        <v>31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120.00277777777778</v>
      </c>
      <c r="E340">
        <f>IF(_xlfn.DAYS($B$3,Eläintiedot!O340)&lt;0,"",_xlfn.DAYS($B$3,Eläintiedot!O340))</f>
        <v>43830</v>
      </c>
      <c r="F340" s="15">
        <v>31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120.00277777777778</v>
      </c>
      <c r="E341">
        <f>IF(_xlfn.DAYS($B$3,Eläintiedot!O341)&lt;0,"",_xlfn.DAYS($B$3,Eläintiedot!O341))</f>
        <v>43830</v>
      </c>
      <c r="F341" s="15">
        <v>31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120.00277777777778</v>
      </c>
      <c r="E342">
        <f>IF(_xlfn.DAYS($B$3,Eläintiedot!O342)&lt;0,"",_xlfn.DAYS($B$3,Eläintiedot!O342))</f>
        <v>43830</v>
      </c>
      <c r="F342" s="15">
        <v>31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120.00277777777778</v>
      </c>
      <c r="E343">
        <f>IF(_xlfn.DAYS($B$3,Eläintiedot!O343)&lt;0,"",_xlfn.DAYS($B$3,Eläintiedot!O343))</f>
        <v>43830</v>
      </c>
      <c r="F343" s="15">
        <v>31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120.00277777777778</v>
      </c>
      <c r="E344">
        <f>IF(_xlfn.DAYS($B$3,Eläintiedot!O344)&lt;0,"",_xlfn.DAYS($B$3,Eläintiedot!O344))</f>
        <v>43830</v>
      </c>
      <c r="F344" s="15">
        <v>31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120.00277777777778</v>
      </c>
      <c r="E345">
        <f>IF(_xlfn.DAYS($B$3,Eläintiedot!O345)&lt;0,"",_xlfn.DAYS($B$3,Eläintiedot!O345))</f>
        <v>43830</v>
      </c>
      <c r="F345" s="15">
        <v>31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120.00277777777778</v>
      </c>
      <c r="E346">
        <f>IF(_xlfn.DAYS($B$3,Eläintiedot!O346)&lt;0,"",_xlfn.DAYS($B$3,Eläintiedot!O346))</f>
        <v>43830</v>
      </c>
      <c r="F346" s="15">
        <v>31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120.00277777777778</v>
      </c>
      <c r="E347">
        <f>IF(_xlfn.DAYS($B$3,Eläintiedot!O347)&lt;0,"",_xlfn.DAYS($B$3,Eläintiedot!O347))</f>
        <v>43830</v>
      </c>
      <c r="F347" s="15">
        <v>31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120.00277777777778</v>
      </c>
      <c r="E348">
        <f>IF(_xlfn.DAYS($B$3,Eläintiedot!O348)&lt;0,"",_xlfn.DAYS($B$3,Eläintiedot!O348))</f>
        <v>43830</v>
      </c>
      <c r="F348" s="15">
        <v>31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120.00277777777778</v>
      </c>
      <c r="E349">
        <f>IF(_xlfn.DAYS($B$3,Eläintiedot!O349)&lt;0,"",_xlfn.DAYS($B$3,Eläintiedot!O349))</f>
        <v>43830</v>
      </c>
      <c r="F349" s="15">
        <v>31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120.00277777777778</v>
      </c>
      <c r="E350">
        <f>IF(_xlfn.DAYS($B$3,Eläintiedot!O350)&lt;0,"",_xlfn.DAYS($B$3,Eläintiedot!O350))</f>
        <v>43830</v>
      </c>
      <c r="F350" s="15">
        <v>31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120.00277777777778</v>
      </c>
      <c r="E351">
        <f>IF(_xlfn.DAYS($B$3,Eläintiedot!O351)&lt;0,"",_xlfn.DAYS($B$3,Eläintiedot!O351))</f>
        <v>43830</v>
      </c>
      <c r="F351" s="15">
        <v>31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120.00277777777778</v>
      </c>
      <c r="E352">
        <f>IF(_xlfn.DAYS($B$3,Eläintiedot!O352)&lt;0,"",_xlfn.DAYS($B$3,Eläintiedot!O352))</f>
        <v>43830</v>
      </c>
      <c r="F352" s="15">
        <v>31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120.00277777777778</v>
      </c>
      <c r="E353">
        <f>IF(_xlfn.DAYS($B$3,Eläintiedot!O353)&lt;0,"",_xlfn.DAYS($B$3,Eläintiedot!O353))</f>
        <v>43830</v>
      </c>
      <c r="F353" s="15">
        <v>31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120.00277777777778</v>
      </c>
      <c r="E354">
        <f>IF(_xlfn.DAYS($B$3,Eläintiedot!O354)&lt;0,"",_xlfn.DAYS($B$3,Eläintiedot!O354))</f>
        <v>43830</v>
      </c>
      <c r="F354" s="15">
        <v>31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120.00277777777778</v>
      </c>
      <c r="E355">
        <f>IF(_xlfn.DAYS($B$3,Eläintiedot!O355)&lt;0,"",_xlfn.DAYS($B$3,Eläintiedot!O355))</f>
        <v>43830</v>
      </c>
      <c r="F355" s="15">
        <v>31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120.00277777777778</v>
      </c>
      <c r="E356">
        <f>IF(_xlfn.DAYS($B$3,Eläintiedot!O356)&lt;0,"",_xlfn.DAYS($B$3,Eläintiedot!O356))</f>
        <v>43830</v>
      </c>
      <c r="F356" s="15">
        <v>31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120.00277777777778</v>
      </c>
      <c r="E357">
        <f>IF(_xlfn.DAYS($B$3,Eläintiedot!O357)&lt;0,"",_xlfn.DAYS($B$3,Eläintiedot!O357))</f>
        <v>43830</v>
      </c>
      <c r="F357" s="15">
        <v>31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120.00277777777778</v>
      </c>
      <c r="E358">
        <f>IF(_xlfn.DAYS($B$3,Eläintiedot!O358)&lt;0,"",_xlfn.DAYS($B$3,Eläintiedot!O358))</f>
        <v>43830</v>
      </c>
      <c r="F358" s="15">
        <v>31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120.00277777777778</v>
      </c>
      <c r="E359">
        <f>IF(_xlfn.DAYS($B$3,Eläintiedot!O359)&lt;0,"",_xlfn.DAYS($B$3,Eläintiedot!O359))</f>
        <v>43830</v>
      </c>
      <c r="F359" s="15">
        <v>31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120.00277777777778</v>
      </c>
      <c r="E360">
        <f>IF(_xlfn.DAYS($B$3,Eläintiedot!O360)&lt;0,"",_xlfn.DAYS($B$3,Eläintiedot!O360))</f>
        <v>43830</v>
      </c>
      <c r="F360" s="15">
        <v>31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120.00277777777778</v>
      </c>
      <c r="E361">
        <f>IF(_xlfn.DAYS($B$3,Eläintiedot!O361)&lt;0,"",_xlfn.DAYS($B$3,Eläintiedot!O361))</f>
        <v>43830</v>
      </c>
      <c r="F361" s="15">
        <v>31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120.00277777777778</v>
      </c>
      <c r="E362">
        <f>IF(_xlfn.DAYS($B$3,Eläintiedot!O362)&lt;0,"",_xlfn.DAYS($B$3,Eläintiedot!O362))</f>
        <v>43830</v>
      </c>
      <c r="F362" s="15">
        <v>31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120.00277777777778</v>
      </c>
      <c r="E363">
        <f>IF(_xlfn.DAYS($B$3,Eläintiedot!O363)&lt;0,"",_xlfn.DAYS($B$3,Eläintiedot!O363))</f>
        <v>43830</v>
      </c>
      <c r="F363" s="15">
        <v>31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120.00277777777778</v>
      </c>
      <c r="E364">
        <f>IF(_xlfn.DAYS($B$3,Eläintiedot!O364)&lt;0,"",_xlfn.DAYS($B$3,Eläintiedot!O364))</f>
        <v>43830</v>
      </c>
      <c r="F364" s="15">
        <v>31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120.00277777777778</v>
      </c>
      <c r="E365">
        <f>IF(_xlfn.DAYS($B$3,Eläintiedot!O365)&lt;0,"",_xlfn.DAYS($B$3,Eläintiedot!O365))</f>
        <v>43830</v>
      </c>
      <c r="F365" s="15">
        <v>31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120.00277777777778</v>
      </c>
      <c r="E366">
        <f>IF(_xlfn.DAYS($B$3,Eläintiedot!O366)&lt;0,"",_xlfn.DAYS($B$3,Eläintiedot!O366))</f>
        <v>43830</v>
      </c>
      <c r="F366" s="15">
        <v>31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120.00277777777778</v>
      </c>
      <c r="E367">
        <f>IF(_xlfn.DAYS($B$3,Eläintiedot!O367)&lt;0,"",_xlfn.DAYS($B$3,Eläintiedot!O367))</f>
        <v>43830</v>
      </c>
      <c r="F367" s="15">
        <v>31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120.00277777777778</v>
      </c>
      <c r="E368">
        <f>IF(_xlfn.DAYS($B$3,Eläintiedot!O368)&lt;0,"",_xlfn.DAYS($B$3,Eläintiedot!O368))</f>
        <v>43830</v>
      </c>
      <c r="F368" s="15">
        <v>31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120.00277777777778</v>
      </c>
      <c r="E369">
        <f>IF(_xlfn.DAYS($B$3,Eläintiedot!O369)&lt;0,"",_xlfn.DAYS($B$3,Eläintiedot!O369))</f>
        <v>43830</v>
      </c>
      <c r="F369" s="15">
        <v>31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120.00277777777778</v>
      </c>
      <c r="E370">
        <f>IF(_xlfn.DAYS($B$3,Eläintiedot!O370)&lt;0,"",_xlfn.DAYS($B$3,Eläintiedot!O370))</f>
        <v>43830</v>
      </c>
      <c r="F370" s="15">
        <v>31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120.00277777777778</v>
      </c>
      <c r="E371">
        <f>IF(_xlfn.DAYS($B$3,Eläintiedot!O371)&lt;0,"",_xlfn.DAYS($B$3,Eläintiedot!O371))</f>
        <v>43830</v>
      </c>
      <c r="F371" s="15">
        <v>31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120.00277777777778</v>
      </c>
      <c r="E372">
        <f>IF(_xlfn.DAYS($B$3,Eläintiedot!O372)&lt;0,"",_xlfn.DAYS($B$3,Eläintiedot!O372))</f>
        <v>43830</v>
      </c>
      <c r="F372" s="15">
        <v>31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120.00277777777778</v>
      </c>
      <c r="E373">
        <f>IF(_xlfn.DAYS($B$3,Eläintiedot!O373)&lt;0,"",_xlfn.DAYS($B$3,Eläintiedot!O373))</f>
        <v>43830</v>
      </c>
      <c r="F373" s="15">
        <v>31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120.00277777777778</v>
      </c>
      <c r="E374">
        <f>IF(_xlfn.DAYS($B$3,Eläintiedot!O374)&lt;0,"",_xlfn.DAYS($B$3,Eläintiedot!O374))</f>
        <v>43830</v>
      </c>
      <c r="F374" s="15">
        <v>31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120.00277777777778</v>
      </c>
      <c r="E375">
        <f>IF(_xlfn.DAYS($B$3,Eläintiedot!O375)&lt;0,"",_xlfn.DAYS($B$3,Eläintiedot!O375))</f>
        <v>43830</v>
      </c>
      <c r="F375" s="15">
        <v>31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120.00277777777778</v>
      </c>
      <c r="E376">
        <f>IF(_xlfn.DAYS($B$3,Eläintiedot!O376)&lt;0,"",_xlfn.DAYS($B$3,Eläintiedot!O376))</f>
        <v>43830</v>
      </c>
      <c r="F376" s="15">
        <v>31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120.00277777777778</v>
      </c>
      <c r="E377">
        <f>IF(_xlfn.DAYS($B$3,Eläintiedot!O377)&lt;0,"",_xlfn.DAYS($B$3,Eläintiedot!O377))</f>
        <v>43830</v>
      </c>
      <c r="F377" s="15">
        <v>31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120.00277777777778</v>
      </c>
      <c r="E378">
        <f>IF(_xlfn.DAYS($B$3,Eläintiedot!O378)&lt;0,"",_xlfn.DAYS($B$3,Eläintiedot!O378))</f>
        <v>43830</v>
      </c>
      <c r="F378" s="15">
        <v>31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120.00277777777778</v>
      </c>
      <c r="E379">
        <f>IF(_xlfn.DAYS($B$3,Eläintiedot!O379)&lt;0,"",_xlfn.DAYS($B$3,Eläintiedot!O379))</f>
        <v>43830</v>
      </c>
      <c r="F379" s="15">
        <v>31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120.00277777777778</v>
      </c>
      <c r="E380">
        <f>IF(_xlfn.DAYS($B$3,Eläintiedot!O380)&lt;0,"",_xlfn.DAYS($B$3,Eläintiedot!O380))</f>
        <v>43830</v>
      </c>
      <c r="F380" s="15">
        <v>31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120.00277777777778</v>
      </c>
      <c r="E381">
        <f>IF(_xlfn.DAYS($B$3,Eläintiedot!O381)&lt;0,"",_xlfn.DAYS($B$3,Eläintiedot!O381))</f>
        <v>43830</v>
      </c>
      <c r="F381" s="15">
        <v>31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120.00277777777778</v>
      </c>
      <c r="E382">
        <f>IF(_xlfn.DAYS($B$3,Eläintiedot!O382)&lt;0,"",_xlfn.DAYS($B$3,Eläintiedot!O382))</f>
        <v>43830</v>
      </c>
      <c r="F382" s="15">
        <v>31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120.00277777777778</v>
      </c>
      <c r="E383">
        <f>IF(_xlfn.DAYS($B$3,Eläintiedot!O383)&lt;0,"",_xlfn.DAYS($B$3,Eläintiedot!O383))</f>
        <v>43830</v>
      </c>
      <c r="F383" s="15">
        <v>31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120.00277777777778</v>
      </c>
      <c r="E384">
        <f>IF(_xlfn.DAYS($B$3,Eläintiedot!O384)&lt;0,"",_xlfn.DAYS($B$3,Eläintiedot!O384))</f>
        <v>43830</v>
      </c>
      <c r="F384" s="15">
        <v>31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120.00277777777778</v>
      </c>
      <c r="E385">
        <f>IF(_xlfn.DAYS($B$3,Eläintiedot!O385)&lt;0,"",_xlfn.DAYS($B$3,Eläintiedot!O385))</f>
        <v>43830</v>
      </c>
      <c r="F385" s="15">
        <v>31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120.00277777777778</v>
      </c>
      <c r="E386">
        <f>IF(_xlfn.DAYS($B$3,Eläintiedot!O386)&lt;0,"",_xlfn.DAYS($B$3,Eläintiedot!O386))</f>
        <v>43830</v>
      </c>
      <c r="F386" s="15">
        <v>31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120.00277777777778</v>
      </c>
      <c r="E387">
        <f>IF(_xlfn.DAYS($B$3,Eläintiedot!O387)&lt;0,"",_xlfn.DAYS($B$3,Eläintiedot!O387))</f>
        <v>43830</v>
      </c>
      <c r="F387" s="15">
        <v>31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120.00277777777778</v>
      </c>
      <c r="E388">
        <f>IF(_xlfn.DAYS($B$3,Eläintiedot!O388)&lt;0,"",_xlfn.DAYS($B$3,Eläintiedot!O388))</f>
        <v>43830</v>
      </c>
      <c r="F388" s="15">
        <v>31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120.00277777777778</v>
      </c>
      <c r="E389">
        <f>IF(_xlfn.DAYS($B$3,Eläintiedot!O389)&lt;0,"",_xlfn.DAYS($B$3,Eläintiedot!O389))</f>
        <v>43830</v>
      </c>
      <c r="F389" s="15">
        <v>31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120.00277777777778</v>
      </c>
      <c r="E390">
        <f>IF(_xlfn.DAYS($B$3,Eläintiedot!O390)&lt;0,"",_xlfn.DAYS($B$3,Eläintiedot!O390))</f>
        <v>43830</v>
      </c>
      <c r="F390" s="15">
        <v>31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120.00277777777778</v>
      </c>
      <c r="E391">
        <f>IF(_xlfn.DAYS($B$3,Eläintiedot!O391)&lt;0,"",_xlfn.DAYS($B$3,Eläintiedot!O391))</f>
        <v>43830</v>
      </c>
      <c r="F391" s="15">
        <v>31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120.00277777777778</v>
      </c>
      <c r="E392">
        <f>IF(_xlfn.DAYS($B$3,Eläintiedot!O392)&lt;0,"",_xlfn.DAYS($B$3,Eläintiedot!O392))</f>
        <v>43830</v>
      </c>
      <c r="F392" s="15">
        <v>31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120.00277777777778</v>
      </c>
      <c r="E393">
        <f>IF(_xlfn.DAYS($B$3,Eläintiedot!O393)&lt;0,"",_xlfn.DAYS($B$3,Eläintiedot!O393))</f>
        <v>43830</v>
      </c>
      <c r="F393" s="15">
        <v>31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120.00277777777778</v>
      </c>
      <c r="E394">
        <f>IF(_xlfn.DAYS($B$3,Eläintiedot!O394)&lt;0,"",_xlfn.DAYS($B$3,Eläintiedot!O394))</f>
        <v>43830</v>
      </c>
      <c r="F394" s="15">
        <v>31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120.00277777777778</v>
      </c>
      <c r="E395">
        <f>IF(_xlfn.DAYS($B$3,Eläintiedot!O395)&lt;0,"",_xlfn.DAYS($B$3,Eläintiedot!O395))</f>
        <v>43830</v>
      </c>
      <c r="F395" s="15">
        <v>31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120.00277777777778</v>
      </c>
      <c r="E396">
        <f>IF(_xlfn.DAYS($B$3,Eläintiedot!O396)&lt;0,"",_xlfn.DAYS($B$3,Eläintiedot!O396))</f>
        <v>43830</v>
      </c>
      <c r="F396" s="15">
        <v>31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120.00277777777778</v>
      </c>
      <c r="E397">
        <f>IF(_xlfn.DAYS($B$3,Eläintiedot!O397)&lt;0,"",_xlfn.DAYS($B$3,Eläintiedot!O397))</f>
        <v>43830</v>
      </c>
      <c r="F397" s="15">
        <v>31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120.00277777777778</v>
      </c>
      <c r="E398">
        <f>IF(_xlfn.DAYS($B$3,Eläintiedot!O398)&lt;0,"",_xlfn.DAYS($B$3,Eläintiedot!O398))</f>
        <v>43830</v>
      </c>
      <c r="F398" s="15">
        <v>31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120.00277777777778</v>
      </c>
      <c r="E399">
        <f>IF(_xlfn.DAYS($B$3,Eläintiedot!O399)&lt;0,"",_xlfn.DAYS($B$3,Eläintiedot!O399))</f>
        <v>43830</v>
      </c>
      <c r="F399" s="15">
        <v>31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120.00277777777778</v>
      </c>
      <c r="E400">
        <f>IF(_xlfn.DAYS($B$3,Eläintiedot!O400)&lt;0,"",_xlfn.DAYS($B$3,Eläintiedot!O400))</f>
        <v>43830</v>
      </c>
      <c r="F400" s="15">
        <v>31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120.00277777777778</v>
      </c>
      <c r="E401">
        <f>IF(_xlfn.DAYS($B$3,Eläintiedot!O401)&lt;0,"",_xlfn.DAYS($B$3,Eläintiedot!O401))</f>
        <v>43830</v>
      </c>
      <c r="F401" s="15">
        <v>31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120.00277777777778</v>
      </c>
      <c r="E402">
        <f>IF(_xlfn.DAYS($B$3,Eläintiedot!O402)&lt;0,"",_xlfn.DAYS($B$3,Eläintiedot!O402))</f>
        <v>43830</v>
      </c>
      <c r="F402" s="15">
        <v>31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120.00277777777778</v>
      </c>
      <c r="E403">
        <f>IF(_xlfn.DAYS($B$3,Eläintiedot!O403)&lt;0,"",_xlfn.DAYS($B$3,Eläintiedot!O403))</f>
        <v>43830</v>
      </c>
      <c r="F403" s="15">
        <v>31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120.00277777777778</v>
      </c>
      <c r="E404">
        <f>IF(_xlfn.DAYS($B$3,Eläintiedot!O404)&lt;0,"",_xlfn.DAYS($B$3,Eläintiedot!O404))</f>
        <v>43830</v>
      </c>
      <c r="F404" s="15">
        <v>31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120.00277777777778</v>
      </c>
      <c r="E405">
        <f>IF(_xlfn.DAYS($B$3,Eläintiedot!O405)&lt;0,"",_xlfn.DAYS($B$3,Eläintiedot!O405))</f>
        <v>43830</v>
      </c>
      <c r="F405" s="15">
        <v>31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120.00277777777778</v>
      </c>
      <c r="E406">
        <f>IF(_xlfn.DAYS($B$3,Eläintiedot!O406)&lt;0,"",_xlfn.DAYS($B$3,Eläintiedot!O406))</f>
        <v>43830</v>
      </c>
      <c r="F406" s="15">
        <v>31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120.00277777777778</v>
      </c>
      <c r="E407">
        <f>IF(_xlfn.DAYS($B$3,Eläintiedot!O407)&lt;0,"",_xlfn.DAYS($B$3,Eläintiedot!O407))</f>
        <v>43830</v>
      </c>
      <c r="F407" s="15">
        <v>31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120.00277777777778</v>
      </c>
      <c r="E408">
        <f>IF(_xlfn.DAYS($B$3,Eläintiedot!O408)&lt;0,"",_xlfn.DAYS($B$3,Eläintiedot!O408))</f>
        <v>43830</v>
      </c>
      <c r="F408" s="15">
        <v>31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120.00277777777778</v>
      </c>
      <c r="E409">
        <f>IF(_xlfn.DAYS($B$3,Eläintiedot!O409)&lt;0,"",_xlfn.DAYS($B$3,Eläintiedot!O409))</f>
        <v>43830</v>
      </c>
      <c r="F409" s="15">
        <v>31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120.00277777777778</v>
      </c>
      <c r="E410">
        <f>IF(_xlfn.DAYS($B$3,Eläintiedot!O410)&lt;0,"",_xlfn.DAYS($B$3,Eläintiedot!O410))</f>
        <v>43830</v>
      </c>
      <c r="F410" s="15">
        <v>31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120.00277777777778</v>
      </c>
      <c r="E411">
        <f>IF(_xlfn.DAYS($B$3,Eläintiedot!O411)&lt;0,"",_xlfn.DAYS($B$3,Eläintiedot!O411))</f>
        <v>43830</v>
      </c>
      <c r="F411" s="15">
        <v>31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120.00277777777778</v>
      </c>
      <c r="E412">
        <f>IF(_xlfn.DAYS($B$3,Eläintiedot!O412)&lt;0,"",_xlfn.DAYS($B$3,Eläintiedot!O412))</f>
        <v>43830</v>
      </c>
      <c r="F412" s="15">
        <v>31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120.00277777777778</v>
      </c>
      <c r="E413">
        <f>IF(_xlfn.DAYS($B$3,Eläintiedot!O413)&lt;0,"",_xlfn.DAYS($B$3,Eläintiedot!O413))</f>
        <v>43830</v>
      </c>
      <c r="F413" s="15">
        <v>31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120.00277777777778</v>
      </c>
      <c r="E414">
        <f>IF(_xlfn.DAYS($B$3,Eläintiedot!O414)&lt;0,"",_xlfn.DAYS($B$3,Eläintiedot!O414))</f>
        <v>43830</v>
      </c>
      <c r="F414" s="15">
        <v>31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120.00277777777778</v>
      </c>
      <c r="E415">
        <f>IF(_xlfn.DAYS($B$3,Eläintiedot!O415)&lt;0,"",_xlfn.DAYS($B$3,Eläintiedot!O415))</f>
        <v>43830</v>
      </c>
      <c r="F415" s="15">
        <v>31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120.00277777777778</v>
      </c>
      <c r="E416">
        <f>IF(_xlfn.DAYS($B$3,Eläintiedot!O416)&lt;0,"",_xlfn.DAYS($B$3,Eläintiedot!O416))</f>
        <v>43830</v>
      </c>
      <c r="F416" s="15">
        <v>31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120.00277777777778</v>
      </c>
      <c r="E417">
        <f>IF(_xlfn.DAYS($B$3,Eläintiedot!O417)&lt;0,"",_xlfn.DAYS($B$3,Eläintiedot!O417))</f>
        <v>43830</v>
      </c>
      <c r="F417" s="15">
        <v>31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120.00277777777778</v>
      </c>
      <c r="E418">
        <f>IF(_xlfn.DAYS($B$3,Eläintiedot!O418)&lt;0,"",_xlfn.DAYS($B$3,Eläintiedot!O418))</f>
        <v>43830</v>
      </c>
      <c r="F418" s="15">
        <v>31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120.00277777777778</v>
      </c>
      <c r="E419">
        <f>IF(_xlfn.DAYS($B$3,Eläintiedot!O419)&lt;0,"",_xlfn.DAYS($B$3,Eläintiedot!O419))</f>
        <v>43830</v>
      </c>
      <c r="F419" s="15">
        <v>31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120.00277777777778</v>
      </c>
      <c r="E420">
        <f>IF(_xlfn.DAYS($B$3,Eläintiedot!O420)&lt;0,"",_xlfn.DAYS($B$3,Eläintiedot!O420))</f>
        <v>43830</v>
      </c>
      <c r="F420" s="15">
        <v>31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120.00277777777778</v>
      </c>
      <c r="E421">
        <f>IF(_xlfn.DAYS($B$3,Eläintiedot!O421)&lt;0,"",_xlfn.DAYS($B$3,Eläintiedot!O421))</f>
        <v>43830</v>
      </c>
      <c r="F421" s="15">
        <v>31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120.00277777777778</v>
      </c>
      <c r="E422">
        <f>IF(_xlfn.DAYS($B$3,Eläintiedot!O422)&lt;0,"",_xlfn.DAYS($B$3,Eläintiedot!O422))</f>
        <v>43830</v>
      </c>
      <c r="F422" s="15">
        <v>31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120.00277777777778</v>
      </c>
      <c r="E423">
        <f>IF(_xlfn.DAYS($B$3,Eläintiedot!O423)&lt;0,"",_xlfn.DAYS($B$3,Eläintiedot!O423))</f>
        <v>43830</v>
      </c>
      <c r="F423" s="15">
        <v>31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120.00277777777778</v>
      </c>
      <c r="E424">
        <f>IF(_xlfn.DAYS($B$3,Eläintiedot!O424)&lt;0,"",_xlfn.DAYS($B$3,Eläintiedot!O424))</f>
        <v>43830</v>
      </c>
      <c r="F424" s="15">
        <v>31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120.00277777777778</v>
      </c>
      <c r="E425">
        <f>IF(_xlfn.DAYS($B$3,Eläintiedot!O425)&lt;0,"",_xlfn.DAYS($B$3,Eläintiedot!O425))</f>
        <v>43830</v>
      </c>
      <c r="F425" s="15">
        <v>31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120.00277777777778</v>
      </c>
      <c r="E426">
        <f>IF(_xlfn.DAYS($B$3,Eläintiedot!O426)&lt;0,"",_xlfn.DAYS($B$3,Eläintiedot!O426))</f>
        <v>43830</v>
      </c>
      <c r="F426" s="15">
        <v>31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120.00277777777778</v>
      </c>
      <c r="E427">
        <f>IF(_xlfn.DAYS($B$3,Eläintiedot!O427)&lt;0,"",_xlfn.DAYS($B$3,Eläintiedot!O427))</f>
        <v>43830</v>
      </c>
      <c r="F427" s="15">
        <v>31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120.00277777777778</v>
      </c>
      <c r="E428">
        <f>IF(_xlfn.DAYS($B$3,Eläintiedot!O428)&lt;0,"",_xlfn.DAYS($B$3,Eläintiedot!O428))</f>
        <v>43830</v>
      </c>
      <c r="F428" s="15">
        <v>31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120.00277777777778</v>
      </c>
      <c r="E429">
        <f>IF(_xlfn.DAYS($B$3,Eläintiedot!O429)&lt;0,"",_xlfn.DAYS($B$3,Eläintiedot!O429))</f>
        <v>43830</v>
      </c>
      <c r="F429" s="15">
        <v>31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120.00277777777778</v>
      </c>
      <c r="E430">
        <f>IF(_xlfn.DAYS($B$3,Eläintiedot!O430)&lt;0,"",_xlfn.DAYS($B$3,Eläintiedot!O430))</f>
        <v>43830</v>
      </c>
      <c r="F430" s="15">
        <v>31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120.00277777777778</v>
      </c>
      <c r="E431">
        <f>IF(_xlfn.DAYS($B$3,Eläintiedot!O431)&lt;0,"",_xlfn.DAYS($B$3,Eläintiedot!O431))</f>
        <v>43830</v>
      </c>
      <c r="F431" s="15">
        <v>31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120.00277777777778</v>
      </c>
      <c r="E432">
        <f>IF(_xlfn.DAYS($B$3,Eläintiedot!O432)&lt;0,"",_xlfn.DAYS($B$3,Eläintiedot!O432))</f>
        <v>43830</v>
      </c>
      <c r="F432" s="15">
        <v>31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120.00277777777778</v>
      </c>
      <c r="E433">
        <f>IF(_xlfn.DAYS($B$3,Eläintiedot!O433)&lt;0,"",_xlfn.DAYS($B$3,Eläintiedot!O433))</f>
        <v>43830</v>
      </c>
      <c r="F433" s="15">
        <v>31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120.00277777777778</v>
      </c>
      <c r="E434">
        <f>IF(_xlfn.DAYS($B$3,Eläintiedot!O434)&lt;0,"",_xlfn.DAYS($B$3,Eläintiedot!O434))</f>
        <v>43830</v>
      </c>
      <c r="F434" s="15">
        <v>31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120.00277777777778</v>
      </c>
      <c r="E435">
        <f>IF(_xlfn.DAYS($B$3,Eläintiedot!O435)&lt;0,"",_xlfn.DAYS($B$3,Eläintiedot!O435))</f>
        <v>43830</v>
      </c>
      <c r="F435" s="15">
        <v>31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120.00277777777778</v>
      </c>
      <c r="E436">
        <f>IF(_xlfn.DAYS($B$3,Eläintiedot!O436)&lt;0,"",_xlfn.DAYS($B$3,Eläintiedot!O436))</f>
        <v>43830</v>
      </c>
      <c r="F436" s="15">
        <v>31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120.00277777777778</v>
      </c>
      <c r="E437">
        <f>IF(_xlfn.DAYS($B$3,Eläintiedot!O437)&lt;0,"",_xlfn.DAYS($B$3,Eläintiedot!O437))</f>
        <v>43830</v>
      </c>
      <c r="F437" s="15">
        <v>31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120.00277777777778</v>
      </c>
      <c r="E438">
        <f>IF(_xlfn.DAYS($B$3,Eläintiedot!O438)&lt;0,"",_xlfn.DAYS($B$3,Eläintiedot!O438))</f>
        <v>43830</v>
      </c>
      <c r="F438" s="15">
        <v>31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120.00277777777778</v>
      </c>
      <c r="E439">
        <f>IF(_xlfn.DAYS($B$3,Eläintiedot!O439)&lt;0,"",_xlfn.DAYS($B$3,Eläintiedot!O439))</f>
        <v>43830</v>
      </c>
      <c r="F439" s="15">
        <v>31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120.00277777777778</v>
      </c>
      <c r="E440">
        <f>IF(_xlfn.DAYS($B$3,Eläintiedot!O440)&lt;0,"",_xlfn.DAYS($B$3,Eläintiedot!O440))</f>
        <v>43830</v>
      </c>
      <c r="F440" s="15">
        <v>31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120.00277777777778</v>
      </c>
      <c r="E441">
        <f>IF(_xlfn.DAYS($B$3,Eläintiedot!O441)&lt;0,"",_xlfn.DAYS($B$3,Eläintiedot!O441))</f>
        <v>43830</v>
      </c>
      <c r="F441" s="15">
        <v>31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120.00277777777778</v>
      </c>
      <c r="E442">
        <f>IF(_xlfn.DAYS($B$3,Eläintiedot!O442)&lt;0,"",_xlfn.DAYS($B$3,Eläintiedot!O442))</f>
        <v>43830</v>
      </c>
      <c r="F442" s="15">
        <v>31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120.00277777777778</v>
      </c>
      <c r="E443">
        <f>IF(_xlfn.DAYS($B$3,Eläintiedot!O443)&lt;0,"",_xlfn.DAYS($B$3,Eläintiedot!O443))</f>
        <v>43830</v>
      </c>
      <c r="F443" s="15">
        <v>31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120.00277777777778</v>
      </c>
      <c r="E444">
        <f>IF(_xlfn.DAYS($B$3,Eläintiedot!O444)&lt;0,"",_xlfn.DAYS($B$3,Eläintiedot!O444))</f>
        <v>43830</v>
      </c>
      <c r="F444" s="15">
        <v>31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120.00277777777778</v>
      </c>
      <c r="E445">
        <f>IF(_xlfn.DAYS($B$3,Eläintiedot!O445)&lt;0,"",_xlfn.DAYS($B$3,Eläintiedot!O445))</f>
        <v>43830</v>
      </c>
      <c r="F445" s="15">
        <v>31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120.00277777777778</v>
      </c>
      <c r="E446">
        <f>IF(_xlfn.DAYS($B$3,Eläintiedot!O446)&lt;0,"",_xlfn.DAYS($B$3,Eläintiedot!O446))</f>
        <v>43830</v>
      </c>
      <c r="F446" s="15">
        <v>31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120.00277777777778</v>
      </c>
      <c r="E447">
        <f>IF(_xlfn.DAYS($B$3,Eläintiedot!O447)&lt;0,"",_xlfn.DAYS($B$3,Eläintiedot!O447))</f>
        <v>43830</v>
      </c>
      <c r="F447" s="15">
        <v>31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120.00277777777778</v>
      </c>
      <c r="E448">
        <f>IF(_xlfn.DAYS($B$3,Eläintiedot!O448)&lt;0,"",_xlfn.DAYS($B$3,Eläintiedot!O448))</f>
        <v>43830</v>
      </c>
      <c r="F448" s="15">
        <v>31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120.00277777777778</v>
      </c>
      <c r="E449">
        <f>IF(_xlfn.DAYS($B$3,Eläintiedot!O449)&lt;0,"",_xlfn.DAYS($B$3,Eläintiedot!O449))</f>
        <v>43830</v>
      </c>
      <c r="F449" s="15">
        <v>31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120.00277777777778</v>
      </c>
      <c r="E450">
        <f>IF(_xlfn.DAYS($B$3,Eläintiedot!O450)&lt;0,"",_xlfn.DAYS($B$3,Eläintiedot!O450))</f>
        <v>43830</v>
      </c>
      <c r="F450" s="15">
        <v>31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120.00277777777778</v>
      </c>
      <c r="E451">
        <f>IF(_xlfn.DAYS($B$3,Eläintiedot!O451)&lt;0,"",_xlfn.DAYS($B$3,Eläintiedot!O451))</f>
        <v>43830</v>
      </c>
      <c r="F451" s="15">
        <v>31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120.00277777777778</v>
      </c>
      <c r="E452">
        <f>IF(_xlfn.DAYS($B$3,Eläintiedot!O452)&lt;0,"",_xlfn.DAYS($B$3,Eläintiedot!O452))</f>
        <v>43830</v>
      </c>
      <c r="F452" s="15">
        <v>31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120.00277777777778</v>
      </c>
      <c r="E453">
        <f>IF(_xlfn.DAYS($B$3,Eläintiedot!O453)&lt;0,"",_xlfn.DAYS($B$3,Eläintiedot!O453))</f>
        <v>43830</v>
      </c>
      <c r="F453" s="15">
        <v>31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120.00277777777778</v>
      </c>
      <c r="E454">
        <f>IF(_xlfn.DAYS($B$3,Eläintiedot!O454)&lt;0,"",_xlfn.DAYS($B$3,Eläintiedot!O454))</f>
        <v>43830</v>
      </c>
      <c r="F454" s="15">
        <v>31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120.00277777777778</v>
      </c>
      <c r="E455">
        <f>IF(_xlfn.DAYS($B$3,Eläintiedot!O455)&lt;0,"",_xlfn.DAYS($B$3,Eläintiedot!O455))</f>
        <v>43830</v>
      </c>
      <c r="F455" s="15">
        <v>31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120.00277777777778</v>
      </c>
      <c r="E456">
        <f>IF(_xlfn.DAYS($B$3,Eläintiedot!O456)&lt;0,"",_xlfn.DAYS($B$3,Eläintiedot!O456))</f>
        <v>43830</v>
      </c>
      <c r="F456" s="15">
        <v>31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120.00277777777778</v>
      </c>
      <c r="E457">
        <f>IF(_xlfn.DAYS($B$3,Eläintiedot!O457)&lt;0,"",_xlfn.DAYS($B$3,Eläintiedot!O457))</f>
        <v>43830</v>
      </c>
      <c r="F457" s="15">
        <v>31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120.00277777777778</v>
      </c>
      <c r="E458">
        <f>IF(_xlfn.DAYS($B$3,Eläintiedot!O458)&lt;0,"",_xlfn.DAYS($B$3,Eläintiedot!O458))</f>
        <v>43830</v>
      </c>
      <c r="F458" s="15">
        <v>31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120.00277777777778</v>
      </c>
      <c r="E459">
        <f>IF(_xlfn.DAYS($B$3,Eläintiedot!O459)&lt;0,"",_xlfn.DAYS($B$3,Eläintiedot!O459))</f>
        <v>43830</v>
      </c>
      <c r="F459" s="15">
        <v>31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120.00277777777778</v>
      </c>
      <c r="E460">
        <f>IF(_xlfn.DAYS($B$3,Eläintiedot!O460)&lt;0,"",_xlfn.DAYS($B$3,Eläintiedot!O460))</f>
        <v>43830</v>
      </c>
      <c r="F460" s="15">
        <v>31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120.00277777777778</v>
      </c>
      <c r="E461">
        <f>IF(_xlfn.DAYS($B$3,Eläintiedot!O461)&lt;0,"",_xlfn.DAYS($B$3,Eläintiedot!O461))</f>
        <v>43830</v>
      </c>
      <c r="F461" s="15">
        <v>31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120.00277777777778</v>
      </c>
      <c r="E462">
        <f>IF(_xlfn.DAYS($B$3,Eläintiedot!O462)&lt;0,"",_xlfn.DAYS($B$3,Eläintiedot!O462))</f>
        <v>43830</v>
      </c>
      <c r="F462" s="15">
        <v>31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120.00277777777778</v>
      </c>
      <c r="E463">
        <f>IF(_xlfn.DAYS($B$3,Eläintiedot!O463)&lt;0,"",_xlfn.DAYS($B$3,Eläintiedot!O463))</f>
        <v>43830</v>
      </c>
      <c r="F463" s="15">
        <v>31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120.00277777777778</v>
      </c>
      <c r="E464">
        <f>IF(_xlfn.DAYS($B$3,Eläintiedot!O464)&lt;0,"",_xlfn.DAYS($B$3,Eläintiedot!O464))</f>
        <v>43830</v>
      </c>
      <c r="F464" s="15">
        <v>31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120.00277777777778</v>
      </c>
      <c r="E465">
        <f>IF(_xlfn.DAYS($B$3,Eläintiedot!O465)&lt;0,"",_xlfn.DAYS($B$3,Eläintiedot!O465))</f>
        <v>43830</v>
      </c>
      <c r="F465" s="15">
        <v>31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120.00277777777778</v>
      </c>
      <c r="E466">
        <f>IF(_xlfn.DAYS($B$3,Eläintiedot!O466)&lt;0,"",_xlfn.DAYS($B$3,Eläintiedot!O466))</f>
        <v>43830</v>
      </c>
      <c r="F466" s="15">
        <v>31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120.00277777777778</v>
      </c>
      <c r="E467">
        <f>IF(_xlfn.DAYS($B$3,Eläintiedot!O467)&lt;0,"",_xlfn.DAYS($B$3,Eläintiedot!O467))</f>
        <v>43830</v>
      </c>
      <c r="F467" s="15">
        <v>31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120.00277777777778</v>
      </c>
      <c r="E468">
        <f>IF(_xlfn.DAYS($B$3,Eläintiedot!O468)&lt;0,"",_xlfn.DAYS($B$3,Eläintiedot!O468))</f>
        <v>43830</v>
      </c>
      <c r="F468" s="15">
        <v>31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120.00277777777778</v>
      </c>
      <c r="E469">
        <f>IF(_xlfn.DAYS($B$3,Eläintiedot!O469)&lt;0,"",_xlfn.DAYS($B$3,Eläintiedot!O469))</f>
        <v>43830</v>
      </c>
      <c r="F469" s="15">
        <v>31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120.00277777777778</v>
      </c>
      <c r="E470">
        <f>IF(_xlfn.DAYS($B$3,Eläintiedot!O470)&lt;0,"",_xlfn.DAYS($B$3,Eläintiedot!O470))</f>
        <v>43830</v>
      </c>
      <c r="F470" s="15">
        <v>31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120.00277777777778</v>
      </c>
      <c r="E471">
        <f>IF(_xlfn.DAYS($B$3,Eläintiedot!O471)&lt;0,"",_xlfn.DAYS($B$3,Eläintiedot!O471))</f>
        <v>43830</v>
      </c>
      <c r="F471" s="15">
        <v>31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120.00277777777778</v>
      </c>
      <c r="E472">
        <f>IF(_xlfn.DAYS($B$3,Eläintiedot!O472)&lt;0,"",_xlfn.DAYS($B$3,Eläintiedot!O472))</f>
        <v>43830</v>
      </c>
      <c r="F472" s="15">
        <v>31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120.00277777777778</v>
      </c>
      <c r="E473">
        <f>IF(_xlfn.DAYS($B$3,Eläintiedot!O473)&lt;0,"",_xlfn.DAYS($B$3,Eläintiedot!O473))</f>
        <v>43830</v>
      </c>
      <c r="F473" s="15">
        <v>31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120.00277777777778</v>
      </c>
      <c r="E474">
        <f>IF(_xlfn.DAYS($B$3,Eläintiedot!O474)&lt;0,"",_xlfn.DAYS($B$3,Eläintiedot!O474))</f>
        <v>43830</v>
      </c>
      <c r="F474" s="15">
        <v>31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120.00277777777778</v>
      </c>
      <c r="E475">
        <f>IF(_xlfn.DAYS($B$3,Eläintiedot!O475)&lt;0,"",_xlfn.DAYS($B$3,Eläintiedot!O475))</f>
        <v>43830</v>
      </c>
      <c r="F475" s="15">
        <v>31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120.00277777777778</v>
      </c>
      <c r="E476">
        <f>IF(_xlfn.DAYS($B$3,Eläintiedot!O476)&lt;0,"",_xlfn.DAYS($B$3,Eläintiedot!O476))</f>
        <v>43830</v>
      </c>
      <c r="F476" s="15">
        <v>31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120.00277777777778</v>
      </c>
      <c r="E477">
        <f>IF(_xlfn.DAYS($B$3,Eläintiedot!O477)&lt;0,"",_xlfn.DAYS($B$3,Eläintiedot!O477))</f>
        <v>43830</v>
      </c>
      <c r="F477" s="15">
        <v>31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120.00277777777778</v>
      </c>
      <c r="E478">
        <f>IF(_xlfn.DAYS($B$3,Eläintiedot!O478)&lt;0,"",_xlfn.DAYS($B$3,Eläintiedot!O478))</f>
        <v>43830</v>
      </c>
      <c r="F478" s="15">
        <v>31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120.00277777777778</v>
      </c>
      <c r="E479">
        <f>IF(_xlfn.DAYS($B$3,Eläintiedot!O479)&lt;0,"",_xlfn.DAYS($B$3,Eläintiedot!O479))</f>
        <v>43830</v>
      </c>
      <c r="F479" s="15">
        <v>31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120.00277777777778</v>
      </c>
      <c r="E480">
        <f>IF(_xlfn.DAYS($B$3,Eläintiedot!O480)&lt;0,"",_xlfn.DAYS($B$3,Eläintiedot!O480))</f>
        <v>43830</v>
      </c>
      <c r="F480" s="15">
        <v>31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120.00277777777778</v>
      </c>
      <c r="E481">
        <f>IF(_xlfn.DAYS($B$3,Eläintiedot!O481)&lt;0,"",_xlfn.DAYS($B$3,Eläintiedot!O481))</f>
        <v>43830</v>
      </c>
      <c r="F481" s="15">
        <v>31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120.00277777777778</v>
      </c>
      <c r="E482">
        <f>IF(_xlfn.DAYS($B$3,Eläintiedot!O482)&lt;0,"",_xlfn.DAYS($B$3,Eläintiedot!O482))</f>
        <v>43830</v>
      </c>
      <c r="F482" s="15">
        <v>31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120.00277777777778</v>
      </c>
      <c r="E483">
        <f>IF(_xlfn.DAYS($B$3,Eläintiedot!O483)&lt;0,"",_xlfn.DAYS($B$3,Eläintiedot!O483))</f>
        <v>43830</v>
      </c>
      <c r="F483" s="15">
        <v>31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120.00277777777778</v>
      </c>
      <c r="E484">
        <f>IF(_xlfn.DAYS($B$3,Eläintiedot!O484)&lt;0,"",_xlfn.DAYS($B$3,Eläintiedot!O484))</f>
        <v>43830</v>
      </c>
      <c r="F484" s="15">
        <v>31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120.00277777777778</v>
      </c>
      <c r="E485">
        <f>IF(_xlfn.DAYS($B$3,Eläintiedot!O485)&lt;0,"",_xlfn.DAYS($B$3,Eläintiedot!O485))</f>
        <v>43830</v>
      </c>
      <c r="F485" s="15">
        <v>31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120.00277777777778</v>
      </c>
      <c r="E486">
        <f>IF(_xlfn.DAYS($B$3,Eläintiedot!O486)&lt;0,"",_xlfn.DAYS($B$3,Eläintiedot!O486))</f>
        <v>43830</v>
      </c>
      <c r="F486" s="15">
        <v>31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120.00277777777778</v>
      </c>
      <c r="E487">
        <f>IF(_xlfn.DAYS($B$3,Eläintiedot!O487)&lt;0,"",_xlfn.DAYS($B$3,Eläintiedot!O487))</f>
        <v>43830</v>
      </c>
      <c r="F487" s="15">
        <v>31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120.00277777777778</v>
      </c>
      <c r="E488">
        <f>IF(_xlfn.DAYS($B$3,Eläintiedot!O488)&lt;0,"",_xlfn.DAYS($B$3,Eläintiedot!O488))</f>
        <v>43830</v>
      </c>
      <c r="F488" s="15">
        <v>31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120.00277777777778</v>
      </c>
      <c r="E489">
        <f>IF(_xlfn.DAYS($B$3,Eläintiedot!O489)&lt;0,"",_xlfn.DAYS($B$3,Eläintiedot!O489))</f>
        <v>43830</v>
      </c>
      <c r="F489" s="15">
        <v>31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120.00277777777778</v>
      </c>
      <c r="E490">
        <f>IF(_xlfn.DAYS($B$3,Eläintiedot!O490)&lt;0,"",_xlfn.DAYS($B$3,Eläintiedot!O490))</f>
        <v>43830</v>
      </c>
      <c r="F490" s="15">
        <v>31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120.00277777777778</v>
      </c>
      <c r="E491">
        <f>IF(_xlfn.DAYS($B$3,Eläintiedot!O491)&lt;0,"",_xlfn.DAYS($B$3,Eläintiedot!O491))</f>
        <v>43830</v>
      </c>
      <c r="F491" s="15">
        <v>31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120.00277777777778</v>
      </c>
      <c r="E492">
        <f>IF(_xlfn.DAYS($B$3,Eläintiedot!O492)&lt;0,"",_xlfn.DAYS($B$3,Eläintiedot!O492))</f>
        <v>43830</v>
      </c>
      <c r="F492" s="15">
        <v>31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120.00277777777778</v>
      </c>
      <c r="E493">
        <f>IF(_xlfn.DAYS($B$3,Eläintiedot!O493)&lt;0,"",_xlfn.DAYS($B$3,Eläintiedot!O493))</f>
        <v>43830</v>
      </c>
      <c r="F493" s="15">
        <v>31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120.00277777777778</v>
      </c>
      <c r="E494">
        <f>IF(_xlfn.DAYS($B$3,Eläintiedot!O494)&lt;0,"",_xlfn.DAYS($B$3,Eläintiedot!O494))</f>
        <v>43830</v>
      </c>
      <c r="F494" s="15">
        <v>31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120.00277777777778</v>
      </c>
      <c r="E495">
        <f>IF(_xlfn.DAYS($B$3,Eläintiedot!O495)&lt;0,"",_xlfn.DAYS($B$3,Eläintiedot!O495))</f>
        <v>43830</v>
      </c>
      <c r="F495" s="15">
        <v>31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120.00277777777778</v>
      </c>
      <c r="E496">
        <f>IF(_xlfn.DAYS($B$3,Eläintiedot!O496)&lt;0,"",_xlfn.DAYS($B$3,Eläintiedot!O496))</f>
        <v>43830</v>
      </c>
      <c r="F496" s="15">
        <v>31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7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120.00277777777778</v>
      </c>
      <c r="E497">
        <f>IF(_xlfn.DAYS($B$3,Eläintiedot!O497)&lt;0,"",_xlfn.DAYS($B$3,Eläintiedot!O497))</f>
        <v>43830</v>
      </c>
      <c r="F497" s="15">
        <v>31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7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120.00277777777778</v>
      </c>
      <c r="E498">
        <f>IF(_xlfn.DAYS($B$3,Eläintiedot!O498)&lt;0,"",_xlfn.DAYS($B$3,Eläintiedot!O498))</f>
        <v>43830</v>
      </c>
      <c r="F498" s="15">
        <v>31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7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120.00277777777778</v>
      </c>
      <c r="E499">
        <f>IF(_xlfn.DAYS($B$3,Eläintiedot!O499)&lt;0,"",_xlfn.DAYS($B$3,Eläintiedot!O499))</f>
        <v>43830</v>
      </c>
      <c r="F499" s="15">
        <v>31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7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120.00277777777778</v>
      </c>
      <c r="E500">
        <f>IF(_xlfn.DAYS($B$3,Eläintiedot!O500)&lt;0,"",_xlfn.DAYS($B$3,Eläintiedot!O500))</f>
        <v>43830</v>
      </c>
      <c r="F500" s="15">
        <v>31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23" t="str">
        <f t="shared" si="74"/>
        <v/>
      </c>
      <c r="V500" s="23" t="str">
        <f t="shared" si="75"/>
        <v/>
      </c>
      <c r="W500" s="24" t="str">
        <f t="shared" si="78"/>
        <v/>
      </c>
      <c r="X500" s="25" t="str">
        <f t="shared" si="79"/>
        <v/>
      </c>
      <c r="Y500" s="24" t="str">
        <f t="shared" si="76"/>
        <v/>
      </c>
    </row>
    <row r="501" spans="1:27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  <c r="Z501" s="25"/>
      <c r="AA501" s="25"/>
    </row>
    <row r="502" spans="1:27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  <c r="Z502" s="25"/>
      <c r="AA502" s="25"/>
    </row>
    <row r="503" spans="1:27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  <c r="Z503" s="25"/>
      <c r="AA503" s="25"/>
    </row>
    <row r="504" spans="1:27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  <c r="Z504" s="25"/>
      <c r="AA504" s="25"/>
    </row>
    <row r="505" spans="1:27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  <c r="Z505" s="25"/>
      <c r="AA505" s="25"/>
    </row>
    <row r="506" spans="1:27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  <c r="Z506" s="25"/>
      <c r="AA506" s="25"/>
    </row>
    <row r="507" spans="1:27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  <c r="Z507" s="25"/>
      <c r="AA507" s="25"/>
    </row>
    <row r="508" spans="1:27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  <c r="Z508" s="25"/>
      <c r="AA508" s="25"/>
    </row>
    <row r="509" spans="1:27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  <c r="Z509" s="25"/>
      <c r="AA509" s="25"/>
    </row>
    <row r="510" spans="1:27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  <c r="Z510" s="25"/>
      <c r="AA510" s="25"/>
    </row>
    <row r="511" spans="1:27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  <c r="Z511" s="25"/>
      <c r="AA511" s="25"/>
    </row>
    <row r="512" spans="1:27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  <c r="Z512" s="25"/>
      <c r="AA512" s="25"/>
    </row>
    <row r="513" spans="1:27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  <c r="Z513" s="25"/>
      <c r="AA513" s="25"/>
    </row>
    <row r="514" spans="1:27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  <c r="Z514" s="25"/>
      <c r="AA514" s="25"/>
    </row>
    <row r="515" spans="1:27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  <c r="Z515" s="25"/>
      <c r="AA515" s="25"/>
    </row>
    <row r="516" spans="1:27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  <c r="Z516" s="25"/>
      <c r="AA516" s="25"/>
    </row>
    <row r="517" spans="1:27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  <c r="Z517" s="25"/>
      <c r="AA517" s="25"/>
    </row>
    <row r="518" spans="1:27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  <c r="Z518" s="25"/>
      <c r="AA518" s="25"/>
    </row>
    <row r="519" spans="1:27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  <c r="Z519" s="25"/>
      <c r="AA519" s="25"/>
    </row>
    <row r="520" spans="1:27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  <c r="Z520" s="25"/>
      <c r="AA520" s="25"/>
    </row>
    <row r="521" spans="1:27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  <c r="Z521" s="25"/>
      <c r="AA521" s="25"/>
    </row>
    <row r="522" spans="1:27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  <c r="Z522" s="25"/>
      <c r="AA522" s="25"/>
    </row>
    <row r="523" spans="1:27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  <c r="Z523" s="25"/>
      <c r="AA523" s="25"/>
    </row>
    <row r="524" spans="1:27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  <c r="Z524" s="25"/>
      <c r="AA524" s="25"/>
    </row>
    <row r="525" spans="1:27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  <c r="Z525" s="25"/>
      <c r="AA525" s="25"/>
    </row>
    <row r="526" spans="1:27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  <c r="Z526" s="25"/>
      <c r="AA526" s="25"/>
    </row>
    <row r="527" spans="1:27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  <c r="Z527" s="25"/>
      <c r="AA527" s="25"/>
    </row>
    <row r="528" spans="1:27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  <c r="Z528" s="25"/>
      <c r="AA528" s="25"/>
    </row>
    <row r="529" spans="1:27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  <c r="Z529" s="25"/>
      <c r="AA529" s="25"/>
    </row>
    <row r="530" spans="1:27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  <c r="Z530" s="25"/>
      <c r="AA530" s="25"/>
    </row>
    <row r="531" spans="1:27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  <c r="Z531" s="25"/>
      <c r="AA531" s="25"/>
    </row>
    <row r="532" spans="1:27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  <c r="Z532" s="25"/>
      <c r="AA532" s="25"/>
    </row>
    <row r="533" spans="1:27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  <c r="Z533" s="25"/>
      <c r="AA533" s="25"/>
    </row>
    <row r="534" spans="1:27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  <c r="Z534" s="25"/>
      <c r="AA534" s="25"/>
    </row>
    <row r="535" spans="1:27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  <c r="Z535" s="25"/>
      <c r="AA535" s="25"/>
    </row>
    <row r="536" spans="1:27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  <c r="Z536" s="25"/>
      <c r="AA536" s="25"/>
    </row>
    <row r="537" spans="1:27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  <c r="Z537" s="25"/>
      <c r="AA537" s="25"/>
    </row>
    <row r="538" spans="1:27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  <c r="Z538" s="25"/>
      <c r="AA538" s="25"/>
    </row>
    <row r="539" spans="1:27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  <c r="Z539" s="25"/>
      <c r="AA539" s="25"/>
    </row>
    <row r="540" spans="1:27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  <c r="Z540" s="25"/>
      <c r="AA540" s="25"/>
    </row>
    <row r="541" spans="1:27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  <c r="Z541" s="25"/>
      <c r="AA541" s="25"/>
    </row>
    <row r="542" spans="1:27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  <c r="Z542" s="25"/>
      <c r="AA542" s="25"/>
    </row>
    <row r="543" spans="1:27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  <c r="Z543" s="25"/>
      <c r="AA543" s="25"/>
    </row>
    <row r="544" spans="1:27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  <c r="Z544" s="25"/>
      <c r="AA544" s="25"/>
    </row>
    <row r="545" spans="1:27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  <c r="Z545" s="25"/>
      <c r="AA545" s="25"/>
    </row>
    <row r="546" spans="1:27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  <c r="Z546" s="25"/>
      <c r="AA546" s="25"/>
    </row>
    <row r="547" spans="1:27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  <c r="Z547" s="25"/>
      <c r="AA547" s="25"/>
    </row>
    <row r="548" spans="1:27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  <c r="Z548" s="25"/>
      <c r="AA548" s="25"/>
    </row>
    <row r="549" spans="1:27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  <c r="Z549" s="25"/>
      <c r="AA549" s="25"/>
    </row>
    <row r="550" spans="1:27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  <c r="Z550" s="25"/>
      <c r="AA550" s="25"/>
    </row>
    <row r="551" spans="1:27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  <c r="Z551" s="25"/>
      <c r="AA551" s="25"/>
    </row>
    <row r="552" spans="1:27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  <c r="Z552" s="25"/>
      <c r="AA552" s="25"/>
    </row>
    <row r="553" spans="1:27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  <c r="Z553" s="25"/>
      <c r="AA553" s="25"/>
    </row>
    <row r="554" spans="1:27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  <c r="Z554" s="25"/>
      <c r="AA554" s="25"/>
    </row>
    <row r="555" spans="1:27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  <c r="Z555" s="25"/>
      <c r="AA555" s="25"/>
    </row>
    <row r="556" spans="1:27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  <c r="Z556" s="25"/>
      <c r="AA556" s="25"/>
    </row>
    <row r="557" spans="1:27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  <c r="Z557" s="25"/>
      <c r="AA557" s="25"/>
    </row>
    <row r="558" spans="1:27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  <c r="Z558" s="25"/>
      <c r="AA558" s="25"/>
    </row>
    <row r="559" spans="1:27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  <c r="Z559" s="25"/>
      <c r="AA559" s="25"/>
    </row>
    <row r="560" spans="1:27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  <c r="Z560" s="25"/>
      <c r="AA560" s="25"/>
    </row>
    <row r="561" spans="1:27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  <c r="Z561" s="25"/>
      <c r="AA561" s="25"/>
    </row>
    <row r="562" spans="1:27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  <c r="Z562" s="25"/>
      <c r="AA562" s="25"/>
    </row>
    <row r="563" spans="1:27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  <c r="Z563" s="25"/>
      <c r="AA563" s="25"/>
    </row>
    <row r="564" spans="1:27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  <c r="Z564" s="25"/>
      <c r="AA564" s="25"/>
    </row>
    <row r="565" spans="1:27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  <c r="Z565" s="25"/>
      <c r="AA565" s="25"/>
    </row>
    <row r="566" spans="1:27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  <c r="Z566" s="25"/>
      <c r="AA566" s="25"/>
    </row>
    <row r="567" spans="1:27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  <c r="Z567" s="25"/>
      <c r="AA567" s="25"/>
    </row>
    <row r="568" spans="1:27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  <c r="Z568" s="25"/>
      <c r="AA568" s="25"/>
    </row>
    <row r="569" spans="1:27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  <c r="Z569" s="25"/>
      <c r="AA569" s="25"/>
    </row>
    <row r="570" spans="1:27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  <c r="Z570" s="25"/>
      <c r="AA570" s="25"/>
    </row>
    <row r="571" spans="1:27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  <c r="Z571" s="25"/>
      <c r="AA571" s="25"/>
    </row>
    <row r="572" spans="1:27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  <c r="Z572" s="25"/>
      <c r="AA572" s="25"/>
    </row>
    <row r="573" spans="1:27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  <c r="Z573" s="25"/>
      <c r="AA573" s="25"/>
    </row>
    <row r="574" spans="1:27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  <c r="Z574" s="25"/>
      <c r="AA574" s="25"/>
    </row>
    <row r="575" spans="1:27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  <c r="Z575" s="25"/>
      <c r="AA575" s="25"/>
    </row>
    <row r="576" spans="1:27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  <c r="Z576" s="25"/>
      <c r="AA576" s="25"/>
    </row>
    <row r="577" spans="1:27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  <c r="Z577" s="25"/>
      <c r="AA577" s="25"/>
    </row>
    <row r="578" spans="1:27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  <c r="Z578" s="25"/>
      <c r="AA578" s="25"/>
    </row>
    <row r="579" spans="1:27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  <c r="Z579" s="25"/>
      <c r="AA579" s="25"/>
    </row>
    <row r="580" spans="1:27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  <c r="Z580" s="25"/>
      <c r="AA580" s="25"/>
    </row>
    <row r="581" spans="1:27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  <c r="Z581" s="25"/>
      <c r="AA581" s="25"/>
    </row>
    <row r="582" spans="1:27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  <c r="Z582" s="25"/>
      <c r="AA582" s="25"/>
    </row>
    <row r="583" spans="1:27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  <c r="Z583" s="25"/>
      <c r="AA583" s="25"/>
    </row>
    <row r="584" spans="1:27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  <c r="Z584" s="25"/>
      <c r="AA584" s="25"/>
    </row>
    <row r="585" spans="1:27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  <c r="Z585" s="25"/>
      <c r="AA585" s="25"/>
    </row>
    <row r="586" spans="1:27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  <c r="Z586" s="25"/>
      <c r="AA586" s="25"/>
    </row>
    <row r="587" spans="1:27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  <c r="Z587" s="25"/>
      <c r="AA587" s="25"/>
    </row>
    <row r="588" spans="1:27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  <c r="Z588" s="25"/>
      <c r="AA588" s="25"/>
    </row>
    <row r="589" spans="1:27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  <c r="Z589" s="25"/>
      <c r="AA589" s="25"/>
    </row>
    <row r="590" spans="1:27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  <c r="Z590" s="25"/>
      <c r="AA590" s="25"/>
    </row>
    <row r="591" spans="1:27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  <c r="Z591" s="25"/>
      <c r="AA591" s="25"/>
    </row>
    <row r="592" spans="1:27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  <c r="Z592" s="25"/>
      <c r="AA592" s="25"/>
    </row>
    <row r="593" spans="1:27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  <c r="Z593" s="25"/>
      <c r="AA593" s="25"/>
    </row>
    <row r="594" spans="1:27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  <c r="Z594" s="25"/>
      <c r="AA594" s="25"/>
    </row>
    <row r="595" spans="1:27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  <c r="Z595" s="25"/>
      <c r="AA595" s="25"/>
    </row>
    <row r="596" spans="1:27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  <c r="Z596" s="25"/>
      <c r="AA596" s="25"/>
    </row>
    <row r="597" spans="1:27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  <c r="Z597" s="25"/>
      <c r="AA597" s="25"/>
    </row>
    <row r="598" spans="1:27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  <c r="Z598" s="25"/>
      <c r="AA598" s="25"/>
    </row>
    <row r="599" spans="1:27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  <c r="Z599" s="25"/>
      <c r="AA599" s="25"/>
    </row>
    <row r="600" spans="1:27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  <c r="Z600" s="25"/>
      <c r="AA600" s="25"/>
    </row>
    <row r="601" spans="1:27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  <c r="Z601" s="25"/>
      <c r="AA601" s="25"/>
    </row>
    <row r="602" spans="1:27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  <c r="Z602" s="25"/>
      <c r="AA602" s="25"/>
    </row>
    <row r="603" spans="1:27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  <c r="Z603" s="25"/>
      <c r="AA603" s="25"/>
    </row>
    <row r="604" spans="1:27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  <c r="Z604" s="25"/>
      <c r="AA604" s="25"/>
    </row>
    <row r="605" spans="1:27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  <c r="Z605" s="25"/>
      <c r="AA605" s="25"/>
    </row>
    <row r="606" spans="1:27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  <c r="Z606" s="25"/>
      <c r="AA606" s="25"/>
    </row>
    <row r="607" spans="1:27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  <c r="Z607" s="25"/>
      <c r="AA607" s="25"/>
    </row>
    <row r="608" spans="1:27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  <c r="Z608" s="25"/>
      <c r="AA608" s="25"/>
    </row>
    <row r="609" spans="1:27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  <c r="Z609" s="25"/>
      <c r="AA609" s="25"/>
    </row>
    <row r="610" spans="1:27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  <c r="Z610" s="25"/>
      <c r="AA610" s="25"/>
    </row>
    <row r="611" spans="1:27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  <c r="Z611" s="25"/>
      <c r="AA611" s="25"/>
    </row>
    <row r="612" spans="1:27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  <c r="Z612" s="25"/>
      <c r="AA612" s="25"/>
    </row>
    <row r="613" spans="1:27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  <c r="Z613" s="25"/>
      <c r="AA613" s="25"/>
    </row>
    <row r="614" spans="1:27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  <c r="Z614" s="25"/>
      <c r="AA614" s="25"/>
    </row>
    <row r="615" spans="1:27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  <c r="Z615" s="25"/>
      <c r="AA615" s="25"/>
    </row>
    <row r="616" spans="1:27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  <c r="Z616" s="25"/>
      <c r="AA616" s="25"/>
    </row>
    <row r="617" spans="1:27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  <c r="Z617" s="25"/>
      <c r="AA617" s="25"/>
    </row>
    <row r="618" spans="1:27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  <c r="Z618" s="25"/>
      <c r="AA618" s="25"/>
    </row>
    <row r="619" spans="1:27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  <c r="Z619" s="25"/>
      <c r="AA619" s="25"/>
    </row>
    <row r="620" spans="1:27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  <c r="Z620" s="25"/>
      <c r="AA620" s="25"/>
    </row>
    <row r="621" spans="1:27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  <c r="Z621" s="25"/>
      <c r="AA621" s="25"/>
    </row>
    <row r="622" spans="1:27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  <c r="Z622" s="25"/>
      <c r="AA622" s="25"/>
    </row>
    <row r="623" spans="1:27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  <c r="Z623" s="25"/>
      <c r="AA623" s="25"/>
    </row>
    <row r="624" spans="1:27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  <c r="Z624" s="25"/>
      <c r="AA624" s="25"/>
    </row>
    <row r="625" spans="1:27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  <c r="Z625" s="25"/>
      <c r="AA625" s="25"/>
    </row>
    <row r="626" spans="1:27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  <c r="Z626" s="25"/>
      <c r="AA626" s="25"/>
    </row>
    <row r="627" spans="1:27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  <c r="Z627" s="25"/>
      <c r="AA627" s="25"/>
    </row>
    <row r="628" spans="1:27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  <c r="Z628" s="25"/>
      <c r="AA628" s="25"/>
    </row>
    <row r="629" spans="1:27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  <c r="Z629" s="25"/>
      <c r="AA629" s="25"/>
    </row>
    <row r="630" spans="1:27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  <c r="Z630" s="25"/>
      <c r="AA630" s="25"/>
    </row>
    <row r="631" spans="1:27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  <c r="Z631" s="25"/>
      <c r="AA631" s="25"/>
    </row>
    <row r="632" spans="1:27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  <c r="Z632" s="25"/>
      <c r="AA632" s="25"/>
    </row>
    <row r="633" spans="1:27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  <c r="Z633" s="25"/>
      <c r="AA633" s="25"/>
    </row>
    <row r="634" spans="1:27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  <c r="Z634" s="25"/>
      <c r="AA634" s="25"/>
    </row>
    <row r="635" spans="1:27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  <c r="Z635" s="25"/>
      <c r="AA635" s="25"/>
    </row>
    <row r="636" spans="1:27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  <c r="Z636" s="25"/>
      <c r="AA636" s="25"/>
    </row>
    <row r="637" spans="1:27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  <c r="Z637" s="25"/>
      <c r="AA637" s="25"/>
    </row>
    <row r="638" spans="1:27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  <c r="Z638" s="25"/>
      <c r="AA638" s="25"/>
    </row>
    <row r="639" spans="1:27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  <c r="Z639" s="25"/>
      <c r="AA639" s="25"/>
    </row>
    <row r="640" spans="1:27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  <c r="Z640" s="25"/>
      <c r="AA640" s="25"/>
    </row>
    <row r="641" spans="1:27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  <c r="Z641" s="25"/>
      <c r="AA641" s="25"/>
    </row>
    <row r="642" spans="1:27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  <c r="Z642" s="25"/>
      <c r="AA642" s="25"/>
    </row>
    <row r="643" spans="1:27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  <c r="Z643" s="25"/>
      <c r="AA643" s="25"/>
    </row>
    <row r="644" spans="1:27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  <c r="Z644" s="25"/>
      <c r="AA644" s="25"/>
    </row>
    <row r="645" spans="1:27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  <c r="Z645" s="25"/>
      <c r="AA645" s="25"/>
    </row>
    <row r="646" spans="1:27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  <c r="Z646" s="25"/>
      <c r="AA646" s="25"/>
    </row>
    <row r="647" spans="1:27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  <c r="Z647" s="25"/>
      <c r="AA647" s="25"/>
    </row>
    <row r="648" spans="1:27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  <c r="Z648" s="25"/>
      <c r="AA648" s="25"/>
    </row>
    <row r="649" spans="1:27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  <c r="Z649" s="25"/>
      <c r="AA649" s="25"/>
    </row>
    <row r="650" spans="1:27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  <c r="Z650" s="25"/>
      <c r="AA650" s="25"/>
    </row>
    <row r="651" spans="1:27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  <c r="Z651" s="25"/>
      <c r="AA651" s="25"/>
    </row>
    <row r="652" spans="1:27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  <c r="Z652" s="25"/>
      <c r="AA652" s="25"/>
    </row>
    <row r="653" spans="1:27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  <c r="Z653" s="25"/>
      <c r="AA653" s="25"/>
    </row>
    <row r="654" spans="1:27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  <c r="Z654" s="25"/>
      <c r="AA654" s="25"/>
    </row>
    <row r="655" spans="1:27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  <c r="Z655" s="25"/>
      <c r="AA655" s="25"/>
    </row>
    <row r="656" spans="1:27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  <c r="Z656" s="25"/>
      <c r="AA656" s="25"/>
    </row>
    <row r="657" spans="1:27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  <c r="Z657" s="25"/>
      <c r="AA657" s="25"/>
    </row>
    <row r="658" spans="1:27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  <c r="Z658" s="25"/>
      <c r="AA658" s="25"/>
    </row>
    <row r="659" spans="1:27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  <c r="Z659" s="25"/>
      <c r="AA659" s="25"/>
    </row>
    <row r="660" spans="1:27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  <c r="Z660" s="25"/>
      <c r="AA660" s="25"/>
    </row>
    <row r="661" spans="1:27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  <c r="Z661" s="25"/>
      <c r="AA661" s="25"/>
    </row>
    <row r="662" spans="1:27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  <c r="Z662" s="25"/>
      <c r="AA662" s="25"/>
    </row>
    <row r="663" spans="1:27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  <c r="Z663" s="25"/>
      <c r="AA663" s="25"/>
    </row>
    <row r="664" spans="1:27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  <c r="Z664" s="25"/>
      <c r="AA664" s="25"/>
    </row>
    <row r="665" spans="1:27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  <c r="Z665" s="25"/>
      <c r="AA665" s="25"/>
    </row>
    <row r="666" spans="1:27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  <c r="Z666" s="25"/>
      <c r="AA666" s="25"/>
    </row>
    <row r="667" spans="1:27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  <c r="Z667" s="25"/>
      <c r="AA667" s="25"/>
    </row>
    <row r="668" spans="1:27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  <c r="Z668" s="25"/>
      <c r="AA668" s="25"/>
    </row>
    <row r="669" spans="1:27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  <c r="Z669" s="25"/>
      <c r="AA669" s="25"/>
    </row>
    <row r="670" spans="1:27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  <c r="Z670" s="25"/>
      <c r="AA670" s="25"/>
    </row>
    <row r="671" spans="1:27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  <c r="Z671" s="25"/>
      <c r="AA671" s="25"/>
    </row>
    <row r="672" spans="1:27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  <c r="Z672" s="25"/>
      <c r="AA672" s="25"/>
    </row>
    <row r="673" spans="1:27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  <c r="Z673" s="25"/>
      <c r="AA673" s="25"/>
    </row>
    <row r="674" spans="1:27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  <c r="Z674" s="25"/>
      <c r="AA674" s="25"/>
    </row>
    <row r="675" spans="1:27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  <c r="Z675" s="25"/>
      <c r="AA675" s="25"/>
    </row>
    <row r="676" spans="1:27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  <c r="Z676" s="25"/>
      <c r="AA676" s="25"/>
    </row>
    <row r="677" spans="1:27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  <c r="Z677" s="25"/>
      <c r="AA677" s="25"/>
    </row>
    <row r="678" spans="1:27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  <c r="Z678" s="25"/>
      <c r="AA678" s="25"/>
    </row>
    <row r="679" spans="1:27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  <c r="Z679" s="25"/>
      <c r="AA679" s="25"/>
    </row>
    <row r="680" spans="1:27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  <c r="Z680" s="25"/>
      <c r="AA680" s="25"/>
    </row>
    <row r="681" spans="1:27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  <c r="Z681" s="25"/>
      <c r="AA681" s="25"/>
    </row>
    <row r="682" spans="1:27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  <c r="Z682" s="25"/>
      <c r="AA682" s="25"/>
    </row>
    <row r="683" spans="1:27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  <c r="Z683" s="25"/>
      <c r="AA683" s="25"/>
    </row>
    <row r="684" spans="1:27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  <c r="Z684" s="25"/>
      <c r="AA684" s="25"/>
    </row>
    <row r="685" spans="1:27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  <c r="Z685" s="25"/>
      <c r="AA685" s="25"/>
    </row>
    <row r="686" spans="1:27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  <c r="Z686" s="25"/>
      <c r="AA686" s="25"/>
    </row>
    <row r="687" spans="1:27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  <c r="Z687" s="25"/>
      <c r="AA687" s="25"/>
    </row>
    <row r="688" spans="1:27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  <c r="Z688" s="25"/>
      <c r="AA688" s="25"/>
    </row>
    <row r="689" spans="1:27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  <c r="Z689" s="25"/>
      <c r="AA689" s="25"/>
    </row>
    <row r="690" spans="1:27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  <c r="Z690" s="25"/>
      <c r="AA690" s="25"/>
    </row>
    <row r="691" spans="1:27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  <c r="Z691" s="25"/>
      <c r="AA691" s="25"/>
    </row>
    <row r="692" spans="1:27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  <c r="Z692" s="25"/>
      <c r="AA692" s="25"/>
    </row>
    <row r="693" spans="1:27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  <c r="Z693" s="25"/>
      <c r="AA693" s="25"/>
    </row>
    <row r="694" spans="1:27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  <c r="Z694" s="25"/>
      <c r="AA694" s="25"/>
    </row>
    <row r="695" spans="1:27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  <c r="Z695" s="25"/>
      <c r="AA695" s="25"/>
    </row>
    <row r="696" spans="1:27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  <c r="Z696" s="25"/>
      <c r="AA696" s="25"/>
    </row>
    <row r="697" spans="1:27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  <c r="Z697" s="25"/>
      <c r="AA697" s="25"/>
    </row>
    <row r="698" spans="1:27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  <c r="Z698" s="25"/>
      <c r="AA698" s="25"/>
    </row>
    <row r="699" spans="1:27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  <c r="Z699" s="25"/>
      <c r="AA699" s="25"/>
    </row>
    <row r="700" spans="1:27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  <c r="Z700" s="25"/>
      <c r="AA700" s="25"/>
    </row>
    <row r="701" spans="1:27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  <c r="Z701" s="25"/>
      <c r="AA701" s="25"/>
    </row>
    <row r="702" spans="1:27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  <c r="Z702" s="25"/>
      <c r="AA702" s="25"/>
    </row>
    <row r="703" spans="1:27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  <c r="Z703" s="25"/>
      <c r="AA703" s="25"/>
    </row>
    <row r="704" spans="1:27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  <c r="Z704" s="25"/>
      <c r="AA704" s="25"/>
    </row>
    <row r="705" spans="1:27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  <c r="Z705" s="25"/>
      <c r="AA705" s="25"/>
    </row>
    <row r="706" spans="1:27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  <c r="Z706" s="25"/>
      <c r="AA706" s="25"/>
    </row>
    <row r="707" spans="1:27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  <c r="Z707" s="25"/>
      <c r="AA707" s="25"/>
    </row>
    <row r="708" spans="1:27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  <c r="Z708" s="25"/>
      <c r="AA708" s="25"/>
    </row>
    <row r="709" spans="1:27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  <c r="Z709" s="25"/>
      <c r="AA709" s="25"/>
    </row>
    <row r="710" spans="1:27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  <c r="Z710" s="25"/>
      <c r="AA710" s="25"/>
    </row>
    <row r="711" spans="1:27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  <c r="Z711" s="25"/>
      <c r="AA711" s="25"/>
    </row>
    <row r="712" spans="1:27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  <c r="Z712" s="25"/>
      <c r="AA712" s="25"/>
    </row>
    <row r="713" spans="1:27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  <c r="Z713" s="25"/>
      <c r="AA713" s="25"/>
    </row>
    <row r="714" spans="1:27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  <c r="Z714" s="25"/>
      <c r="AA714" s="25"/>
    </row>
    <row r="715" spans="1:27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  <c r="Z715" s="25"/>
      <c r="AA715" s="25"/>
    </row>
    <row r="716" spans="1:27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  <c r="Z716" s="25"/>
      <c r="AA716" s="25"/>
    </row>
    <row r="717" spans="1:27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  <c r="Z717" s="25"/>
      <c r="AA717" s="25"/>
    </row>
    <row r="718" spans="1:27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  <c r="Z718" s="25"/>
      <c r="AA718" s="25"/>
    </row>
    <row r="719" spans="1:27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  <c r="Z719" s="25"/>
      <c r="AA719" s="25"/>
    </row>
    <row r="720" spans="1:27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  <c r="Z720" s="25"/>
      <c r="AA720" s="25"/>
    </row>
    <row r="721" spans="1:27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  <c r="Z721" s="25"/>
      <c r="AA721" s="25"/>
    </row>
    <row r="722" spans="1:27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  <c r="Z722" s="25"/>
      <c r="AA722" s="25"/>
    </row>
    <row r="723" spans="1:27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  <c r="Z723" s="25"/>
      <c r="AA723" s="25"/>
    </row>
    <row r="724" spans="1:27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  <c r="Z724" s="25"/>
      <c r="AA724" s="25"/>
    </row>
    <row r="725" spans="1:27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  <c r="Z725" s="25"/>
      <c r="AA725" s="25"/>
    </row>
    <row r="726" spans="1:27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  <c r="Z726" s="25"/>
      <c r="AA726" s="25"/>
    </row>
    <row r="727" spans="1:27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  <c r="Z727" s="25"/>
      <c r="AA727" s="25"/>
    </row>
    <row r="728" spans="1:27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  <c r="Z728" s="25"/>
      <c r="AA728" s="25"/>
    </row>
    <row r="729" spans="1:27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  <c r="Z729" s="25"/>
      <c r="AA729" s="25"/>
    </row>
    <row r="730" spans="1:27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  <c r="Z730" s="25"/>
      <c r="AA730" s="25"/>
    </row>
    <row r="731" spans="1:27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  <c r="Z731" s="25"/>
      <c r="AA731" s="25"/>
    </row>
    <row r="732" spans="1:27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  <c r="Z732" s="25"/>
      <c r="AA732" s="25"/>
    </row>
    <row r="733" spans="1:27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  <c r="Z733" s="25"/>
      <c r="AA733" s="25"/>
    </row>
    <row r="734" spans="1:27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  <c r="Z734" s="25"/>
      <c r="AA734" s="25"/>
    </row>
    <row r="735" spans="1:27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  <c r="Z735" s="25"/>
      <c r="AA735" s="25"/>
    </row>
    <row r="736" spans="1:27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  <c r="Z736" s="25"/>
      <c r="AA736" s="25"/>
    </row>
    <row r="737" spans="1:27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  <c r="Z737" s="25"/>
      <c r="AA737" s="25"/>
    </row>
    <row r="738" spans="1:27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  <c r="Z738" s="25"/>
      <c r="AA738" s="25"/>
    </row>
    <row r="739" spans="1:27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  <c r="Z739" s="25"/>
      <c r="AA739" s="25"/>
    </row>
    <row r="740" spans="1:27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  <c r="Z740" s="25"/>
      <c r="AA740" s="25"/>
    </row>
    <row r="741" spans="1:27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  <c r="Z741" s="25"/>
      <c r="AA741" s="25"/>
    </row>
    <row r="742" spans="1:27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  <c r="Z742" s="25"/>
      <c r="AA742" s="25"/>
    </row>
    <row r="743" spans="1:27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  <c r="Z743" s="25"/>
      <c r="AA743" s="25"/>
    </row>
    <row r="744" spans="1:27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  <c r="Z744" s="25"/>
      <c r="AA744" s="25"/>
    </row>
    <row r="745" spans="1:27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  <c r="Z745" s="25"/>
      <c r="AA745" s="25"/>
    </row>
    <row r="746" spans="1:27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  <c r="Z746" s="25"/>
      <c r="AA746" s="25"/>
    </row>
    <row r="747" spans="1:27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  <c r="Z747" s="25"/>
      <c r="AA747" s="25"/>
    </row>
    <row r="748" spans="1:27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  <c r="Z748" s="25"/>
      <c r="AA748" s="25"/>
    </row>
    <row r="749" spans="1:27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  <c r="Z749" s="25"/>
      <c r="AA749" s="25"/>
    </row>
    <row r="750" spans="1:27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  <c r="Z750" s="25"/>
      <c r="AA750" s="25"/>
    </row>
    <row r="751" spans="1:27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  <c r="Z751" s="25"/>
      <c r="AA751" s="25"/>
    </row>
    <row r="752" spans="1:27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  <c r="Z752" s="25"/>
      <c r="AA752" s="25"/>
    </row>
    <row r="753" spans="1:27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  <c r="Z753" s="25"/>
      <c r="AA753" s="25"/>
    </row>
    <row r="754" spans="1:27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  <c r="Z754" s="25"/>
      <c r="AA754" s="25"/>
    </row>
    <row r="755" spans="1:27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  <c r="Z755" s="25"/>
      <c r="AA755" s="25"/>
    </row>
    <row r="756" spans="1:27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  <c r="Z756" s="25"/>
      <c r="AA756" s="25"/>
    </row>
    <row r="757" spans="1:27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  <c r="Z757" s="25"/>
      <c r="AA757" s="25"/>
    </row>
    <row r="758" spans="1:27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  <c r="Z758" s="25"/>
      <c r="AA758" s="25"/>
    </row>
    <row r="759" spans="1:27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  <c r="Z759" s="25"/>
      <c r="AA759" s="25"/>
    </row>
    <row r="760" spans="1:27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  <c r="Z760" s="25"/>
      <c r="AA760" s="25"/>
    </row>
    <row r="761" spans="1:27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  <c r="Z761" s="25"/>
      <c r="AA761" s="25"/>
    </row>
    <row r="762" spans="1:27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  <c r="Z762" s="25"/>
      <c r="AA762" s="25"/>
    </row>
    <row r="763" spans="1:27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  <c r="Z763" s="25"/>
      <c r="AA763" s="25"/>
    </row>
    <row r="764" spans="1:27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  <c r="Z764" s="25"/>
      <c r="AA764" s="25"/>
    </row>
    <row r="765" spans="1:27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  <c r="Z765" s="25"/>
      <c r="AA765" s="25"/>
    </row>
    <row r="766" spans="1:27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  <c r="Z766" s="25"/>
      <c r="AA766" s="25"/>
    </row>
    <row r="767" spans="1:27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  <c r="Z767" s="25"/>
      <c r="AA767" s="25"/>
    </row>
    <row r="768" spans="1:27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  <c r="Z768" s="25"/>
      <c r="AA768" s="25"/>
    </row>
    <row r="769" spans="1:27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  <c r="Z769" s="25"/>
      <c r="AA769" s="25"/>
    </row>
    <row r="770" spans="1:27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  <c r="Z770" s="25"/>
      <c r="AA770" s="25"/>
    </row>
    <row r="771" spans="1:27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  <c r="Z771" s="25"/>
      <c r="AA771" s="25"/>
    </row>
    <row r="772" spans="1:27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  <c r="Z772" s="25"/>
      <c r="AA772" s="25"/>
    </row>
    <row r="773" spans="1:27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  <c r="Z773" s="25"/>
      <c r="AA773" s="25"/>
    </row>
    <row r="774" spans="1:27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  <c r="Z774" s="25"/>
      <c r="AA774" s="25"/>
    </row>
    <row r="775" spans="1:27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  <c r="Z775" s="25"/>
      <c r="AA775" s="25"/>
    </row>
    <row r="776" spans="1:27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  <c r="Z776" s="25"/>
      <c r="AA776" s="25"/>
    </row>
    <row r="777" spans="1:27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  <c r="Z777" s="25"/>
      <c r="AA777" s="25"/>
    </row>
    <row r="778" spans="1:27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  <c r="Z778" s="25"/>
      <c r="AA778" s="25"/>
    </row>
    <row r="779" spans="1:27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  <c r="Z779" s="25"/>
      <c r="AA779" s="25"/>
    </row>
    <row r="780" spans="1:27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  <c r="Z780" s="25"/>
      <c r="AA780" s="25"/>
    </row>
    <row r="781" spans="1:27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  <c r="Z781" s="25"/>
      <c r="AA781" s="25"/>
    </row>
    <row r="782" spans="1:27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  <c r="Z782" s="25"/>
      <c r="AA782" s="25"/>
    </row>
    <row r="783" spans="1:27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  <c r="Z783" s="25"/>
      <c r="AA783" s="25"/>
    </row>
    <row r="784" spans="1:27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  <c r="Z784" s="25"/>
      <c r="AA784" s="25"/>
    </row>
    <row r="785" spans="1:27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  <c r="Z785" s="25"/>
      <c r="AA785" s="25"/>
    </row>
    <row r="786" spans="1:27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  <c r="Z786" s="25"/>
      <c r="AA786" s="25"/>
    </row>
    <row r="787" spans="1:27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  <c r="Z787" s="25"/>
      <c r="AA787" s="25"/>
    </row>
    <row r="788" spans="1:27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  <c r="Z788" s="25"/>
      <c r="AA788" s="25"/>
    </row>
    <row r="789" spans="1:27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  <c r="Z789" s="25"/>
      <c r="AA789" s="25"/>
    </row>
    <row r="790" spans="1:27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  <c r="Z790" s="25"/>
      <c r="AA790" s="25"/>
    </row>
    <row r="791" spans="1:27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  <c r="Z791" s="25"/>
      <c r="AA791" s="25"/>
    </row>
    <row r="792" spans="1:27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  <c r="Z792" s="25"/>
      <c r="AA792" s="25"/>
    </row>
    <row r="793" spans="1:27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  <c r="Z793" s="25"/>
      <c r="AA793" s="25"/>
    </row>
    <row r="794" spans="1:27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  <c r="Z794" s="25"/>
      <c r="AA794" s="25"/>
    </row>
    <row r="795" spans="1:27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  <c r="Z795" s="25"/>
      <c r="AA795" s="25"/>
    </row>
    <row r="796" spans="1:27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  <c r="Z796" s="25"/>
      <c r="AA796" s="25"/>
    </row>
    <row r="797" spans="1:27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  <c r="Z797" s="25"/>
      <c r="AA797" s="25"/>
    </row>
    <row r="798" spans="1:27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  <c r="Z798" s="25"/>
      <c r="AA798" s="25"/>
    </row>
    <row r="799" spans="1:27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  <c r="Z799" s="25"/>
      <c r="AA799" s="25"/>
    </row>
    <row r="800" spans="1:27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  <c r="Z800" s="25"/>
      <c r="AA800" s="25"/>
    </row>
    <row r="801" spans="1:27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  <c r="Z801" s="25"/>
      <c r="AA801" s="25"/>
    </row>
    <row r="802" spans="1:27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  <c r="Z802" s="25"/>
      <c r="AA802" s="25"/>
    </row>
    <row r="803" spans="1:27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  <c r="Z803" s="25"/>
      <c r="AA803" s="25"/>
    </row>
    <row r="804" spans="1:27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  <c r="Z804" s="25"/>
      <c r="AA804" s="25"/>
    </row>
    <row r="805" spans="1:27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  <c r="Z805" s="25"/>
      <c r="AA805" s="25"/>
    </row>
    <row r="806" spans="1:27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  <c r="Z806" s="25"/>
      <c r="AA806" s="25"/>
    </row>
    <row r="807" spans="1:27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  <c r="Z807" s="25"/>
      <c r="AA807" s="25"/>
    </row>
    <row r="808" spans="1:27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  <c r="Z808" s="25"/>
      <c r="AA808" s="25"/>
    </row>
    <row r="809" spans="1:27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  <c r="Z809" s="25"/>
      <c r="AA809" s="25"/>
    </row>
    <row r="810" spans="1:27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  <c r="Z810" s="25"/>
      <c r="AA810" s="25"/>
    </row>
    <row r="811" spans="1:27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  <c r="Z811" s="25"/>
      <c r="AA811" s="25"/>
    </row>
    <row r="812" spans="1:27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  <c r="Z812" s="25"/>
      <c r="AA812" s="25"/>
    </row>
    <row r="813" spans="1:27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  <c r="Z813" s="25"/>
      <c r="AA813" s="25"/>
    </row>
    <row r="814" spans="1:27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  <c r="Z814" s="25"/>
      <c r="AA814" s="25"/>
    </row>
    <row r="815" spans="1:27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  <c r="Z815" s="25"/>
      <c r="AA815" s="25"/>
    </row>
    <row r="816" spans="1:27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  <c r="Z816" s="25"/>
      <c r="AA816" s="25"/>
    </row>
    <row r="817" spans="1:27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  <c r="Z817" s="25"/>
      <c r="AA817" s="25"/>
    </row>
    <row r="818" spans="1:27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  <c r="Z818" s="25"/>
      <c r="AA818" s="25"/>
    </row>
    <row r="819" spans="1:27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  <c r="Z819" s="25"/>
      <c r="AA819" s="25"/>
    </row>
    <row r="820" spans="1:27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  <c r="Z820" s="25"/>
      <c r="AA820" s="25"/>
    </row>
    <row r="821" spans="1:27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  <c r="Z821" s="25"/>
      <c r="AA821" s="25"/>
    </row>
    <row r="822" spans="1:27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  <c r="Z822" s="25"/>
      <c r="AA822" s="25"/>
    </row>
    <row r="823" spans="1:27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  <c r="Z823" s="25"/>
      <c r="AA823" s="25"/>
    </row>
    <row r="824" spans="1:27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  <c r="Z824" s="25"/>
      <c r="AA824" s="25"/>
    </row>
    <row r="825" spans="1:27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  <c r="Z825" s="25"/>
      <c r="AA825" s="25"/>
    </row>
    <row r="826" spans="1:27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  <c r="Z826" s="25"/>
      <c r="AA826" s="25"/>
    </row>
    <row r="827" spans="1:27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  <c r="Z827" s="25"/>
      <c r="AA827" s="25"/>
    </row>
    <row r="828" spans="1:27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  <c r="Z828" s="25"/>
      <c r="AA828" s="25"/>
    </row>
    <row r="829" spans="1:27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  <c r="Z829" s="25"/>
      <c r="AA829" s="25"/>
    </row>
    <row r="830" spans="1:27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  <c r="Z830" s="25"/>
      <c r="AA830" s="25"/>
    </row>
    <row r="831" spans="1:27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  <c r="Z831" s="25"/>
      <c r="AA831" s="25"/>
    </row>
    <row r="832" spans="1:27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  <c r="Z832" s="25"/>
      <c r="AA832" s="25"/>
    </row>
    <row r="833" spans="1:27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  <c r="Z833" s="25"/>
      <c r="AA833" s="25"/>
    </row>
    <row r="834" spans="1:27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  <c r="Z834" s="25"/>
      <c r="AA834" s="25"/>
    </row>
    <row r="835" spans="1:27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  <c r="Z835" s="25"/>
      <c r="AA835" s="25"/>
    </row>
    <row r="836" spans="1:27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  <c r="Z836" s="25"/>
      <c r="AA836" s="25"/>
    </row>
    <row r="837" spans="1:27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  <c r="Z837" s="25"/>
      <c r="AA837" s="25"/>
    </row>
    <row r="838" spans="1:27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  <c r="Z838" s="25"/>
      <c r="AA838" s="25"/>
    </row>
    <row r="839" spans="1:27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  <c r="Z839" s="25"/>
      <c r="AA839" s="25"/>
    </row>
    <row r="840" spans="1:27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  <c r="Z840" s="25"/>
      <c r="AA840" s="25"/>
    </row>
    <row r="841" spans="1:27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  <c r="Z841" s="25"/>
      <c r="AA841" s="25"/>
    </row>
    <row r="842" spans="1:27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  <c r="Z842" s="25"/>
      <c r="AA842" s="25"/>
    </row>
    <row r="843" spans="1:27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  <c r="Z843" s="25"/>
      <c r="AA843" s="25"/>
    </row>
    <row r="844" spans="1:27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  <c r="Z844" s="25"/>
      <c r="AA844" s="25"/>
    </row>
    <row r="845" spans="1:27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  <c r="Z845" s="25"/>
      <c r="AA845" s="25"/>
    </row>
    <row r="846" spans="1:27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  <c r="Z846" s="25"/>
      <c r="AA846" s="25"/>
    </row>
    <row r="847" spans="1:27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  <c r="Z847" s="25"/>
      <c r="AA847" s="25"/>
    </row>
    <row r="848" spans="1:27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  <c r="Z848" s="25"/>
      <c r="AA848" s="25"/>
    </row>
    <row r="849" spans="1:27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  <c r="Z849" s="25"/>
      <c r="AA849" s="25"/>
    </row>
    <row r="850" spans="1:27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  <c r="Z850" s="25"/>
      <c r="AA850" s="25"/>
    </row>
    <row r="851" spans="1:27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  <c r="Z851" s="25"/>
      <c r="AA851" s="25"/>
    </row>
    <row r="852" spans="1:27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  <c r="Z852" s="25"/>
      <c r="AA852" s="25"/>
    </row>
    <row r="853" spans="1:27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  <c r="Z853" s="25"/>
      <c r="AA853" s="25"/>
    </row>
    <row r="854" spans="1:27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  <c r="Z854" s="25"/>
      <c r="AA854" s="25"/>
    </row>
    <row r="855" spans="1:27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  <c r="Z855" s="25"/>
      <c r="AA855" s="25"/>
    </row>
    <row r="856" spans="1:27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  <c r="Z856" s="25"/>
      <c r="AA856" s="25"/>
    </row>
    <row r="857" spans="1:27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  <c r="Z857" s="25"/>
      <c r="AA857" s="25"/>
    </row>
    <row r="858" spans="1:27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  <c r="Z858" s="25"/>
      <c r="AA858" s="25"/>
    </row>
    <row r="859" spans="1:27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  <c r="Z859" s="25"/>
      <c r="AA859" s="25"/>
    </row>
    <row r="860" spans="1:27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  <c r="Z860" s="25"/>
      <c r="AA860" s="25"/>
    </row>
    <row r="861" spans="1:27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  <c r="Z861" s="25"/>
      <c r="AA861" s="25"/>
    </row>
    <row r="862" spans="1:27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  <c r="Z862" s="25"/>
      <c r="AA862" s="25"/>
    </row>
    <row r="863" spans="1:27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  <c r="Z863" s="25"/>
      <c r="AA863" s="25"/>
    </row>
    <row r="864" spans="1:27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  <c r="Z864" s="25"/>
      <c r="AA864" s="25"/>
    </row>
    <row r="865" spans="1:27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  <c r="Z865" s="25"/>
      <c r="AA865" s="25"/>
    </row>
    <row r="866" spans="1:27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  <c r="Z866" s="25"/>
      <c r="AA866" s="25"/>
    </row>
    <row r="867" spans="1:27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  <c r="Z867" s="25"/>
      <c r="AA867" s="25"/>
    </row>
    <row r="868" spans="1:27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  <c r="Z868" s="25"/>
      <c r="AA868" s="25"/>
    </row>
    <row r="869" spans="1:27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  <c r="Z869" s="25"/>
      <c r="AA869" s="25"/>
    </row>
    <row r="870" spans="1:27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  <c r="Z870" s="25"/>
      <c r="AA870" s="25"/>
    </row>
    <row r="871" spans="1:27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  <c r="Z871" s="25"/>
      <c r="AA871" s="25"/>
    </row>
    <row r="872" spans="1:27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  <c r="Z872" s="25"/>
      <c r="AA872" s="25"/>
    </row>
    <row r="873" spans="1:27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  <c r="Z873" s="25"/>
      <c r="AA873" s="25"/>
    </row>
    <row r="874" spans="1:27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  <c r="Z874" s="25"/>
      <c r="AA874" s="25"/>
    </row>
    <row r="875" spans="1:27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  <c r="Z875" s="25"/>
      <c r="AA875" s="25"/>
    </row>
    <row r="876" spans="1:27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  <c r="Z876" s="25"/>
      <c r="AA876" s="25"/>
    </row>
    <row r="877" spans="1:27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  <c r="Z877" s="25"/>
      <c r="AA877" s="25"/>
    </row>
    <row r="878" spans="1:27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  <c r="Z878" s="25"/>
      <c r="AA878" s="25"/>
    </row>
    <row r="879" spans="1:27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  <c r="Z879" s="25"/>
      <c r="AA879" s="25"/>
    </row>
    <row r="880" spans="1:27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  <c r="Z880" s="25"/>
      <c r="AA880" s="25"/>
    </row>
    <row r="881" spans="1:27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  <c r="Z881" s="25"/>
      <c r="AA881" s="25"/>
    </row>
    <row r="882" spans="1:27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  <c r="Z882" s="25"/>
      <c r="AA882" s="25"/>
    </row>
    <row r="883" spans="1:27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  <c r="Z883" s="25"/>
      <c r="AA883" s="25"/>
    </row>
    <row r="884" spans="1:27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  <c r="Z884" s="25"/>
      <c r="AA884" s="25"/>
    </row>
    <row r="885" spans="1:27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  <c r="Z885" s="25"/>
      <c r="AA885" s="25"/>
    </row>
    <row r="886" spans="1:27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  <c r="Z886" s="25"/>
      <c r="AA886" s="25"/>
    </row>
    <row r="887" spans="1:27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  <c r="Z887" s="25"/>
      <c r="AA887" s="25"/>
    </row>
    <row r="888" spans="1:27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  <c r="Z888" s="25"/>
      <c r="AA888" s="25"/>
    </row>
    <row r="889" spans="1:27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  <c r="Z889" s="25"/>
      <c r="AA889" s="25"/>
    </row>
    <row r="890" spans="1:27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  <c r="Z890" s="25"/>
      <c r="AA890" s="25"/>
    </row>
    <row r="891" spans="1:27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  <c r="Z891" s="25"/>
      <c r="AA891" s="25"/>
    </row>
    <row r="892" spans="1:27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  <c r="Z892" s="25"/>
      <c r="AA892" s="25"/>
    </row>
    <row r="893" spans="1:27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  <c r="Z893" s="25"/>
      <c r="AA893" s="25"/>
    </row>
    <row r="894" spans="1:27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  <c r="Z894" s="25"/>
      <c r="AA894" s="25"/>
    </row>
    <row r="895" spans="1:27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  <c r="Z895" s="25"/>
      <c r="AA895" s="25"/>
    </row>
    <row r="896" spans="1:27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  <c r="Z896" s="25"/>
      <c r="AA896" s="25"/>
    </row>
    <row r="897" spans="1:27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  <c r="Z897" s="25"/>
      <c r="AA897" s="25"/>
    </row>
    <row r="898" spans="1:27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  <c r="Z898" s="25"/>
      <c r="AA898" s="25"/>
    </row>
    <row r="899" spans="1:27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  <c r="Z899" s="25"/>
      <c r="AA899" s="25"/>
    </row>
    <row r="900" spans="1:27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  <c r="Z900" s="25"/>
      <c r="AA900" s="25"/>
    </row>
    <row r="901" spans="1:27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  <c r="Z901" s="25"/>
      <c r="AA901" s="25"/>
    </row>
    <row r="902" spans="1:27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  <c r="Z902" s="25"/>
      <c r="AA902" s="25"/>
    </row>
    <row r="903" spans="1:27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  <c r="Z903" s="25"/>
      <c r="AA903" s="25"/>
    </row>
    <row r="904" spans="1:27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  <c r="Z904" s="25"/>
      <c r="AA904" s="25"/>
    </row>
    <row r="905" spans="1:27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  <c r="Z905" s="25"/>
      <c r="AA905" s="25"/>
    </row>
    <row r="906" spans="1:27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  <c r="Z906" s="25"/>
      <c r="AA906" s="25"/>
    </row>
    <row r="907" spans="1:27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  <c r="Z907" s="25"/>
      <c r="AA907" s="25"/>
    </row>
    <row r="908" spans="1:27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  <c r="Z908" s="25"/>
      <c r="AA908" s="25"/>
    </row>
    <row r="909" spans="1:27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  <c r="Z909" s="25"/>
      <c r="AA909" s="25"/>
    </row>
    <row r="910" spans="1:27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  <c r="Z910" s="25"/>
      <c r="AA910" s="25"/>
    </row>
    <row r="911" spans="1:27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  <c r="Z911" s="25"/>
      <c r="AA911" s="25"/>
    </row>
    <row r="912" spans="1:27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  <c r="Z912" s="25"/>
      <c r="AA912" s="25"/>
    </row>
    <row r="913" spans="1:27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  <c r="Z913" s="25"/>
      <c r="AA913" s="25"/>
    </row>
    <row r="914" spans="1:27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  <c r="Z914" s="25"/>
      <c r="AA914" s="25"/>
    </row>
    <row r="915" spans="1:27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  <c r="Z915" s="25"/>
      <c r="AA915" s="25"/>
    </row>
    <row r="916" spans="1:27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  <c r="Z916" s="25"/>
      <c r="AA916" s="25"/>
    </row>
    <row r="917" spans="1:27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  <c r="Z917" s="25"/>
      <c r="AA917" s="25"/>
    </row>
    <row r="918" spans="1:27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  <c r="Z918" s="25"/>
      <c r="AA918" s="25"/>
    </row>
    <row r="919" spans="1:27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  <c r="Z919" s="25"/>
      <c r="AA919" s="25"/>
    </row>
    <row r="920" spans="1:27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  <c r="Z920" s="25"/>
      <c r="AA920" s="25"/>
    </row>
    <row r="921" spans="1:27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  <c r="Z921" s="25"/>
      <c r="AA921" s="25"/>
    </row>
    <row r="922" spans="1:27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  <c r="Z922" s="25"/>
      <c r="AA922" s="25"/>
    </row>
    <row r="923" spans="1:27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  <c r="Z923" s="25"/>
      <c r="AA923" s="25"/>
    </row>
    <row r="924" spans="1:27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  <c r="Z924" s="25"/>
      <c r="AA924" s="25"/>
    </row>
    <row r="925" spans="1:27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  <c r="Z925" s="25"/>
      <c r="AA925" s="25"/>
    </row>
    <row r="926" spans="1:27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  <c r="Z926" s="25"/>
      <c r="AA926" s="25"/>
    </row>
    <row r="927" spans="1:27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  <c r="Z927" s="25"/>
      <c r="AA927" s="25"/>
    </row>
    <row r="928" spans="1:27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  <c r="Z928" s="25"/>
      <c r="AA928" s="25"/>
    </row>
    <row r="929" spans="1:27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  <c r="Z929" s="25"/>
      <c r="AA929" s="25"/>
    </row>
    <row r="930" spans="1:27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  <c r="Z930" s="25"/>
      <c r="AA930" s="25"/>
    </row>
    <row r="931" spans="1:27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  <c r="Z931" s="25"/>
      <c r="AA931" s="25"/>
    </row>
    <row r="932" spans="1:27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  <c r="Z932" s="25"/>
      <c r="AA932" s="25"/>
    </row>
    <row r="933" spans="1:27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  <c r="Z933" s="25"/>
      <c r="AA933" s="25"/>
    </row>
    <row r="934" spans="1:27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  <c r="Z934" s="25"/>
      <c r="AA934" s="25"/>
    </row>
    <row r="935" spans="1:27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  <c r="Z935" s="25"/>
      <c r="AA935" s="25"/>
    </row>
    <row r="936" spans="1:27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  <c r="Z936" s="25"/>
      <c r="AA936" s="25"/>
    </row>
    <row r="937" spans="1:27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  <c r="Z937" s="25"/>
      <c r="AA937" s="25"/>
    </row>
    <row r="938" spans="1:27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  <c r="Z938" s="25"/>
      <c r="AA938" s="25"/>
    </row>
    <row r="939" spans="1:27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  <c r="Z939" s="25"/>
      <c r="AA939" s="25"/>
    </row>
    <row r="940" spans="1:27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  <c r="Z940" s="25"/>
      <c r="AA940" s="25"/>
    </row>
    <row r="941" spans="1:27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  <c r="Z941" s="25"/>
      <c r="AA941" s="25"/>
    </row>
    <row r="942" spans="1:27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  <c r="Z942" s="25"/>
      <c r="AA942" s="25"/>
    </row>
    <row r="943" spans="1:27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  <c r="Z943" s="25"/>
      <c r="AA943" s="25"/>
    </row>
    <row r="944" spans="1:27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  <c r="Z944" s="25"/>
      <c r="AA944" s="25"/>
    </row>
    <row r="945" spans="1:27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  <c r="Z945" s="25"/>
      <c r="AA945" s="25"/>
    </row>
    <row r="946" spans="1:27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  <c r="Z946" s="25"/>
      <c r="AA946" s="25"/>
    </row>
    <row r="947" spans="1:27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  <c r="Z947" s="25"/>
      <c r="AA947" s="25"/>
    </row>
    <row r="948" spans="1:27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  <c r="Z948" s="25"/>
      <c r="AA948" s="25"/>
    </row>
    <row r="949" spans="1:27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  <c r="Z949" s="25"/>
      <c r="AA949" s="25"/>
    </row>
    <row r="950" spans="1:27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  <c r="Z950" s="25"/>
      <c r="AA950" s="25"/>
    </row>
    <row r="951" spans="1:27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  <c r="Z951" s="25"/>
      <c r="AA951" s="25"/>
    </row>
    <row r="952" spans="1:27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  <c r="Z952" s="25"/>
      <c r="AA952" s="25"/>
    </row>
    <row r="953" spans="1:27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  <c r="Z953" s="25"/>
      <c r="AA953" s="25"/>
    </row>
    <row r="954" spans="1:27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  <c r="Z954" s="25"/>
      <c r="AA954" s="25"/>
    </row>
    <row r="955" spans="1:27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  <c r="Z955" s="25"/>
      <c r="AA955" s="25"/>
    </row>
    <row r="956" spans="1:27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  <c r="Z956" s="25"/>
      <c r="AA956" s="25"/>
    </row>
    <row r="957" spans="1:27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  <c r="Z957" s="25"/>
      <c r="AA957" s="25"/>
    </row>
    <row r="958" spans="1:27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  <c r="Z958" s="25"/>
      <c r="AA958" s="25"/>
    </row>
    <row r="959" spans="1:27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  <c r="Z959" s="25"/>
      <c r="AA959" s="25"/>
    </row>
    <row r="960" spans="1:27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  <c r="Z960" s="25"/>
      <c r="AA960" s="25"/>
    </row>
    <row r="961" spans="1:27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  <c r="Z961" s="25"/>
      <c r="AA961" s="25"/>
    </row>
    <row r="962" spans="1:27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  <c r="Z962" s="25"/>
      <c r="AA962" s="25"/>
    </row>
    <row r="963" spans="1:27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  <c r="Z963" s="25"/>
      <c r="AA963" s="25"/>
    </row>
    <row r="964" spans="1:27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  <c r="Z964" s="25"/>
      <c r="AA964" s="25"/>
    </row>
    <row r="965" spans="1:27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  <c r="Z965" s="25"/>
      <c r="AA965" s="25"/>
    </row>
    <row r="966" spans="1:27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  <c r="Z966" s="25"/>
      <c r="AA966" s="25"/>
    </row>
    <row r="967" spans="1:27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  <c r="Z967" s="25"/>
      <c r="AA967" s="25"/>
    </row>
    <row r="968" spans="1:27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  <c r="Z968" s="25"/>
      <c r="AA968" s="25"/>
    </row>
    <row r="969" spans="1:27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  <c r="Z969" s="25"/>
      <c r="AA969" s="25"/>
    </row>
    <row r="970" spans="1:27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  <c r="Z970" s="25"/>
      <c r="AA970" s="25"/>
    </row>
    <row r="971" spans="1:27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  <c r="Z971" s="25"/>
      <c r="AA971" s="25"/>
    </row>
    <row r="972" spans="1:27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  <c r="Z972" s="25"/>
      <c r="AA972" s="25"/>
    </row>
    <row r="973" spans="1:27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  <c r="Z973" s="25"/>
      <c r="AA973" s="25"/>
    </row>
    <row r="974" spans="1:27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  <c r="Z974" s="25"/>
      <c r="AA974" s="25"/>
    </row>
    <row r="975" spans="1:27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  <c r="Z975" s="25"/>
      <c r="AA975" s="25"/>
    </row>
    <row r="976" spans="1:27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  <c r="Z976" s="25"/>
      <c r="AA976" s="25"/>
    </row>
    <row r="977" spans="1:27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  <c r="Z977" s="25"/>
      <c r="AA977" s="25"/>
    </row>
    <row r="978" spans="1:27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  <c r="Z978" s="25"/>
      <c r="AA978" s="25"/>
    </row>
    <row r="979" spans="1:27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  <c r="Z979" s="25"/>
      <c r="AA979" s="25"/>
    </row>
    <row r="980" spans="1:27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  <c r="Z980" s="25"/>
      <c r="AA980" s="25"/>
    </row>
    <row r="981" spans="1:27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  <c r="Z981" s="25"/>
      <c r="AA981" s="25"/>
    </row>
    <row r="982" spans="1:27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  <c r="Z982" s="25"/>
      <c r="AA982" s="25"/>
    </row>
    <row r="983" spans="1:27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  <c r="Z983" s="25"/>
      <c r="AA983" s="25"/>
    </row>
    <row r="984" spans="1:27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  <c r="Z984" s="25"/>
      <c r="AA984" s="25"/>
    </row>
    <row r="985" spans="1:27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  <c r="Z985" s="25"/>
      <c r="AA985" s="25"/>
    </row>
    <row r="986" spans="1:27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  <c r="Z986" s="25"/>
      <c r="AA986" s="25"/>
    </row>
    <row r="987" spans="1:27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  <c r="Z987" s="25"/>
      <c r="AA987" s="25"/>
    </row>
    <row r="988" spans="1:27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  <c r="Z988" s="25"/>
      <c r="AA988" s="25"/>
    </row>
    <row r="989" spans="1:27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  <c r="Z989" s="25"/>
      <c r="AA989" s="25"/>
    </row>
    <row r="990" spans="1:27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  <c r="Z990" s="25"/>
      <c r="AA990" s="25"/>
    </row>
    <row r="991" spans="1:27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  <c r="Z991" s="25"/>
      <c r="AA991" s="25"/>
    </row>
    <row r="992" spans="1:27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  <c r="Z992" s="25"/>
      <c r="AA992" s="25"/>
    </row>
    <row r="993" spans="1:27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  <c r="Z993" s="25"/>
      <c r="AA993" s="25"/>
    </row>
    <row r="994" spans="1:27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  <c r="Z994" s="25"/>
      <c r="AA994" s="25"/>
    </row>
    <row r="995" spans="1:27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  <c r="Z995" s="25"/>
      <c r="AA995" s="25"/>
    </row>
    <row r="996" spans="1:27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  <c r="Z996" s="25"/>
      <c r="AA996" s="25"/>
    </row>
    <row r="997" spans="1:27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  <c r="Z997" s="25"/>
      <c r="AA997" s="25"/>
    </row>
    <row r="998" spans="1:27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  <c r="Z998" s="25"/>
      <c r="AA998" s="25"/>
    </row>
    <row r="999" spans="1:27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  <c r="Z999" s="25"/>
      <c r="AA999" s="25"/>
    </row>
  </sheetData>
  <sheetProtection sheet="1" objects="1" scenarios="1"/>
  <protectedRanges>
    <protectedRange sqref="B3:B4 F9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0328-298E-4586-BC99-C7284266F81A}">
  <sheetPr codeName="Sheet5"/>
  <dimension ref="A1:U33"/>
  <sheetViews>
    <sheetView topLeftCell="A13" zoomScaleNormal="100" workbookViewId="0">
      <selection activeCell="N17" sqref="N17"/>
    </sheetView>
  </sheetViews>
  <sheetFormatPr defaultRowHeight="14.4"/>
  <cols>
    <col min="1" max="1" width="12.77734375" bestFit="1" customWidth="1"/>
    <col min="2" max="2" width="13.6640625" customWidth="1"/>
    <col min="3" max="3" width="5.88671875" customWidth="1"/>
    <col min="4" max="4" width="5.21875" customWidth="1"/>
    <col min="5" max="5" width="9" hidden="1" customWidth="1"/>
    <col min="6" max="8" width="8.5546875" hidden="1" customWidth="1"/>
    <col min="9" max="9" width="5.6640625" customWidth="1"/>
    <col min="10" max="10" width="9.33203125" customWidth="1"/>
    <col min="11" max="11" width="13.6640625" bestFit="1" customWidth="1"/>
    <col min="12" max="12" width="13.33203125" bestFit="1" customWidth="1"/>
    <col min="13" max="13" width="8.88671875" customWidth="1"/>
    <col min="14" max="14" width="11.33203125" bestFit="1" customWidth="1"/>
    <col min="15" max="15" width="13.33203125" bestFit="1" customWidth="1"/>
    <col min="16" max="16" width="13.33203125" customWidth="1"/>
    <col min="17" max="17" width="12.88671875" customWidth="1"/>
    <col min="18" max="18" width="8.6640625" bestFit="1" customWidth="1"/>
    <col min="19" max="19" width="9.77734375" bestFit="1" customWidth="1"/>
  </cols>
  <sheetData>
    <row r="1" spans="1:21" ht="25.8">
      <c r="A1" s="106" t="s">
        <v>106</v>
      </c>
      <c r="B1" s="4"/>
    </row>
    <row r="2" spans="1:21" ht="21.6" customHeight="1">
      <c r="A2" s="54" t="s">
        <v>107</v>
      </c>
      <c r="B2" s="4"/>
      <c r="F2" s="56"/>
      <c r="K2" s="35"/>
      <c r="L2" t="s">
        <v>76</v>
      </c>
    </row>
    <row r="3" spans="1:21" ht="21.6" customHeight="1">
      <c r="A3" s="54"/>
      <c r="B3" s="4"/>
      <c r="F3" s="56"/>
      <c r="K3" s="35"/>
    </row>
    <row r="4" spans="1:21" ht="28.2" customHeight="1">
      <c r="B4" s="89" t="s">
        <v>71</v>
      </c>
      <c r="C4" s="72"/>
      <c r="D4" s="72"/>
      <c r="E4" s="72"/>
      <c r="F4" s="72"/>
      <c r="G4" s="72"/>
      <c r="H4" s="72"/>
      <c r="I4" s="72"/>
      <c r="J4" s="89" t="s">
        <v>74</v>
      </c>
      <c r="K4" s="72"/>
      <c r="L4" s="72"/>
      <c r="M4" s="72"/>
      <c r="N4" s="89" t="s">
        <v>77</v>
      </c>
      <c r="O4" s="89"/>
      <c r="P4" s="89"/>
      <c r="Q4" s="89" t="s">
        <v>78</v>
      </c>
      <c r="R4" s="72"/>
    </row>
    <row r="5" spans="1:21" ht="18">
      <c r="B5" s="53" t="s">
        <v>5</v>
      </c>
      <c r="C5" s="53" t="s">
        <v>6</v>
      </c>
      <c r="D5" s="53" t="s">
        <v>7</v>
      </c>
      <c r="E5" s="41" t="s">
        <v>15</v>
      </c>
      <c r="F5" s="41" t="s">
        <v>72</v>
      </c>
      <c r="G5" s="41" t="s">
        <v>73</v>
      </c>
      <c r="H5" s="38" t="s">
        <v>13</v>
      </c>
      <c r="J5" s="53" t="s">
        <v>57</v>
      </c>
      <c r="K5" s="53" t="s">
        <v>58</v>
      </c>
      <c r="L5" s="53" t="s">
        <v>59</v>
      </c>
      <c r="N5" s="53" t="s">
        <v>5</v>
      </c>
      <c r="O5" s="53" t="s">
        <v>6</v>
      </c>
      <c r="P5" s="53" t="s">
        <v>7</v>
      </c>
      <c r="Q5" s="53" t="s">
        <v>5</v>
      </c>
      <c r="R5" s="53" t="s">
        <v>6</v>
      </c>
      <c r="S5" s="53" t="s">
        <v>7</v>
      </c>
      <c r="T5" s="34"/>
      <c r="U5" s="34"/>
    </row>
    <row r="6" spans="1:21" ht="18">
      <c r="A6" s="30" t="str">
        <f>Tammikuu!A1</f>
        <v>Tammikuu</v>
      </c>
      <c r="B6" s="37" t="e">
        <f>AVERAGEIF(Tammikuu!J7:J500,"&gt;0,01")</f>
        <v>#DIV/0!</v>
      </c>
      <c r="C6" s="36">
        <f>MIN(Tammikuu!J7:J500)</f>
        <v>0</v>
      </c>
      <c r="D6" s="37">
        <f>MAX(Tammikuu!$J$7:$J$500)</f>
        <v>0</v>
      </c>
      <c r="E6" s="37" t="e">
        <f>AVERAGE(Tammikuu!$M$7:$M$500)</f>
        <v>#DIV/0!</v>
      </c>
      <c r="F6" s="37" t="e">
        <f>AVERAGE(Tammikuu!$O$7:$O$500)</f>
        <v>#DIV/0!</v>
      </c>
      <c r="G6" s="37" t="e">
        <f>AVERAGE(Tammikuu!$Q$7:$Q$500)</f>
        <v>#DIV/0!</v>
      </c>
      <c r="H6" s="36" t="e">
        <f>AVERAGE(Tammikuu!$R$7:$R$500)</f>
        <v>#DIV/0!</v>
      </c>
      <c r="J6" s="39" t="str">
        <f>IFERROR(AVERAGE(Tammikuu!$W$7:$W$500),"")</f>
        <v/>
      </c>
      <c r="K6" s="37" t="str">
        <f>IFERROR(AVERAGE(Tammikuu!$X$7:$X$500),"")</f>
        <v/>
      </c>
      <c r="L6" s="36" t="str">
        <f>IFERROR(AVERAGE(Tammikuu!$Y$7:$Y$500),"")</f>
        <v/>
      </c>
      <c r="N6" s="39" t="str">
        <f>IFERROR(AVERAGE(Tammikuu!$U$7:$U$500),"")</f>
        <v/>
      </c>
      <c r="O6" s="40">
        <f>(MIN(Tammikuu!$U$7:$U$500))</f>
        <v>0</v>
      </c>
      <c r="P6" s="36">
        <f>MAX(Tammikuu!$U$7:$U$500)</f>
        <v>0</v>
      </c>
      <c r="Q6" s="40" t="str">
        <f>IFERROR(AVERAGE(Tammikuu!$V$7:$V$500),"")</f>
        <v/>
      </c>
      <c r="R6" s="40">
        <f>MIN(Tammikuu!$V$7:$V$500)</f>
        <v>0</v>
      </c>
      <c r="S6" s="36">
        <f>MAX(Tammikuu!$V$7:$V$500)</f>
        <v>0</v>
      </c>
    </row>
    <row r="7" spans="1:21" ht="18">
      <c r="A7" s="30" t="str">
        <f>Helmikuu!A1</f>
        <v>Helmikuu</v>
      </c>
      <c r="B7" s="37" t="e">
        <f>AVERAGEIF(Helmikuu!J7:J500,"&gt;0,01")</f>
        <v>#DIV/0!</v>
      </c>
      <c r="C7" s="36">
        <f>MIN(Helmikuu!J7:J500)</f>
        <v>0</v>
      </c>
      <c r="D7" s="37">
        <f>MAX(Helmikuu!$J$7:$J$500)</f>
        <v>0</v>
      </c>
      <c r="E7" s="37" t="e">
        <f>AVERAGE(Helmikuu!$M$7:$M$500)</f>
        <v>#DIV/0!</v>
      </c>
      <c r="F7" s="37" t="e">
        <f>AVERAGE(Helmikuu!$O$7:$O$500)</f>
        <v>#DIV/0!</v>
      </c>
      <c r="G7" s="37" t="e">
        <f>AVERAGE(Helmikuu!$Q$7:$Q$500)</f>
        <v>#DIV/0!</v>
      </c>
      <c r="H7" s="36" t="e">
        <f>AVERAGE(Helmikuu!$R$7:$R$500)</f>
        <v>#DIV/0!</v>
      </c>
      <c r="J7" s="39" t="str">
        <f>IFERROR(AVERAGE(Helmikuu!$W$7:$W$500),"")</f>
        <v/>
      </c>
      <c r="K7" s="37" t="str">
        <f>IFERROR(AVERAGE(Helmikuu!$X$7:$X$500),"")</f>
        <v/>
      </c>
      <c r="L7" s="36" t="str">
        <f>IFERROR(AVERAGE(Helmikuu!$Y$7:$Y$500),"")</f>
        <v/>
      </c>
      <c r="N7" s="39" t="str">
        <f>IFERROR(AVERAGE(Helmikuu!$U$7:$U$500),"")</f>
        <v/>
      </c>
      <c r="O7" s="40">
        <f>MIN(Helmikuu!$U$7:$U$500)</f>
        <v>0</v>
      </c>
      <c r="P7" s="36">
        <f>MAX(Helmikuu!$U$7:$U$500)</f>
        <v>0</v>
      </c>
      <c r="Q7" s="40" t="str">
        <f>IFERROR(AVERAGE(Helmikuu!$V$7:$V$500),"")</f>
        <v/>
      </c>
      <c r="R7" s="40">
        <f>MIN(Helmikuu!$V$7:$V$500)</f>
        <v>0</v>
      </c>
      <c r="S7" s="36">
        <f>MAX(Helmikuu!$V$7:$V$500)</f>
        <v>0</v>
      </c>
    </row>
    <row r="8" spans="1:21" ht="18">
      <c r="A8" s="30" t="str">
        <f>Maaliskuu!A1</f>
        <v>Maaliskuu</v>
      </c>
      <c r="B8" s="37" t="e">
        <f>AVERAGEIF(Maaliskuu!J7:J500,"&gt;0,01")</f>
        <v>#DIV/0!</v>
      </c>
      <c r="C8" s="36">
        <f>MIN(Maaliskuu!J7:J500)</f>
        <v>0</v>
      </c>
      <c r="D8" s="37">
        <f>MAX(Maaliskuu!$J$7:$J$500)</f>
        <v>0</v>
      </c>
      <c r="E8" s="37" t="e">
        <f>AVERAGE(Maaliskuu!$M$7:$M$500)</f>
        <v>#DIV/0!</v>
      </c>
      <c r="F8" s="37" t="e">
        <f>AVERAGE(Maaliskuu!$O$7:$O$500)</f>
        <v>#DIV/0!</v>
      </c>
      <c r="G8" s="37" t="e">
        <f>AVERAGE(Maaliskuu!$Q$7:$Q$500)</f>
        <v>#DIV/0!</v>
      </c>
      <c r="H8" s="36" t="e">
        <f>AVERAGE(Maaliskuu!$R$7:$R$500)</f>
        <v>#DIV/0!</v>
      </c>
      <c r="J8" s="39" t="str">
        <f>IFERROR(AVERAGE(Maaliskuu!$W$7:$W$500),"")</f>
        <v/>
      </c>
      <c r="K8" s="37" t="str">
        <f>IFERROR(AVERAGE(Maaliskuu!$X$7:$X$500),"")</f>
        <v/>
      </c>
      <c r="L8" s="36" t="str">
        <f>IFERROR(AVERAGE(Maaliskuu!$Y$7:$Y$500),"")</f>
        <v/>
      </c>
      <c r="N8" s="39" t="str">
        <f>IFERROR(AVERAGE(Maaliskuu!$U$7:$U$500),"")</f>
        <v/>
      </c>
      <c r="O8" s="40">
        <f>MIN(Maaliskuu!$U$7:$U$500)</f>
        <v>0</v>
      </c>
      <c r="P8" s="36">
        <f>MAX(Maaliskuu!$U$7:$U$500)</f>
        <v>0</v>
      </c>
      <c r="Q8" s="40" t="str">
        <f>IFERROR(AVERAGE(Maaliskuu!$V$7:$V$500),"")</f>
        <v/>
      </c>
      <c r="R8" s="40">
        <f>MIN(Maaliskuu!$V$7:$V$500)</f>
        <v>0</v>
      </c>
      <c r="S8" s="36">
        <f>MAX(Maaliskuu!$V$7:$V$500)</f>
        <v>0</v>
      </c>
    </row>
    <row r="9" spans="1:21" ht="18">
      <c r="A9" s="30" t="str">
        <f>Huhtikuu!A1</f>
        <v>Huhtikuu</v>
      </c>
      <c r="B9" s="37" t="e">
        <f>AVERAGEIF(Huhtikuu!J7:J500,"&gt;0,01")</f>
        <v>#DIV/0!</v>
      </c>
      <c r="C9" s="36">
        <f>MIN(Huhtikuu!J7:J500)</f>
        <v>0</v>
      </c>
      <c r="D9" s="37">
        <f>MAX(Huhtikuu!$J$7:$J$500)</f>
        <v>0</v>
      </c>
      <c r="E9" s="37" t="e">
        <f>AVERAGE(Huhtikuu!$M$7:$M$500)</f>
        <v>#DIV/0!</v>
      </c>
      <c r="F9" s="37" t="e">
        <f>AVERAGE(Huhtikuu!$O$7:$O$500)</f>
        <v>#DIV/0!</v>
      </c>
      <c r="G9" s="37" t="e">
        <f>AVERAGE(Huhtikuu!$Q$7:$Q$500)</f>
        <v>#DIV/0!</v>
      </c>
      <c r="H9" s="36" t="e">
        <f>AVERAGE(Huhtikuu!$R$7:$R$500)</f>
        <v>#DIV/0!</v>
      </c>
      <c r="J9" s="39" t="str">
        <f>IFERROR(AVERAGE(Huhtikuu!$W$7:$W$500),"")</f>
        <v/>
      </c>
      <c r="K9" s="37" t="str">
        <f>IFERROR(AVERAGE(Huhtikuu!$X$7:$X$500),"")</f>
        <v/>
      </c>
      <c r="L9" s="36" t="str">
        <f>IFERROR(AVERAGE(Huhtikuu!$Y$7:$Y$500),"")</f>
        <v/>
      </c>
      <c r="N9" s="39" t="str">
        <f>IFERROR(AVERAGE(Huhtikuu!$U$7:$U$500),"")</f>
        <v/>
      </c>
      <c r="O9" s="40">
        <f>MIN(Huhtikuu!$U$7:$U$500)</f>
        <v>0</v>
      </c>
      <c r="P9" s="36">
        <f>MAX(Huhtikuu!$U$7:$U$500)</f>
        <v>0</v>
      </c>
      <c r="Q9" s="40" t="str">
        <f>IFERROR(AVERAGE(Huhtikuu!$V$7:$V$500),"")</f>
        <v/>
      </c>
      <c r="R9" s="40">
        <f>MIN(Huhtikuu!$V$7:$V$500)</f>
        <v>0</v>
      </c>
      <c r="S9" s="36">
        <f>MAX(Huhtikuu!$V$7:$V$500)</f>
        <v>0</v>
      </c>
    </row>
    <row r="10" spans="1:21" ht="18">
      <c r="A10" s="30" t="str">
        <f>Toukokuu!A1</f>
        <v>Toukokuu</v>
      </c>
      <c r="B10" s="37" t="e">
        <f>AVERAGEIF(Toukokuu!J7:J500,"&gt;0,01")</f>
        <v>#DIV/0!</v>
      </c>
      <c r="C10" s="36">
        <f>MIN(Toukokuu!J7:J500)</f>
        <v>0</v>
      </c>
      <c r="D10" s="37">
        <f>MAX(Toukokuu!$J$7:$J$500)</f>
        <v>0</v>
      </c>
      <c r="E10" s="37" t="e">
        <f>AVERAGE(Toukokuu!$M$7:$M$500)</f>
        <v>#DIV/0!</v>
      </c>
      <c r="F10" s="37" t="e">
        <f>AVERAGE(Toukokuu!$O$7:$O$500)</f>
        <v>#DIV/0!</v>
      </c>
      <c r="G10" s="37" t="e">
        <f>AVERAGE(Toukokuu!$Q$7:$Q$500)</f>
        <v>#DIV/0!</v>
      </c>
      <c r="H10" s="36" t="e">
        <f>AVERAGE(Toukokuu!$R$7:$R$500)</f>
        <v>#DIV/0!</v>
      </c>
      <c r="J10" s="39" t="str">
        <f>IFERROR(AVERAGE(Toukokuu!$W$7:$W$500),"")</f>
        <v/>
      </c>
      <c r="K10" s="37" t="str">
        <f>IFERROR(AVERAGE(Toukokuu!$X$7:$X$500),"")</f>
        <v/>
      </c>
      <c r="L10" s="36" t="str">
        <f>IFERROR(AVERAGE(Toukokuu!$Y$7:$Y$500),"")</f>
        <v/>
      </c>
      <c r="N10" s="39" t="str">
        <f>IFERROR(AVERAGE(Toukokuu!$U$7:$U$500),"")</f>
        <v/>
      </c>
      <c r="O10" s="40">
        <f>MIN(Toukokuu!$U$7:$U$500)</f>
        <v>0</v>
      </c>
      <c r="P10" s="36">
        <f>MAX(Toukokuu!$U$7:$U$500)</f>
        <v>0</v>
      </c>
      <c r="Q10" s="40" t="str">
        <f>IFERROR(AVERAGE(Toukokuu!$V$7:$V$500),"")</f>
        <v/>
      </c>
      <c r="R10" s="40">
        <f>MIN(Toukokuu!$V$7:$V$500)</f>
        <v>0</v>
      </c>
      <c r="S10" s="36">
        <f>MAX(Toukokuu!$V$7:$V$500)</f>
        <v>0</v>
      </c>
    </row>
    <row r="11" spans="1:21" ht="18">
      <c r="A11" s="30" t="str">
        <f>Kesäkuu!A1</f>
        <v>Kesäkuu</v>
      </c>
      <c r="B11" s="37" t="e">
        <f>AVERAGEIF(Kesäkuu!J7:J500,"&gt;0,01")</f>
        <v>#DIV/0!</v>
      </c>
      <c r="C11" s="36">
        <f>MIN(Kesäkuu!J7:J500)</f>
        <v>0</v>
      </c>
      <c r="D11" s="37">
        <f>MAX(Kesäkuu!$J$7:$J$500)</f>
        <v>0</v>
      </c>
      <c r="E11" s="37" t="e">
        <f>AVERAGE(Kesäkuu!$M$7:$M$500)</f>
        <v>#DIV/0!</v>
      </c>
      <c r="F11" s="37" t="e">
        <f>AVERAGE(Kesäkuu!$O$7:$O$500)</f>
        <v>#DIV/0!</v>
      </c>
      <c r="G11" s="37" t="e">
        <f>AVERAGE(Kesäkuu!$Q$7:$Q$500)</f>
        <v>#DIV/0!</v>
      </c>
      <c r="H11" s="36" t="e">
        <f>AVERAGE(Kesäkuu!$R$7:$R$500)</f>
        <v>#DIV/0!</v>
      </c>
      <c r="J11" s="39" t="str">
        <f>IFERROR(AVERAGE(Kesäkuu!$W$7:$W$500),"")</f>
        <v/>
      </c>
      <c r="K11" s="37" t="str">
        <f>IFERROR(AVERAGE(Kesäkuu!$X$7:$X$500),"")</f>
        <v/>
      </c>
      <c r="L11" s="36" t="str">
        <f>IFERROR(AVERAGE(Kesäkuu!$Y$7:$Y$500),"")</f>
        <v/>
      </c>
      <c r="N11" s="39" t="str">
        <f>IFERROR(AVERAGE(Kesäkuu!$U$7:$U$500),"")</f>
        <v/>
      </c>
      <c r="O11" s="40">
        <f>MIN(Kesäkuu!$U$7:$U$500)</f>
        <v>0</v>
      </c>
      <c r="P11" s="36">
        <f>MAX(Kesäkuu!$U$7:$U$500)</f>
        <v>0</v>
      </c>
      <c r="Q11" s="40" t="str">
        <f>IFERROR(AVERAGE(Kesäkuu!$V$7:$V$500),"")</f>
        <v/>
      </c>
      <c r="R11" s="40">
        <f>MIN(Kesäkuu!$V$7:$V$500)</f>
        <v>0</v>
      </c>
      <c r="S11" s="36">
        <f>MAX(Kesäkuu!$V$7:$V$500)</f>
        <v>0</v>
      </c>
    </row>
    <row r="12" spans="1:21" ht="18">
      <c r="A12" s="30" t="str">
        <f>Heinäkuu!A1</f>
        <v>Heinäkuu</v>
      </c>
      <c r="B12" s="37" t="e">
        <f>AVERAGEIF(Heinäkuu!J7:J500,"&gt;0,01")</f>
        <v>#DIV/0!</v>
      </c>
      <c r="C12" s="36">
        <f>MIN(Heinäkuu!J7:J500)</f>
        <v>0</v>
      </c>
      <c r="D12" s="37">
        <f>MAX(Heinäkuu!$J$7:$J$500)</f>
        <v>0</v>
      </c>
      <c r="E12" s="37" t="e">
        <f>AVERAGE(Heinäkuu!$M$7:$M$500)</f>
        <v>#DIV/0!</v>
      </c>
      <c r="F12" s="37" t="e">
        <f>AVERAGE(Heinäkuu!$O$7:$O$500)</f>
        <v>#DIV/0!</v>
      </c>
      <c r="G12" s="37" t="e">
        <f>AVERAGE(Heinäkuu!$Q$7:$Q$500)</f>
        <v>#DIV/0!</v>
      </c>
      <c r="H12" s="36" t="e">
        <f>AVERAGE(Heinäkuu!$R$7:$R$500)</f>
        <v>#DIV/0!</v>
      </c>
      <c r="J12" s="39" t="str">
        <f>IFERROR(AVERAGE(Heinäkuu!$W$7:$W$500),"")</f>
        <v/>
      </c>
      <c r="K12" s="37" t="str">
        <f>IFERROR(AVERAGE(Heinäkuu!$X$7:$X$500),"")</f>
        <v/>
      </c>
      <c r="L12" s="36" t="str">
        <f>IFERROR(AVERAGE(Heinäkuu!$Y$7:$Y$500),"")</f>
        <v/>
      </c>
      <c r="N12" s="39" t="str">
        <f>IFERROR(AVERAGE(Heinäkuu!$U$7:$U$500),"")</f>
        <v/>
      </c>
      <c r="O12" s="40">
        <f>MIN(Heinäkuu!$U$7:$U$500)</f>
        <v>0</v>
      </c>
      <c r="P12" s="36">
        <f>MAX(Heinäkuu!$U$7:$U$500)</f>
        <v>0</v>
      </c>
      <c r="Q12" s="40" t="str">
        <f>IFERROR(AVERAGE(Heinäkuu!$V$7:$V$500),"")</f>
        <v/>
      </c>
      <c r="R12" s="40">
        <f>MIN(Heinäkuu!$V$7:$V$500)</f>
        <v>0</v>
      </c>
      <c r="S12" s="36">
        <f>MAX(Heinäkuu!$V$7:$V$500)</f>
        <v>0</v>
      </c>
    </row>
    <row r="13" spans="1:21" ht="18">
      <c r="A13" s="30" t="str">
        <f>Elokuu!A1</f>
        <v>Elokuu</v>
      </c>
      <c r="B13" s="37" t="e">
        <f>AVERAGEIF(Elokuu!J7:J500,"&gt;0,01")</f>
        <v>#DIV/0!</v>
      </c>
      <c r="C13" s="36">
        <f>MIN(Elokuu!J7:J500)</f>
        <v>0</v>
      </c>
      <c r="D13" s="37">
        <f>MAX(Elokuu!$J$7:$J$500)</f>
        <v>0</v>
      </c>
      <c r="E13" s="37" t="e">
        <f>AVERAGE(Elokuu!$M$7:$M$500)</f>
        <v>#DIV/0!</v>
      </c>
      <c r="F13" s="37" t="e">
        <f>AVERAGE(Elokuu!$O$7:$O$500)</f>
        <v>#DIV/0!</v>
      </c>
      <c r="G13" s="37" t="e">
        <f>AVERAGE(Elokuu!$Q$7:$Q$500)</f>
        <v>#DIV/0!</v>
      </c>
      <c r="H13" s="36" t="e">
        <f>AVERAGE(Elokuu!$R$7:$R$500)</f>
        <v>#DIV/0!</v>
      </c>
      <c r="J13" s="39" t="str">
        <f>IFERROR(AVERAGE(Elokuu!$W$7:$W$500),"")</f>
        <v/>
      </c>
      <c r="K13" s="37" t="str">
        <f>IFERROR(AVERAGE(Elokuu!$X$7:$X$500),"")</f>
        <v/>
      </c>
      <c r="L13" s="36" t="str">
        <f>IFERROR(AVERAGE(Elokuu!$Y$7:$Y$500),"")</f>
        <v/>
      </c>
      <c r="N13" s="39" t="str">
        <f>IFERROR(AVERAGE(Elokuu!$U$7:$U$500),"")</f>
        <v/>
      </c>
      <c r="O13" s="40">
        <f>MIN(Elokuu!$U$7:$U$500)</f>
        <v>0</v>
      </c>
      <c r="P13" s="36">
        <f>MAX(Elokuu!$U$7:$U$500)</f>
        <v>0</v>
      </c>
      <c r="Q13" s="40" t="str">
        <f>IFERROR(AVERAGE(Elokuu!$V$7:$V$500),"")</f>
        <v/>
      </c>
      <c r="R13" s="40">
        <f>MIN(Elokuu!$V$7:$V$500)</f>
        <v>0</v>
      </c>
      <c r="S13" s="36">
        <f>MAX(Elokuu!$V$7:$V$500)</f>
        <v>0</v>
      </c>
    </row>
    <row r="14" spans="1:21" ht="18">
      <c r="A14" s="30" t="str">
        <f>Syyskuu!A1</f>
        <v>Syyskuu</v>
      </c>
      <c r="B14" s="37" t="e">
        <f>AVERAGEIF(Syyskuu!J7:J500,"&gt;0,01")</f>
        <v>#DIV/0!</v>
      </c>
      <c r="C14" s="36">
        <f>MIN(Syyskuu!J7:J500)</f>
        <v>0</v>
      </c>
      <c r="D14" s="37">
        <f>MAX(Syyskuu!$J$7:$J$500)</f>
        <v>0</v>
      </c>
      <c r="E14" s="37" t="e">
        <f>AVERAGE(Syyskuu!$M$7:$M$500)</f>
        <v>#DIV/0!</v>
      </c>
      <c r="F14" s="37" t="e">
        <f>AVERAGE(Syyskuu!$O$7:$O$500)</f>
        <v>#DIV/0!</v>
      </c>
      <c r="G14" s="37" t="e">
        <f>AVERAGE(Syyskuu!$Q$7:$Q$500)</f>
        <v>#DIV/0!</v>
      </c>
      <c r="H14" s="36" t="e">
        <f>AVERAGE(Syyskuu!$R$7:$R$500)</f>
        <v>#DIV/0!</v>
      </c>
      <c r="J14" s="39" t="str">
        <f>IFERROR(AVERAGE(Syyskuu!$W$7:$W$500),"")</f>
        <v/>
      </c>
      <c r="K14" s="37" t="str">
        <f>IFERROR(AVERAGE(Syyskuu!$X$7:$X$500),"")</f>
        <v/>
      </c>
      <c r="L14" s="36" t="str">
        <f>IFERROR(AVERAGE(Syyskuu!$Y$7:$Y$500),"")</f>
        <v/>
      </c>
      <c r="N14" s="39" t="str">
        <f>IFERROR(AVERAGE(Syyskuu!$U$7:$U$500),"")</f>
        <v/>
      </c>
      <c r="O14" s="40">
        <f>MIN(Syyskuu!$U$7:$U$500)</f>
        <v>0</v>
      </c>
      <c r="P14" s="36">
        <f>MAX(Syyskuu!$U$7:$U$500)</f>
        <v>0</v>
      </c>
      <c r="Q14" s="40" t="str">
        <f>IFERROR(AVERAGE(Syyskuu!$V$7:$V$500),"")</f>
        <v/>
      </c>
      <c r="R14" s="40">
        <f>MIN(Syyskuu!$V$7:$V$500)</f>
        <v>0</v>
      </c>
      <c r="S14" s="36">
        <f>MAX(Syyskuu!$V$7:$V$500)</f>
        <v>0</v>
      </c>
    </row>
    <row r="15" spans="1:21" ht="18">
      <c r="A15" s="30" t="str">
        <f>Lokakuu!A1</f>
        <v>Lokakuu</v>
      </c>
      <c r="B15" s="37" t="e">
        <f>AVERAGEIF(Lokakuu!J7:J500,"&gt;0,01")</f>
        <v>#DIV/0!</v>
      </c>
      <c r="C15" s="36">
        <f>MIN(Lokakuu!J7:J500)</f>
        <v>0</v>
      </c>
      <c r="D15" s="37">
        <f>MAX(Lokakuu!$J$7:$J$500)</f>
        <v>0</v>
      </c>
      <c r="E15" s="37" t="e">
        <f>AVERAGE(Lokakuu!$M$7:$M$500)</f>
        <v>#DIV/0!</v>
      </c>
      <c r="F15" s="37" t="e">
        <f>AVERAGE(Lokakuu!$O$7:$O$500)</f>
        <v>#DIV/0!</v>
      </c>
      <c r="G15" s="37" t="e">
        <f>AVERAGE(Lokakuu!$Q$7:$Q$500)</f>
        <v>#DIV/0!</v>
      </c>
      <c r="H15" s="36" t="e">
        <f>AVERAGE(Lokakuu!$R$7:$R$500)</f>
        <v>#DIV/0!</v>
      </c>
      <c r="J15" s="39" t="str">
        <f>IFERROR(AVERAGE(Lokakuu!$W$7:$W$500),"")</f>
        <v/>
      </c>
      <c r="K15" s="37" t="str">
        <f>IFERROR(AVERAGE(Lokakuu!$X$7:$X$500),"")</f>
        <v/>
      </c>
      <c r="L15" s="36" t="str">
        <f>IFERROR(AVERAGE(Lokakuu!$Y$7:$Y$500),"")</f>
        <v/>
      </c>
      <c r="N15" s="39" t="str">
        <f>IFERROR(AVERAGE(Lokakuu!$U$7:$U$500),"")</f>
        <v/>
      </c>
      <c r="O15" s="40">
        <f>MIN(Lokakuu!$U$7:$U$500)</f>
        <v>0</v>
      </c>
      <c r="P15" s="36">
        <f>MAX(Lokakuu!$U$7:$U$500)</f>
        <v>0</v>
      </c>
      <c r="Q15" s="40" t="str">
        <f>IFERROR(AVERAGE(Lokakuu!$V$7:$V$500),"")</f>
        <v/>
      </c>
      <c r="R15" s="40">
        <f>MIN(Lokakuu!$V$7:$V$500)</f>
        <v>0</v>
      </c>
      <c r="S15" s="36">
        <f>MAX(Marraskuu!$V$7:$V$500)</f>
        <v>0</v>
      </c>
    </row>
    <row r="16" spans="1:21" ht="18">
      <c r="A16" s="30" t="str">
        <f>Marraskuu!A1</f>
        <v>Marraskuu</v>
      </c>
      <c r="B16" s="37" t="e">
        <f>AVERAGEIF(Marraskuu!J7:J500,"&gt;0,01")</f>
        <v>#DIV/0!</v>
      </c>
      <c r="C16" s="36">
        <f>MIN(Marraskuu!J7:J500)</f>
        <v>0</v>
      </c>
      <c r="D16" s="37">
        <f>MAX(Marraskuu!$J$7:$J$500)</f>
        <v>0</v>
      </c>
      <c r="E16" s="37" t="e">
        <f>AVERAGE(Marraskuu!$M$7:$M$500)</f>
        <v>#DIV/0!</v>
      </c>
      <c r="F16" s="37" t="e">
        <f>AVERAGE(Marraskuu!$O$7:$O$500)</f>
        <v>#DIV/0!</v>
      </c>
      <c r="G16" s="37" t="e">
        <f>AVERAGE(Marraskuu!$Q$7:$Q$500)</f>
        <v>#DIV/0!</v>
      </c>
      <c r="H16" s="36" t="e">
        <f>AVERAGE(Marraskuu!$R$7:$R$500)</f>
        <v>#DIV/0!</v>
      </c>
      <c r="J16" s="39" t="str">
        <f>IFERROR(AVERAGE(Marraskuu!$W$7:$W$500),"")</f>
        <v/>
      </c>
      <c r="K16" s="37" t="str">
        <f>IFERROR(AVERAGE(Marraskuu!$X$7:$X$500),"")</f>
        <v/>
      </c>
      <c r="L16" s="36" t="str">
        <f>IFERROR(AVERAGE(Marraskuu!$Y$7:$Y$500),"")</f>
        <v/>
      </c>
      <c r="N16" s="39" t="str">
        <f>IFERROR(AVERAGE(Marraskuu!$U$7:$U$500),"")</f>
        <v/>
      </c>
      <c r="O16" s="40">
        <f>MIN(Marraskuu!$U$7:$U$500)</f>
        <v>0</v>
      </c>
      <c r="P16" s="36">
        <f>MAX(Marraskuu!$U$7:$U$500)</f>
        <v>0</v>
      </c>
      <c r="Q16" s="40" t="str">
        <f>IFERROR(AVERAGE(Marraskuu!$V$7:$V$500),"")</f>
        <v/>
      </c>
      <c r="R16" s="40">
        <f>MIN(Marraskuu!$V$7:$V$500)</f>
        <v>0</v>
      </c>
      <c r="S16" s="36">
        <f>MAX(Toukokuu!$V$7:$V$500)</f>
        <v>0</v>
      </c>
    </row>
    <row r="17" spans="1:19" ht="18">
      <c r="A17" s="30" t="str">
        <f>Joulukuu!A1</f>
        <v>Joulukuu</v>
      </c>
      <c r="B17" s="44" t="e">
        <f>AVERAGEIF(Joulukuu!J7:J500,"&gt;0,01")</f>
        <v>#DIV/0!</v>
      </c>
      <c r="C17" s="43">
        <f>MIN(Joulukuu!J7:J500)</f>
        <v>0</v>
      </c>
      <c r="D17" s="44">
        <f>MAX(Joulukuu!$J$7:$J$500)</f>
        <v>0</v>
      </c>
      <c r="E17" s="44" t="e">
        <f>AVERAGE(Joulukuu!$M$7:$M$500)</f>
        <v>#DIV/0!</v>
      </c>
      <c r="F17" s="44" t="e">
        <f>AVERAGE(Joulukuu!$O$7:$O$500)</f>
        <v>#DIV/0!</v>
      </c>
      <c r="G17" s="44" t="e">
        <f>AVERAGE(Joulukuu!$Q$7:$Q$500)</f>
        <v>#DIV/0!</v>
      </c>
      <c r="H17" s="43" t="e">
        <f>AVERAGE(Joulukuu!$R$7:$R$500)</f>
        <v>#DIV/0!</v>
      </c>
      <c r="J17" s="44" t="str">
        <f>IFERROR(AVERAGE(Joulukuu!$W$7:$W$500),"")</f>
        <v/>
      </c>
      <c r="K17" s="44" t="str">
        <f>IFERROR(AVERAGE(Joulukuu!$X$7:$X$500),"")</f>
        <v/>
      </c>
      <c r="L17" s="43" t="str">
        <f>IFERROR(AVERAGE(Joulukuu!$Y$7:$Y$500),"")</f>
        <v/>
      </c>
      <c r="N17" s="45" t="str">
        <f>IFERROR(AVERAGE(Joulukuu!$U$7:$U$500),"")</f>
        <v/>
      </c>
      <c r="O17" s="46">
        <f>MIN(Joulukuu!$U$7:$U$500)</f>
        <v>0</v>
      </c>
      <c r="P17" s="43">
        <f>MAX(Joulukuu!$U$7:$U$500)</f>
        <v>0</v>
      </c>
      <c r="Q17" s="46" t="str">
        <f>IFERROR(AVERAGE(Joulukuu!$V$7:$V$500),"")</f>
        <v/>
      </c>
      <c r="R17" s="46">
        <f>MIN(Joulukuu!$V$7:$V$500)</f>
        <v>0</v>
      </c>
      <c r="S17" s="43">
        <f>MAX(Joulukuu!$V$7:$V$500)</f>
        <v>0</v>
      </c>
    </row>
    <row r="18" spans="1:19">
      <c r="D18" s="42"/>
    </row>
    <row r="20" spans="1:19" ht="15.6" customHeight="1">
      <c r="P20" s="30" t="s">
        <v>60</v>
      </c>
      <c r="R20" s="35"/>
    </row>
    <row r="21" spans="1:19" ht="17.399999999999999">
      <c r="P21" s="92" t="s">
        <v>93</v>
      </c>
      <c r="Q21" s="93" t="s">
        <v>79</v>
      </c>
      <c r="R21" s="94" t="s">
        <v>80</v>
      </c>
      <c r="S21" s="95" t="s">
        <v>92</v>
      </c>
    </row>
    <row r="22" spans="1:19" ht="18">
      <c r="O22" s="30" t="str">
        <f t="shared" ref="O22:O33" si="0">A6</f>
        <v>Tammikuu</v>
      </c>
      <c r="P22" s="90">
        <f>COUNTIF(Tammikuu!$J$7:$J$500,"&lt;=1,5")</f>
        <v>0</v>
      </c>
      <c r="Q22" s="42">
        <f>COUNTIF(Tammikuu!$J$7:$J$500,"&lt;=2")-P22</f>
        <v>0</v>
      </c>
      <c r="R22" s="42">
        <f>COUNTIF(Tammikuu!$J$7:$J$500,"&lt;=3")-P22-Q22</f>
        <v>0</v>
      </c>
      <c r="S22" s="49">
        <f>COUNTIF(Tammikuu!$J$7:$J$500,"&gt;=3")</f>
        <v>0</v>
      </c>
    </row>
    <row r="23" spans="1:19" ht="18">
      <c r="O23" s="30" t="str">
        <f t="shared" si="0"/>
        <v>Helmikuu</v>
      </c>
      <c r="P23" s="90">
        <f>COUNTIF(Helmikuu!$J$7:$J$500,"&lt;1,5")</f>
        <v>0</v>
      </c>
      <c r="Q23" s="42">
        <f>COUNTIF(Helmikuu!$J$7:$J$500,"&lt;=2")-P23</f>
        <v>0</v>
      </c>
      <c r="R23" s="42">
        <f>COUNTIF(Helmikuu!$J$7:$J$500,"&lt;=3")-Q23-P23</f>
        <v>0</v>
      </c>
      <c r="S23" s="49">
        <f>COUNTIF(Helmikuu!$J$7:$J$500,"&gt;3")</f>
        <v>0</v>
      </c>
    </row>
    <row r="24" spans="1:19" ht="18">
      <c r="O24" s="30" t="str">
        <f t="shared" si="0"/>
        <v>Maaliskuu</v>
      </c>
      <c r="P24" s="90">
        <f>COUNTIF(Maaliskuu!$J$7:$J$500,"&lt;1,5")</f>
        <v>0</v>
      </c>
      <c r="Q24" s="42">
        <f>COUNTIF(Maaliskuu!$J$7:$J$500,"&lt;=2")-P24</f>
        <v>0</v>
      </c>
      <c r="R24" s="42">
        <f>COUNTIF(Maaliskuu!$J$7:$J$500,"&lt;=3")-Q24-P24</f>
        <v>0</v>
      </c>
      <c r="S24" s="49">
        <f>COUNTIF(Maaliskuu!$J$7:$J$500,"&gt;3")</f>
        <v>0</v>
      </c>
    </row>
    <row r="25" spans="1:19" ht="18">
      <c r="O25" s="30" t="str">
        <f t="shared" si="0"/>
        <v>Huhtikuu</v>
      </c>
      <c r="P25" s="90">
        <f>COUNTIF(Huhtikuu!$J$7:$J$500,"&lt;1,5")</f>
        <v>0</v>
      </c>
      <c r="Q25" s="42">
        <f>COUNTIF(Huhtikuu!$J$7:$J$500,"&lt;=2")-P25</f>
        <v>0</v>
      </c>
      <c r="R25" s="42">
        <f>COUNTIF(Huhtikuu!$J$7:$J$500,"&lt;=3")-Q25-P25</f>
        <v>0</v>
      </c>
      <c r="S25" s="49">
        <f>COUNTIF(Huhtikuu!$J$7:$J$500,"&gt;3")</f>
        <v>0</v>
      </c>
    </row>
    <row r="26" spans="1:19" ht="18">
      <c r="O26" s="30" t="str">
        <f t="shared" si="0"/>
        <v>Toukokuu</v>
      </c>
      <c r="P26" s="90">
        <f>COUNTIF(Toukokuu!$J$7:$J$500,"&lt;1,5")</f>
        <v>0</v>
      </c>
      <c r="Q26" s="42">
        <f>COUNTIF(Toukokuu!$J$7:$J$500,"&lt;=2")-P26</f>
        <v>0</v>
      </c>
      <c r="R26" s="42">
        <f>COUNTIF(Toukokuu!$J$7:$J$500,"&lt;=3")-Q26-P26</f>
        <v>0</v>
      </c>
      <c r="S26" s="49">
        <f>COUNTIF(Toukokuu!$J$7:$J$500,"&gt;3")</f>
        <v>0</v>
      </c>
    </row>
    <row r="27" spans="1:19" ht="18">
      <c r="O27" s="30" t="str">
        <f t="shared" si="0"/>
        <v>Kesäkuu</v>
      </c>
      <c r="P27" s="90">
        <f>COUNTIF(Kesäkuu!$J$7:$J$500,"&lt;1,5")</f>
        <v>0</v>
      </c>
      <c r="Q27" s="42">
        <f>COUNTIF(Kesäkuu!$J$7:$J$500,"&lt;=2")-P27</f>
        <v>0</v>
      </c>
      <c r="R27" s="42">
        <f>COUNTIF(Kesäkuu!$J$7:$J$500,"&lt;=3")-Q27-P27</f>
        <v>0</v>
      </c>
      <c r="S27" s="49">
        <f>COUNTIF(Kesäkuu!$J$7:$J$500,"&gt;3")</f>
        <v>0</v>
      </c>
    </row>
    <row r="28" spans="1:19" ht="18">
      <c r="O28" s="30" t="str">
        <f t="shared" si="0"/>
        <v>Heinäkuu</v>
      </c>
      <c r="P28" s="90">
        <f>COUNTIF(Heinäkuu!$J$7:$J$500,"&lt;1,5")</f>
        <v>0</v>
      </c>
      <c r="Q28" s="42">
        <f>COUNTIF(Heinäkuu!$J$7:$J$500,"&lt;=2")-P28</f>
        <v>0</v>
      </c>
      <c r="R28" s="42">
        <f>COUNTIF(Heinäkuu!$J$7:$J$500,"&lt;=3")-Q28-P28</f>
        <v>0</v>
      </c>
      <c r="S28" s="49">
        <f>COUNTIF(Heinäkuu!$J$7:$J$500,"&gt;3")</f>
        <v>0</v>
      </c>
    </row>
    <row r="29" spans="1:19" ht="18">
      <c r="O29" s="30" t="str">
        <f t="shared" si="0"/>
        <v>Elokuu</v>
      </c>
      <c r="P29" s="90">
        <f>COUNTIF(Elokuu!$J$7:$J$500,"&lt;1,5")</f>
        <v>0</v>
      </c>
      <c r="Q29" s="42">
        <f>COUNTIF(Elokuu!$J$7:$J$500,"&lt;=2")-P29</f>
        <v>0</v>
      </c>
      <c r="R29" s="42">
        <f>COUNTIF(Elokuu!$J$7:$J$500,"&lt;=3")-Q29-P29</f>
        <v>0</v>
      </c>
      <c r="S29" s="49">
        <f>COUNTIF(Elokuu!$J$7:$J$500,"&gt;3")</f>
        <v>0</v>
      </c>
    </row>
    <row r="30" spans="1:19" ht="18">
      <c r="O30" s="30" t="str">
        <f t="shared" si="0"/>
        <v>Syyskuu</v>
      </c>
      <c r="P30" s="90">
        <f>COUNTIF(Syyskuu!$J$7:$J$500,"&lt;1,5")</f>
        <v>0</v>
      </c>
      <c r="Q30" s="42">
        <f>COUNTIF(Syyskuu!$J$7:$J$500,"&lt;=2")-P30</f>
        <v>0</v>
      </c>
      <c r="R30" s="42">
        <f>COUNTIF(Syyskuu!$J$7:$J$500,"&lt;=3")-Q30-P30</f>
        <v>0</v>
      </c>
      <c r="S30" s="49">
        <f>COUNTIF(Syyskuu!$J$7:$J$500,"&gt;3")</f>
        <v>0</v>
      </c>
    </row>
    <row r="31" spans="1:19" ht="18">
      <c r="O31" s="30" t="str">
        <f t="shared" si="0"/>
        <v>Lokakuu</v>
      </c>
      <c r="P31" s="90">
        <f>COUNTIF(Lokakuu!$J$7:$J$500,"&lt;1,5")</f>
        <v>0</v>
      </c>
      <c r="Q31" s="42">
        <f>COUNTIF(Lokakuu!$J$7:$J$500,"&lt;=2")-P31</f>
        <v>0</v>
      </c>
      <c r="R31" s="42">
        <f>COUNTIF(Lokakuu!$J$7:$J$500,"&lt;=3")-Q31-P31</f>
        <v>0</v>
      </c>
      <c r="S31" s="49">
        <f>COUNTIF(Lokakuu!$J$7:$J$500,"&gt;3")</f>
        <v>0</v>
      </c>
    </row>
    <row r="32" spans="1:19" ht="18">
      <c r="O32" s="30" t="str">
        <f t="shared" si="0"/>
        <v>Marraskuu</v>
      </c>
      <c r="P32" s="90">
        <f>COUNTIF(Marraskuu!$J$7:$J$500,"&lt;1,5")</f>
        <v>0</v>
      </c>
      <c r="Q32" s="42">
        <f>COUNTIF(Marraskuu!$J$7:$J$500,"&lt;=2")-P32</f>
        <v>0</v>
      </c>
      <c r="R32" s="42">
        <f>COUNTIF(Marraskuu!$J$7:$J$500,"&lt;=3")-Q32-P32</f>
        <v>0</v>
      </c>
      <c r="S32" s="49">
        <f>COUNTIF(Marraskuu!$J$7:$J$500,"&gt;3")</f>
        <v>0</v>
      </c>
    </row>
    <row r="33" spans="15:19" ht="18">
      <c r="O33" s="30" t="str">
        <f t="shared" si="0"/>
        <v>Joulukuu</v>
      </c>
      <c r="P33" s="91">
        <f>COUNTIF(Joulukuu!$J$7:$J$500,"&lt;1,5")</f>
        <v>0</v>
      </c>
      <c r="Q33" s="50">
        <f>COUNTIF(Joulukuu!$J$7:$J$500,"&lt;=2")-P33</f>
        <v>0</v>
      </c>
      <c r="R33" s="50">
        <f>COUNTIF(Joulukuu!$J$7:$J$500,"&lt;=3")-Q33-P33</f>
        <v>0</v>
      </c>
      <c r="S33" s="51">
        <f>COUNTIF(Joulukuu!$J$7:$J$500,"&gt;3")</f>
        <v>0</v>
      </c>
    </row>
  </sheetData>
  <sheetProtection sheet="1" objects="1" scenarios="1"/>
  <pageMargins left="0.7" right="0.7" top="0.75" bottom="0.75" header="0.3" footer="0.3"/>
  <ignoredErrors>
    <ignoredError sqref="R24" formula="1"/>
  </ignoredErrors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1441-0F7E-479E-97EB-6E7FE8AA1936}">
  <sheetPr codeName="Sheet4"/>
  <dimension ref="A1:S1003"/>
  <sheetViews>
    <sheetView zoomScaleNormal="100" workbookViewId="0">
      <selection activeCell="J19" sqref="J19"/>
    </sheetView>
  </sheetViews>
  <sheetFormatPr defaultRowHeight="14.4"/>
  <cols>
    <col min="2" max="2" width="14.5546875" bestFit="1" customWidth="1"/>
    <col min="3" max="3" width="11.33203125" bestFit="1" customWidth="1"/>
    <col min="4" max="4" width="17.5546875" style="8" bestFit="1" customWidth="1"/>
    <col min="5" max="5" width="12.6640625" bestFit="1" customWidth="1"/>
    <col min="6" max="6" width="11.44140625" bestFit="1" customWidth="1"/>
    <col min="7" max="7" width="12.33203125" bestFit="1" customWidth="1"/>
    <col min="8" max="8" width="11.109375" bestFit="1" customWidth="1"/>
    <col min="9" max="9" width="11.88671875" bestFit="1" customWidth="1"/>
    <col min="10" max="10" width="10.33203125" bestFit="1" customWidth="1"/>
    <col min="11" max="11" width="11.44140625" bestFit="1" customWidth="1"/>
    <col min="12" max="12" width="8.44140625" bestFit="1" customWidth="1"/>
    <col min="13" max="13" width="9.6640625" bestFit="1" customWidth="1"/>
    <col min="14" max="14" width="10.33203125" bestFit="1" customWidth="1"/>
    <col min="15" max="15" width="12.88671875" bestFit="1" customWidth="1"/>
    <col min="17" max="17" width="16" bestFit="1" customWidth="1"/>
  </cols>
  <sheetData>
    <row r="1" spans="1:17" ht="25.8">
      <c r="A1" s="106" t="s">
        <v>108</v>
      </c>
    </row>
    <row r="2" spans="1:17" ht="15.6">
      <c r="A2" s="54" t="s">
        <v>110</v>
      </c>
    </row>
    <row r="3" spans="1:17">
      <c r="A3" s="115" t="s">
        <v>112</v>
      </c>
    </row>
    <row r="5" spans="1:17">
      <c r="A5" s="35" t="s">
        <v>113</v>
      </c>
    </row>
    <row r="6" spans="1:17" ht="18">
      <c r="A6" s="99" t="str">
        <f>Tammikuu!A6</f>
        <v>Korva</v>
      </c>
      <c r="B6" s="100" t="str">
        <f>Tammikuu!B6</f>
        <v>EU-tunnus</v>
      </c>
      <c r="C6" s="100" t="str">
        <f>Tammikuu!C6</f>
        <v>Nimi</v>
      </c>
      <c r="D6" s="101" t="str">
        <f>Tammikuu!D6</f>
        <v>Ikä, vuosia</v>
      </c>
      <c r="E6" s="100" t="s">
        <v>19</v>
      </c>
      <c r="F6" s="100" t="s">
        <v>20</v>
      </c>
      <c r="G6" s="100" t="s">
        <v>21</v>
      </c>
      <c r="H6" s="100" t="s">
        <v>22</v>
      </c>
      <c r="I6" s="100" t="s">
        <v>23</v>
      </c>
      <c r="J6" s="100" t="s">
        <v>24</v>
      </c>
      <c r="K6" s="100" t="s">
        <v>25</v>
      </c>
      <c r="L6" s="100" t="s">
        <v>26</v>
      </c>
      <c r="M6" s="100" t="s">
        <v>27</v>
      </c>
      <c r="N6" s="100" t="s">
        <v>28</v>
      </c>
      <c r="O6" s="100" t="s">
        <v>29</v>
      </c>
      <c r="P6" s="100" t="s">
        <v>30</v>
      </c>
      <c r="Q6" s="102" t="s">
        <v>111</v>
      </c>
    </row>
    <row r="7" spans="1:17">
      <c r="A7" s="90">
        <f>Tammikuu!A11</f>
        <v>0</v>
      </c>
      <c r="B7" s="42">
        <f>Tammikuu!B11</f>
        <v>0</v>
      </c>
      <c r="C7" s="42">
        <f>Tammikuu!C11</f>
        <v>0</v>
      </c>
      <c r="D7" s="20">
        <f>Tammikuu!D11</f>
        <v>119.08611111111111</v>
      </c>
      <c r="E7" s="96" t="str">
        <f>IFERROR(Tammikuu!F11*Tammikuu!J11,"")</f>
        <v/>
      </c>
      <c r="F7" s="96" t="str">
        <f>IFERROR(Helmikuu!F11*Helmikuu!J11,"")</f>
        <v/>
      </c>
      <c r="G7" s="96" t="str">
        <f>IFERROR(Maaliskuu!F11*Maaliskuu!J11,"")</f>
        <v/>
      </c>
      <c r="H7" s="42" t="str">
        <f>IFERROR(Huhtikuu!F11*Huhtikuu!J11,"")</f>
        <v/>
      </c>
      <c r="I7" s="96" t="str">
        <f>IFERROR(Toukokuu!F11*Toukokuu!J11,"")</f>
        <v/>
      </c>
      <c r="J7" s="42" t="str">
        <f>IFERROR(Kesäkuu!F11*Kesäkuu!J11,"")</f>
        <v/>
      </c>
      <c r="K7" s="42" t="str">
        <f>IFERROR(Heinäkuu!F11*Heinäkuu!J11,"")</f>
        <v/>
      </c>
      <c r="L7" s="42" t="str">
        <f>IFERROR(Elokuu!F11*Elokuu!J11,"")</f>
        <v/>
      </c>
      <c r="M7" s="42" t="str">
        <f>IFERROR(Syyskuu!F11*Syyskuu!J11,"")</f>
        <v/>
      </c>
      <c r="N7" s="42" t="str">
        <f>IFERROR(Lokakuu!F11*Lokakuu!J11,"")</f>
        <v/>
      </c>
      <c r="O7" s="42" t="str">
        <f>IFERROR(Marraskuu!F11*Marraskuu!J11,"")</f>
        <v/>
      </c>
      <c r="P7" s="42" t="str">
        <f>IFERROR(Joulukuu!F11*Joulukuu!J11,"")</f>
        <v/>
      </c>
      <c r="Q7" s="103">
        <f>SUM(E7:P7)</f>
        <v>0</v>
      </c>
    </row>
    <row r="8" spans="1:17">
      <c r="A8" s="90">
        <f>Tammikuu!A10</f>
        <v>0</v>
      </c>
      <c r="B8" s="42">
        <f>Tammikuu!B10</f>
        <v>0</v>
      </c>
      <c r="C8" s="42">
        <f>Tammikuu!C10</f>
        <v>0</v>
      </c>
      <c r="D8" s="20">
        <f>Tammikuu!D10</f>
        <v>119.08611111111111</v>
      </c>
      <c r="E8" s="96" t="str">
        <f>IFERROR(Tammikuu!F10*Tammikuu!J10,"")</f>
        <v/>
      </c>
      <c r="F8" s="96" t="str">
        <f>IFERROR(Helmikuu!F10*Helmikuu!J10,"")</f>
        <v/>
      </c>
      <c r="G8" s="96" t="str">
        <f>IFERROR(Maaliskuu!F10*Maaliskuu!J10,"")</f>
        <v/>
      </c>
      <c r="H8" s="42" t="str">
        <f>IFERROR(Huhtikuu!F10*Huhtikuu!J10,"")</f>
        <v/>
      </c>
      <c r="I8" s="96" t="str">
        <f>IFERROR(Toukokuu!F10*Toukokuu!J10,"")</f>
        <v/>
      </c>
      <c r="J8" s="42" t="str">
        <f>IFERROR(Kesäkuu!F10*Kesäkuu!J10,"")</f>
        <v/>
      </c>
      <c r="K8" s="42" t="str">
        <f>IFERROR(Heinäkuu!F10*Heinäkuu!J10,"")</f>
        <v/>
      </c>
      <c r="L8" s="42" t="str">
        <f>IFERROR(Elokuu!F10*Elokuu!J10,"")</f>
        <v/>
      </c>
      <c r="M8" s="42" t="str">
        <f>IFERROR(Syyskuu!F10*Syyskuu!J10,"")</f>
        <v/>
      </c>
      <c r="N8" s="42" t="str">
        <f>IFERROR(Lokakuu!F10*Lokakuu!J10,"")</f>
        <v/>
      </c>
      <c r="O8" s="42" t="str">
        <f>IFERROR(Marraskuu!F10*Marraskuu!J10,"")</f>
        <v/>
      </c>
      <c r="P8" s="42" t="str">
        <f>IFERROR(Joulukuu!F10*Joulukuu!J10,"")</f>
        <v/>
      </c>
      <c r="Q8" s="103">
        <f>SUM(E8:P8)</f>
        <v>0</v>
      </c>
    </row>
    <row r="9" spans="1:17">
      <c r="A9" s="90">
        <f>Tammikuu!A9</f>
        <v>0</v>
      </c>
      <c r="B9" s="42">
        <f>Tammikuu!B9</f>
        <v>0</v>
      </c>
      <c r="C9" s="42">
        <f>Tammikuu!C9</f>
        <v>0</v>
      </c>
      <c r="D9" s="20">
        <f>Tammikuu!D9</f>
        <v>119.08611111111111</v>
      </c>
      <c r="E9" s="96" t="str">
        <f>IFERROR(Tammikuu!F9*Tammikuu!J9,"")</f>
        <v/>
      </c>
      <c r="F9" s="96" t="str">
        <f>IFERROR(Helmikuu!F9*Helmikuu!J9,"")</f>
        <v/>
      </c>
      <c r="G9" s="96" t="str">
        <f>IFERROR(Maaliskuu!F9*Maaliskuu!J9,"")</f>
        <v/>
      </c>
      <c r="H9" s="42" t="str">
        <f>IFERROR(Huhtikuu!F9*Huhtikuu!J9,"")</f>
        <v/>
      </c>
      <c r="I9" s="96" t="str">
        <f>IFERROR(Toukokuu!F9*Toukokuu!J9,"")</f>
        <v/>
      </c>
      <c r="J9" s="42" t="str">
        <f>IFERROR(Kesäkuu!F9*Kesäkuu!J9,"")</f>
        <v/>
      </c>
      <c r="K9" s="42" t="str">
        <f>IFERROR(Heinäkuu!F9*Heinäkuu!J9,"")</f>
        <v/>
      </c>
      <c r="L9" s="42" t="str">
        <f>IFERROR(Elokuu!F9*Elokuu!J9,"")</f>
        <v/>
      </c>
      <c r="M9" s="42" t="str">
        <f>IFERROR(Syyskuu!F9*Syyskuu!J9,"")</f>
        <v/>
      </c>
      <c r="N9" s="42" t="str">
        <f>IFERROR(Lokakuu!F9*Lokakuu!J9,"")</f>
        <v/>
      </c>
      <c r="O9" s="42" t="str">
        <f>IFERROR(Marraskuu!F9*Marraskuu!J9,"")</f>
        <v/>
      </c>
      <c r="P9" s="42" t="str">
        <f>IFERROR(Joulukuu!F9*Joulukuu!J9,"")</f>
        <v/>
      </c>
      <c r="Q9" s="103">
        <f>SUM(E9:P9)</f>
        <v>0</v>
      </c>
    </row>
    <row r="10" spans="1:17">
      <c r="A10" s="90">
        <f>Tammikuu!A8</f>
        <v>0</v>
      </c>
      <c r="B10" s="42">
        <f>Tammikuu!B8</f>
        <v>0</v>
      </c>
      <c r="C10" s="42">
        <f>Tammikuu!C8</f>
        <v>0</v>
      </c>
      <c r="D10" s="20">
        <f>Tammikuu!D8</f>
        <v>119.08611111111111</v>
      </c>
      <c r="E10" s="96" t="str">
        <f>IFERROR(Tammikuu!F8*Tammikuu!J8,"")</f>
        <v/>
      </c>
      <c r="F10" s="96" t="str">
        <f>IFERROR(Helmikuu!F8*Helmikuu!J8,"")</f>
        <v/>
      </c>
      <c r="G10" s="96" t="str">
        <f>IFERROR(Maaliskuu!F8*Maaliskuu!J8,"")</f>
        <v/>
      </c>
      <c r="H10" s="42" t="str">
        <f>IFERROR(Huhtikuu!F8*Huhtikuu!J8,"")</f>
        <v/>
      </c>
      <c r="I10" s="96" t="str">
        <f>IFERROR(Toukokuu!F8*Toukokuu!J8,"")</f>
        <v/>
      </c>
      <c r="J10" s="42" t="str">
        <f>IFERROR(Kesäkuu!F8*Kesäkuu!J8,"")</f>
        <v/>
      </c>
      <c r="K10" s="42" t="str">
        <f>IFERROR(Heinäkuu!F8*Heinäkuu!J8,"")</f>
        <v/>
      </c>
      <c r="L10" s="42" t="str">
        <f>IFERROR(Elokuu!F8*Elokuu!J8,"")</f>
        <v/>
      </c>
      <c r="M10" s="42" t="str">
        <f>IFERROR(Syyskuu!F8*Syyskuu!J8,"")</f>
        <v/>
      </c>
      <c r="N10" s="42" t="str">
        <f>IFERROR(Lokakuu!F8*Lokakuu!J8,"")</f>
        <v/>
      </c>
      <c r="O10" s="42" t="str">
        <f>IFERROR(Marraskuu!F8*Marraskuu!J8,"")</f>
        <v/>
      </c>
      <c r="P10" s="42" t="str">
        <f>IFERROR(Joulukuu!F8*Joulukuu!J8,"")</f>
        <v/>
      </c>
      <c r="Q10" s="103">
        <f>SUM(E10:P10)</f>
        <v>0</v>
      </c>
    </row>
    <row r="11" spans="1:17">
      <c r="A11" s="90">
        <f>Tammikuu!A7</f>
        <v>0</v>
      </c>
      <c r="B11" s="42">
        <f>Tammikuu!B7</f>
        <v>0</v>
      </c>
      <c r="C11" s="42">
        <f>Tammikuu!C7</f>
        <v>0</v>
      </c>
      <c r="D11" s="20">
        <f>Tammikuu!D7</f>
        <v>119.08611111111111</v>
      </c>
      <c r="E11" s="96" t="str">
        <f>IFERROR(Tammikuu!F7*Tammikuu!J7,"")</f>
        <v/>
      </c>
      <c r="F11" s="96" t="str">
        <f>IFERROR(Helmikuu!F7*Helmikuu!J7,"")</f>
        <v/>
      </c>
      <c r="G11" s="96" t="str">
        <f>IFERROR(Maaliskuu!F7*Maaliskuu!J7,"")</f>
        <v/>
      </c>
      <c r="H11" s="42" t="str">
        <f>IFERROR(Huhtikuu!F7*Huhtikuu!J7,"")</f>
        <v/>
      </c>
      <c r="I11" s="96" t="str">
        <f>IFERROR(Toukokuu!F7*Toukokuu!J7,"")</f>
        <v/>
      </c>
      <c r="J11" s="42" t="str">
        <f>IFERROR(Kesäkuu!F7*Kesäkuu!J7,"")</f>
        <v/>
      </c>
      <c r="K11" s="42" t="str">
        <f>IFERROR(Heinäkuu!F7*Heinäkuu!J7,"")</f>
        <v/>
      </c>
      <c r="L11" s="42" t="str">
        <f>IFERROR(Elokuu!F7*Elokuu!J7,"")</f>
        <v/>
      </c>
      <c r="M11" s="42" t="str">
        <f>IFERROR(Syyskuu!F7*Syyskuu!J7,"")</f>
        <v/>
      </c>
      <c r="N11" s="42" t="str">
        <f>IFERROR(Lokakuu!F7*Lokakuu!J7,"")</f>
        <v/>
      </c>
      <c r="O11" s="42" t="str">
        <f>IFERROR(Marraskuu!F7*Marraskuu!J7,"")</f>
        <v/>
      </c>
      <c r="P11" s="42" t="str">
        <f>IFERROR(Joulukuu!F7*Joulukuu!J7,"")</f>
        <v/>
      </c>
      <c r="Q11" s="103">
        <f>SUM(E11:P11)</f>
        <v>0</v>
      </c>
    </row>
    <row r="12" spans="1:17">
      <c r="A12" s="90">
        <f>Tammikuu!A12</f>
        <v>0</v>
      </c>
      <c r="B12" s="42">
        <f>Tammikuu!B12</f>
        <v>0</v>
      </c>
      <c r="C12" s="42">
        <f>Tammikuu!C12</f>
        <v>0</v>
      </c>
      <c r="D12" s="20">
        <f>Tammikuu!D12</f>
        <v>119.08611111111111</v>
      </c>
      <c r="E12" s="96" t="str">
        <f>IFERROR(Tammikuu!F12*Tammikuu!J12,"")</f>
        <v/>
      </c>
      <c r="F12" s="96" t="str">
        <f>IFERROR(Helmikuu!F12*Helmikuu!J12,"")</f>
        <v/>
      </c>
      <c r="G12" s="96" t="str">
        <f>IFERROR(Maaliskuu!F12*Maaliskuu!J12,"")</f>
        <v/>
      </c>
      <c r="H12" s="42" t="str">
        <f>IFERROR(Huhtikuu!F12*Huhtikuu!J12,"")</f>
        <v/>
      </c>
      <c r="I12" s="96" t="str">
        <f>IFERROR(Toukokuu!F12*Toukokuu!J12,"")</f>
        <v/>
      </c>
      <c r="J12" s="42" t="str">
        <f>IFERROR(Kesäkuu!F12*Kesäkuu!J12,"")</f>
        <v/>
      </c>
      <c r="K12" s="42" t="str">
        <f>IFERROR(Heinäkuu!F12*Heinäkuu!J12,"")</f>
        <v/>
      </c>
      <c r="L12" s="42" t="str">
        <f>IFERROR(Elokuu!F12*Elokuu!J12,"")</f>
        <v/>
      </c>
      <c r="M12" s="42" t="str">
        <f>IFERROR(Syyskuu!F12*Syyskuu!J12,"")</f>
        <v/>
      </c>
      <c r="N12" s="42" t="str">
        <f>IFERROR(Lokakuu!F12*Lokakuu!J12,"")</f>
        <v/>
      </c>
      <c r="O12" s="42" t="str">
        <f>IFERROR(Marraskuu!F12*Marraskuu!J12,"")</f>
        <v/>
      </c>
      <c r="P12" s="42" t="str">
        <f>IFERROR(Joulukuu!F12*Joulukuu!J12,"")</f>
        <v/>
      </c>
      <c r="Q12" s="103">
        <f t="shared" ref="Q12:Q75" si="0">SUM(E12:P12)</f>
        <v>0</v>
      </c>
    </row>
    <row r="13" spans="1:17">
      <c r="A13" s="90">
        <f>Tammikuu!A13</f>
        <v>0</v>
      </c>
      <c r="B13" s="42">
        <f>Tammikuu!B13</f>
        <v>0</v>
      </c>
      <c r="C13" s="42">
        <f>Tammikuu!C13</f>
        <v>0</v>
      </c>
      <c r="D13" s="20">
        <f>Tammikuu!D13</f>
        <v>119.08611111111111</v>
      </c>
      <c r="E13" s="96" t="str">
        <f>IFERROR(Tammikuu!F13*Tammikuu!J13,"")</f>
        <v/>
      </c>
      <c r="F13" s="96" t="str">
        <f>IFERROR(Helmikuu!F13*Helmikuu!J13,"")</f>
        <v/>
      </c>
      <c r="G13" s="96" t="str">
        <f>IFERROR(Maaliskuu!F13*Maaliskuu!J13,"")</f>
        <v/>
      </c>
      <c r="H13" s="42" t="str">
        <f>IFERROR(Huhtikuu!F13*Huhtikuu!J13,"")</f>
        <v/>
      </c>
      <c r="I13" s="96" t="str">
        <f>IFERROR(Toukokuu!F13*Toukokuu!J13,"")</f>
        <v/>
      </c>
      <c r="J13" s="42" t="str">
        <f>IFERROR(Kesäkuu!F13*Kesäkuu!J13,"")</f>
        <v/>
      </c>
      <c r="K13" s="42" t="str">
        <f>IFERROR(Heinäkuu!F13*Heinäkuu!J13,"")</f>
        <v/>
      </c>
      <c r="L13" s="42" t="str">
        <f>IFERROR(Elokuu!F13*Elokuu!J13,"")</f>
        <v/>
      </c>
      <c r="M13" s="42" t="str">
        <f>IFERROR(Syyskuu!F13*Syyskuu!J13,"")</f>
        <v/>
      </c>
      <c r="N13" s="42" t="str">
        <f>IFERROR(Lokakuu!F13*Lokakuu!J13,"")</f>
        <v/>
      </c>
      <c r="O13" s="42" t="str">
        <f>IFERROR(Marraskuu!F13*Marraskuu!J13,"")</f>
        <v/>
      </c>
      <c r="P13" s="42" t="str">
        <f>IFERROR(Joulukuu!F13*Joulukuu!J13,"")</f>
        <v/>
      </c>
      <c r="Q13" s="103">
        <f t="shared" si="0"/>
        <v>0</v>
      </c>
    </row>
    <row r="14" spans="1:17">
      <c r="A14" s="90">
        <f>Tammikuu!A14</f>
        <v>0</v>
      </c>
      <c r="B14" s="42">
        <f>Tammikuu!B14</f>
        <v>0</v>
      </c>
      <c r="C14" s="42">
        <f>Tammikuu!C14</f>
        <v>0</v>
      </c>
      <c r="D14" s="20">
        <f>Tammikuu!D14</f>
        <v>119.08611111111111</v>
      </c>
      <c r="E14" s="96" t="str">
        <f>IFERROR(Tammikuu!F14*Tammikuu!J14,"")</f>
        <v/>
      </c>
      <c r="F14" s="96" t="str">
        <f>IFERROR(Helmikuu!F14*Helmikuu!J14,"")</f>
        <v/>
      </c>
      <c r="G14" s="96" t="str">
        <f>IFERROR(Maaliskuu!F14*Maaliskuu!J14,"")</f>
        <v/>
      </c>
      <c r="H14" s="42" t="str">
        <f>IFERROR(Huhtikuu!F14*Huhtikuu!J14,"")</f>
        <v/>
      </c>
      <c r="I14" s="96" t="str">
        <f>IFERROR(Toukokuu!F14*Toukokuu!J14,"")</f>
        <v/>
      </c>
      <c r="J14" s="42" t="str">
        <f>IFERROR(Kesäkuu!F14*Kesäkuu!J14,"")</f>
        <v/>
      </c>
      <c r="K14" s="42" t="str">
        <f>IFERROR(Heinäkuu!F14*Heinäkuu!J14,"")</f>
        <v/>
      </c>
      <c r="L14" s="42" t="str">
        <f>IFERROR(Elokuu!F14*Elokuu!J14,"")</f>
        <v/>
      </c>
      <c r="M14" s="42" t="str">
        <f>IFERROR(Syyskuu!F14*Syyskuu!J14,"")</f>
        <v/>
      </c>
      <c r="N14" s="42" t="str">
        <f>IFERROR(Lokakuu!F14*Lokakuu!J14,"")</f>
        <v/>
      </c>
      <c r="O14" s="42" t="str">
        <f>IFERROR(Marraskuu!F14*Marraskuu!J14,"")</f>
        <v/>
      </c>
      <c r="P14" s="42" t="str">
        <f>IFERROR(Joulukuu!F14*Joulukuu!J14,"")</f>
        <v/>
      </c>
      <c r="Q14" s="103">
        <f t="shared" si="0"/>
        <v>0</v>
      </c>
    </row>
    <row r="15" spans="1:17">
      <c r="A15" s="90">
        <f>Tammikuu!A15</f>
        <v>0</v>
      </c>
      <c r="B15" s="42">
        <f>Tammikuu!B15</f>
        <v>0</v>
      </c>
      <c r="C15" s="42">
        <f>Tammikuu!C15</f>
        <v>0</v>
      </c>
      <c r="D15" s="20">
        <f>Tammikuu!D15</f>
        <v>119.08611111111111</v>
      </c>
      <c r="E15" s="96" t="str">
        <f>IFERROR(Tammikuu!F15*Tammikuu!J15,"")</f>
        <v/>
      </c>
      <c r="F15" s="96" t="str">
        <f>IFERROR(Helmikuu!F15*Helmikuu!J15,"")</f>
        <v/>
      </c>
      <c r="G15" s="96" t="str">
        <f>IFERROR(Maaliskuu!F15*Maaliskuu!J15,"")</f>
        <v/>
      </c>
      <c r="H15" s="42" t="str">
        <f>IFERROR(Huhtikuu!F15*Huhtikuu!J15,"")</f>
        <v/>
      </c>
      <c r="I15" s="96" t="str">
        <f>IFERROR(Toukokuu!F15*Toukokuu!J15,"")</f>
        <v/>
      </c>
      <c r="J15" s="42" t="str">
        <f>IFERROR(Kesäkuu!F15*Kesäkuu!J15,"")</f>
        <v/>
      </c>
      <c r="K15" s="42" t="str">
        <f>IFERROR(Heinäkuu!F15*Heinäkuu!J15,"")</f>
        <v/>
      </c>
      <c r="L15" s="42" t="str">
        <f>IFERROR(Elokuu!F15*Elokuu!J15,"")</f>
        <v/>
      </c>
      <c r="M15" s="42" t="str">
        <f>IFERROR(Syyskuu!F15*Syyskuu!J15,"")</f>
        <v/>
      </c>
      <c r="N15" s="42" t="str">
        <f>IFERROR(Lokakuu!F15*Lokakuu!J15,"")</f>
        <v/>
      </c>
      <c r="O15" s="42" t="str">
        <f>IFERROR(Marraskuu!F15*Marraskuu!J15,"")</f>
        <v/>
      </c>
      <c r="P15" s="42" t="str">
        <f>IFERROR(Joulukuu!F15*Joulukuu!J15,"")</f>
        <v/>
      </c>
      <c r="Q15" s="103">
        <f t="shared" si="0"/>
        <v>0</v>
      </c>
    </row>
    <row r="16" spans="1:17">
      <c r="A16" s="90">
        <f>Tammikuu!A16</f>
        <v>0</v>
      </c>
      <c r="B16" s="42">
        <f>Tammikuu!B16</f>
        <v>0</v>
      </c>
      <c r="C16" s="42">
        <f>Tammikuu!C16</f>
        <v>0</v>
      </c>
      <c r="D16" s="20">
        <f>Tammikuu!D16</f>
        <v>119.08611111111111</v>
      </c>
      <c r="E16" s="96" t="str">
        <f>IFERROR(Tammikuu!F16*Tammikuu!J16,"")</f>
        <v/>
      </c>
      <c r="F16" s="96" t="str">
        <f>IFERROR(Helmikuu!F16*Helmikuu!J16,"")</f>
        <v/>
      </c>
      <c r="G16" s="96" t="str">
        <f>IFERROR(Maaliskuu!F16*Maaliskuu!J16,"")</f>
        <v/>
      </c>
      <c r="H16" s="42" t="str">
        <f>IFERROR(Huhtikuu!F16*Huhtikuu!J16,"")</f>
        <v/>
      </c>
      <c r="I16" s="96" t="str">
        <f>IFERROR(Toukokuu!F16*Toukokuu!J16,"")</f>
        <v/>
      </c>
      <c r="J16" s="42" t="str">
        <f>IFERROR(Kesäkuu!F16*Kesäkuu!J16,"")</f>
        <v/>
      </c>
      <c r="K16" s="42" t="str">
        <f>IFERROR(Heinäkuu!F16*Heinäkuu!J16,"")</f>
        <v/>
      </c>
      <c r="L16" s="42" t="str">
        <f>IFERROR(Elokuu!F16*Elokuu!J16,"")</f>
        <v/>
      </c>
      <c r="M16" s="42" t="str">
        <f>IFERROR(Syyskuu!F16*Syyskuu!J16,"")</f>
        <v/>
      </c>
      <c r="N16" s="42" t="str">
        <f>IFERROR(Lokakuu!F16*Lokakuu!J16,"")</f>
        <v/>
      </c>
      <c r="O16" s="42" t="str">
        <f>IFERROR(Marraskuu!F16*Marraskuu!J16,"")</f>
        <v/>
      </c>
      <c r="P16" s="42" t="str">
        <f>IFERROR(Joulukuu!F16*Joulukuu!J16,"")</f>
        <v/>
      </c>
      <c r="Q16" s="103">
        <f t="shared" si="0"/>
        <v>0</v>
      </c>
    </row>
    <row r="17" spans="1:17">
      <c r="A17" s="90">
        <f>Tammikuu!A17</f>
        <v>0</v>
      </c>
      <c r="B17" s="42">
        <f>Tammikuu!B17</f>
        <v>0</v>
      </c>
      <c r="C17" s="42">
        <f>Tammikuu!C17</f>
        <v>0</v>
      </c>
      <c r="D17" s="20">
        <f>Tammikuu!D17</f>
        <v>119.08611111111111</v>
      </c>
      <c r="E17" s="96" t="str">
        <f>IFERROR(Tammikuu!F17*Tammikuu!J17,"")</f>
        <v/>
      </c>
      <c r="F17" s="96" t="str">
        <f>IFERROR(Helmikuu!F17*Helmikuu!J17,"")</f>
        <v/>
      </c>
      <c r="G17" s="96" t="str">
        <f>IFERROR(Maaliskuu!F17*Maaliskuu!J17,"")</f>
        <v/>
      </c>
      <c r="H17" s="42" t="str">
        <f>IFERROR(Huhtikuu!F17*Huhtikuu!J17,"")</f>
        <v/>
      </c>
      <c r="I17" s="96" t="str">
        <f>IFERROR(Toukokuu!F17*Toukokuu!J17,"")</f>
        <v/>
      </c>
      <c r="J17" s="42" t="str">
        <f>IFERROR(Kesäkuu!F17*Kesäkuu!J17,"")</f>
        <v/>
      </c>
      <c r="K17" s="42" t="str">
        <f>IFERROR(Heinäkuu!F17*Heinäkuu!J17,"")</f>
        <v/>
      </c>
      <c r="L17" s="42" t="str">
        <f>IFERROR(Elokuu!F17*Elokuu!J17,"")</f>
        <v/>
      </c>
      <c r="M17" s="42" t="str">
        <f>IFERROR(Syyskuu!F17*Syyskuu!J17,"")</f>
        <v/>
      </c>
      <c r="N17" s="42" t="str">
        <f>IFERROR(Lokakuu!F17*Lokakuu!J17,"")</f>
        <v/>
      </c>
      <c r="O17" s="42" t="str">
        <f>IFERROR(Marraskuu!F17*Marraskuu!J17,"")</f>
        <v/>
      </c>
      <c r="P17" s="42" t="str">
        <f>IFERROR(Joulukuu!F17*Joulukuu!J17,"")</f>
        <v/>
      </c>
      <c r="Q17" s="103">
        <f t="shared" si="0"/>
        <v>0</v>
      </c>
    </row>
    <row r="18" spans="1:17">
      <c r="A18" s="90">
        <f>Tammikuu!A18</f>
        <v>0</v>
      </c>
      <c r="B18" s="42">
        <f>Tammikuu!B18</f>
        <v>0</v>
      </c>
      <c r="C18" s="42">
        <f>Tammikuu!C18</f>
        <v>0</v>
      </c>
      <c r="D18" s="20">
        <f>Tammikuu!D18</f>
        <v>119.08611111111111</v>
      </c>
      <c r="E18" s="96" t="str">
        <f>IFERROR(Tammikuu!F18*Tammikuu!J18,"")</f>
        <v/>
      </c>
      <c r="F18" s="96" t="str">
        <f>IFERROR(Helmikuu!F18*Helmikuu!J18,"")</f>
        <v/>
      </c>
      <c r="G18" s="96" t="str">
        <f>IFERROR(Maaliskuu!F18*Maaliskuu!J18,"")</f>
        <v/>
      </c>
      <c r="H18" s="42" t="str">
        <f>IFERROR(Huhtikuu!F18*Huhtikuu!J18,"")</f>
        <v/>
      </c>
      <c r="I18" s="96" t="str">
        <f>IFERROR(Toukokuu!F18*Toukokuu!J18,"")</f>
        <v/>
      </c>
      <c r="J18" s="42" t="str">
        <f>IFERROR(Kesäkuu!F18*Kesäkuu!J18,"")</f>
        <v/>
      </c>
      <c r="K18" s="42" t="str">
        <f>IFERROR(Heinäkuu!F18*Heinäkuu!J18,"")</f>
        <v/>
      </c>
      <c r="L18" s="42" t="str">
        <f>IFERROR(Elokuu!F18*Elokuu!J18,"")</f>
        <v/>
      </c>
      <c r="M18" s="42" t="str">
        <f>IFERROR(Syyskuu!F18*Syyskuu!J18,"")</f>
        <v/>
      </c>
      <c r="N18" s="42" t="str">
        <f>IFERROR(Lokakuu!F18*Lokakuu!J18,"")</f>
        <v/>
      </c>
      <c r="O18" s="42" t="str">
        <f>IFERROR(Marraskuu!F18*Marraskuu!J18,"")</f>
        <v/>
      </c>
      <c r="P18" s="42" t="str">
        <f>IFERROR(Joulukuu!F18*Joulukuu!J18,"")</f>
        <v/>
      </c>
      <c r="Q18" s="103">
        <f t="shared" si="0"/>
        <v>0</v>
      </c>
    </row>
    <row r="19" spans="1:17">
      <c r="A19" s="90">
        <f>Tammikuu!A19</f>
        <v>0</v>
      </c>
      <c r="B19" s="42">
        <f>Tammikuu!B19</f>
        <v>0</v>
      </c>
      <c r="C19" s="42">
        <f>Tammikuu!C19</f>
        <v>0</v>
      </c>
      <c r="D19" s="20">
        <f>Tammikuu!D19</f>
        <v>119.08611111111111</v>
      </c>
      <c r="E19" s="96" t="str">
        <f>IFERROR(Tammikuu!F19*Tammikuu!J19,"")</f>
        <v/>
      </c>
      <c r="F19" s="96" t="str">
        <f>IFERROR(Helmikuu!F19*Helmikuu!J19,"")</f>
        <v/>
      </c>
      <c r="G19" s="96" t="str">
        <f>IFERROR(Maaliskuu!F19*Maaliskuu!J19,"")</f>
        <v/>
      </c>
      <c r="H19" s="42" t="str">
        <f>IFERROR(Huhtikuu!F19*Huhtikuu!J19,"")</f>
        <v/>
      </c>
      <c r="I19" s="96" t="str">
        <f>IFERROR(Toukokuu!F19*Toukokuu!J19,"")</f>
        <v/>
      </c>
      <c r="J19" s="42" t="str">
        <f>IFERROR(Kesäkuu!F19*Kesäkuu!J19,"")</f>
        <v/>
      </c>
      <c r="K19" s="42" t="str">
        <f>IFERROR(Heinäkuu!F19*Heinäkuu!J19,"")</f>
        <v/>
      </c>
      <c r="L19" s="42" t="str">
        <f>IFERROR(Elokuu!F19*Elokuu!J19,"")</f>
        <v/>
      </c>
      <c r="M19" s="42" t="str">
        <f>IFERROR(Syyskuu!F19*Syyskuu!J19,"")</f>
        <v/>
      </c>
      <c r="N19" s="42" t="str">
        <f>IFERROR(Lokakuu!F19*Lokakuu!J19,"")</f>
        <v/>
      </c>
      <c r="O19" s="42" t="str">
        <f>IFERROR(Marraskuu!F19*Marraskuu!J19,"")</f>
        <v/>
      </c>
      <c r="P19" s="42" t="str">
        <f>IFERROR(Joulukuu!F19*Joulukuu!J19,"")</f>
        <v/>
      </c>
      <c r="Q19" s="103">
        <f t="shared" si="0"/>
        <v>0</v>
      </c>
    </row>
    <row r="20" spans="1:17">
      <c r="A20" s="90">
        <f>Tammikuu!A20</f>
        <v>0</v>
      </c>
      <c r="B20" s="42">
        <f>Tammikuu!B20</f>
        <v>0</v>
      </c>
      <c r="C20" s="42">
        <f>Tammikuu!C20</f>
        <v>0</v>
      </c>
      <c r="D20" s="20">
        <f>Tammikuu!D20</f>
        <v>119.08611111111111</v>
      </c>
      <c r="E20" s="96" t="str">
        <f>IFERROR(Tammikuu!F20*Tammikuu!J20,"")</f>
        <v/>
      </c>
      <c r="F20" s="96" t="str">
        <f>IFERROR(Helmikuu!F20*Helmikuu!J20,"")</f>
        <v/>
      </c>
      <c r="G20" s="96" t="str">
        <f>IFERROR(Maaliskuu!F20*Maaliskuu!J20,"")</f>
        <v/>
      </c>
      <c r="H20" s="42" t="str">
        <f>IFERROR(Huhtikuu!F20*Huhtikuu!J20,"")</f>
        <v/>
      </c>
      <c r="I20" s="96" t="str">
        <f>IFERROR(Toukokuu!F20*Toukokuu!J20,"")</f>
        <v/>
      </c>
      <c r="J20" s="42" t="str">
        <f>IFERROR(Kesäkuu!F20*Kesäkuu!J20,"")</f>
        <v/>
      </c>
      <c r="K20" s="42" t="str">
        <f>IFERROR(Heinäkuu!F20*Heinäkuu!J20,"")</f>
        <v/>
      </c>
      <c r="L20" s="42" t="str">
        <f>IFERROR(Elokuu!F20*Elokuu!J20,"")</f>
        <v/>
      </c>
      <c r="M20" s="42" t="str">
        <f>IFERROR(Syyskuu!F20*Syyskuu!J20,"")</f>
        <v/>
      </c>
      <c r="N20" s="42" t="str">
        <f>IFERROR(Lokakuu!F20*Lokakuu!J20,"")</f>
        <v/>
      </c>
      <c r="O20" s="42" t="str">
        <f>IFERROR(Marraskuu!F20*Marraskuu!J20,"")</f>
        <v/>
      </c>
      <c r="P20" s="42" t="str">
        <f>IFERROR(Joulukuu!F20*Joulukuu!J20,"")</f>
        <v/>
      </c>
      <c r="Q20" s="103">
        <f t="shared" si="0"/>
        <v>0</v>
      </c>
    </row>
    <row r="21" spans="1:17">
      <c r="A21" s="90">
        <f>Tammikuu!A21</f>
        <v>0</v>
      </c>
      <c r="B21" s="42">
        <f>Tammikuu!B21</f>
        <v>0</v>
      </c>
      <c r="C21" s="42">
        <f>Tammikuu!C21</f>
        <v>0</v>
      </c>
      <c r="D21" s="20">
        <f>Tammikuu!D21</f>
        <v>119.08611111111111</v>
      </c>
      <c r="E21" s="96" t="str">
        <f>IFERROR(Tammikuu!F21*Tammikuu!J21,"")</f>
        <v/>
      </c>
      <c r="F21" s="96" t="str">
        <f>IFERROR(Helmikuu!F21*Helmikuu!J21,"")</f>
        <v/>
      </c>
      <c r="G21" s="96" t="str">
        <f>IFERROR(Maaliskuu!F21*Maaliskuu!J21,"")</f>
        <v/>
      </c>
      <c r="H21" s="42" t="str">
        <f>IFERROR(Huhtikuu!F21*Huhtikuu!J21,"")</f>
        <v/>
      </c>
      <c r="I21" s="96" t="str">
        <f>IFERROR(Toukokuu!F21*Toukokuu!J21,"")</f>
        <v/>
      </c>
      <c r="J21" s="42" t="str">
        <f>IFERROR(Kesäkuu!F21*Kesäkuu!J21,"")</f>
        <v/>
      </c>
      <c r="K21" s="42" t="str">
        <f>IFERROR(Heinäkuu!F21*Heinäkuu!J21,"")</f>
        <v/>
      </c>
      <c r="L21" s="42" t="str">
        <f>IFERROR(Elokuu!F21*Elokuu!J21,"")</f>
        <v/>
      </c>
      <c r="M21" s="42" t="str">
        <f>IFERROR(Syyskuu!F21*Syyskuu!J21,"")</f>
        <v/>
      </c>
      <c r="N21" s="42" t="str">
        <f>IFERROR(Lokakuu!F21*Lokakuu!J21,"")</f>
        <v/>
      </c>
      <c r="O21" s="42" t="str">
        <f>IFERROR(Marraskuu!F21*Marraskuu!J21,"")</f>
        <v/>
      </c>
      <c r="P21" s="42" t="str">
        <f>IFERROR(Joulukuu!F21*Joulukuu!J21,"")</f>
        <v/>
      </c>
      <c r="Q21" s="103">
        <f t="shared" si="0"/>
        <v>0</v>
      </c>
    </row>
    <row r="22" spans="1:17">
      <c r="A22" s="90">
        <f>Tammikuu!A22</f>
        <v>0</v>
      </c>
      <c r="B22" s="42">
        <f>Tammikuu!B22</f>
        <v>0</v>
      </c>
      <c r="C22" s="42">
        <f>Tammikuu!C22</f>
        <v>0</v>
      </c>
      <c r="D22" s="20">
        <f>Tammikuu!D22</f>
        <v>119.08611111111111</v>
      </c>
      <c r="E22" s="96" t="str">
        <f>IFERROR(Tammikuu!F22*Tammikuu!J22,"")</f>
        <v/>
      </c>
      <c r="F22" s="96" t="str">
        <f>IFERROR(Helmikuu!F22*Helmikuu!J22,"")</f>
        <v/>
      </c>
      <c r="G22" s="96" t="str">
        <f>IFERROR(Maaliskuu!F22*Maaliskuu!J22,"")</f>
        <v/>
      </c>
      <c r="H22" s="42" t="str">
        <f>IFERROR(Huhtikuu!F22*Huhtikuu!J22,"")</f>
        <v/>
      </c>
      <c r="I22" s="96" t="str">
        <f>IFERROR(Toukokuu!F22*Toukokuu!J22,"")</f>
        <v/>
      </c>
      <c r="J22" s="42" t="str">
        <f>IFERROR(Kesäkuu!F22*Kesäkuu!J22,"")</f>
        <v/>
      </c>
      <c r="K22" s="42" t="str">
        <f>IFERROR(Heinäkuu!F22*Heinäkuu!J22,"")</f>
        <v/>
      </c>
      <c r="L22" s="42" t="str">
        <f>IFERROR(Elokuu!F22*Elokuu!J22,"")</f>
        <v/>
      </c>
      <c r="M22" s="42" t="str">
        <f>IFERROR(Syyskuu!F22*Syyskuu!J22,"")</f>
        <v/>
      </c>
      <c r="N22" s="42" t="str">
        <f>IFERROR(Lokakuu!F22*Lokakuu!J22,"")</f>
        <v/>
      </c>
      <c r="O22" s="42" t="str">
        <f>IFERROR(Marraskuu!F22*Marraskuu!J22,"")</f>
        <v/>
      </c>
      <c r="P22" s="42" t="str">
        <f>IFERROR(Joulukuu!F22*Joulukuu!J22,"")</f>
        <v/>
      </c>
      <c r="Q22" s="103">
        <f t="shared" si="0"/>
        <v>0</v>
      </c>
    </row>
    <row r="23" spans="1:17">
      <c r="A23" s="90">
        <f>Tammikuu!A23</f>
        <v>0</v>
      </c>
      <c r="B23" s="42">
        <f>Tammikuu!B23</f>
        <v>0</v>
      </c>
      <c r="C23" s="42">
        <f>Tammikuu!C23</f>
        <v>0</v>
      </c>
      <c r="D23" s="20">
        <f>Tammikuu!D23</f>
        <v>119.08611111111111</v>
      </c>
      <c r="E23" s="96" t="str">
        <f>IFERROR(Tammikuu!F23*Tammikuu!J23,"")</f>
        <v/>
      </c>
      <c r="F23" s="96" t="str">
        <f>IFERROR(Helmikuu!F23*Helmikuu!J23,"")</f>
        <v/>
      </c>
      <c r="G23" s="96" t="str">
        <f>IFERROR(Maaliskuu!F23*Maaliskuu!J23,"")</f>
        <v/>
      </c>
      <c r="H23" s="42" t="str">
        <f>IFERROR(Huhtikuu!F23*Huhtikuu!J23,"")</f>
        <v/>
      </c>
      <c r="I23" s="96" t="str">
        <f>IFERROR(Toukokuu!F23*Toukokuu!J23,"")</f>
        <v/>
      </c>
      <c r="J23" s="42" t="str">
        <f>IFERROR(Kesäkuu!F23*Kesäkuu!J23,"")</f>
        <v/>
      </c>
      <c r="K23" s="42" t="str">
        <f>IFERROR(Heinäkuu!F23*Heinäkuu!J23,"")</f>
        <v/>
      </c>
      <c r="L23" s="42" t="str">
        <f>IFERROR(Elokuu!F23*Elokuu!J23,"")</f>
        <v/>
      </c>
      <c r="M23" s="42" t="str">
        <f>IFERROR(Syyskuu!F23*Syyskuu!J23,"")</f>
        <v/>
      </c>
      <c r="N23" s="42" t="str">
        <f>IFERROR(Lokakuu!F23*Lokakuu!J23,"")</f>
        <v/>
      </c>
      <c r="O23" s="42" t="str">
        <f>IFERROR(Marraskuu!F23*Marraskuu!J23,"")</f>
        <v/>
      </c>
      <c r="P23" s="42" t="str">
        <f>IFERROR(Joulukuu!F23*Joulukuu!J23,"")</f>
        <v/>
      </c>
      <c r="Q23" s="103">
        <f t="shared" si="0"/>
        <v>0</v>
      </c>
    </row>
    <row r="24" spans="1:17">
      <c r="A24" s="90">
        <f>Tammikuu!A24</f>
        <v>0</v>
      </c>
      <c r="B24" s="42">
        <f>Tammikuu!B24</f>
        <v>0</v>
      </c>
      <c r="C24" s="42">
        <f>Tammikuu!C24</f>
        <v>0</v>
      </c>
      <c r="D24" s="20">
        <f>Tammikuu!D24</f>
        <v>119.08611111111111</v>
      </c>
      <c r="E24" s="96" t="str">
        <f>IFERROR(Tammikuu!F24*Tammikuu!J24,"")</f>
        <v/>
      </c>
      <c r="F24" s="96" t="str">
        <f>IFERROR(Helmikuu!F24*Helmikuu!J24,"")</f>
        <v/>
      </c>
      <c r="G24" s="96" t="str">
        <f>IFERROR(Maaliskuu!F24*Maaliskuu!J24,"")</f>
        <v/>
      </c>
      <c r="H24" s="42" t="str">
        <f>IFERROR(Huhtikuu!F24*Huhtikuu!J24,"")</f>
        <v/>
      </c>
      <c r="I24" s="96" t="str">
        <f>IFERROR(Toukokuu!F24*Toukokuu!J24,"")</f>
        <v/>
      </c>
      <c r="J24" s="42" t="str">
        <f>IFERROR(Kesäkuu!F24*Kesäkuu!J24,"")</f>
        <v/>
      </c>
      <c r="K24" s="42" t="str">
        <f>IFERROR(Heinäkuu!F24*Heinäkuu!J24,"")</f>
        <v/>
      </c>
      <c r="L24" s="42" t="str">
        <f>IFERROR(Elokuu!F24*Elokuu!J24,"")</f>
        <v/>
      </c>
      <c r="M24" s="42" t="str">
        <f>IFERROR(Syyskuu!F24*Syyskuu!J24,"")</f>
        <v/>
      </c>
      <c r="N24" s="42" t="str">
        <f>IFERROR(Lokakuu!F24*Lokakuu!J24,"")</f>
        <v/>
      </c>
      <c r="O24" s="42" t="str">
        <f>IFERROR(Marraskuu!F24*Marraskuu!J24,"")</f>
        <v/>
      </c>
      <c r="P24" s="42" t="str">
        <f>IFERROR(Joulukuu!F24*Joulukuu!J24,"")</f>
        <v/>
      </c>
      <c r="Q24" s="103">
        <f t="shared" si="0"/>
        <v>0</v>
      </c>
    </row>
    <row r="25" spans="1:17">
      <c r="A25" s="90">
        <f>Tammikuu!A25</f>
        <v>0</v>
      </c>
      <c r="B25" s="42">
        <f>Tammikuu!B25</f>
        <v>0</v>
      </c>
      <c r="C25" s="42">
        <f>Tammikuu!C25</f>
        <v>0</v>
      </c>
      <c r="D25" s="20">
        <f>Tammikuu!D25</f>
        <v>119.08611111111111</v>
      </c>
      <c r="E25" s="96" t="str">
        <f>IFERROR(Tammikuu!F25*Tammikuu!J25,"")</f>
        <v/>
      </c>
      <c r="F25" s="96" t="str">
        <f>IFERROR(Helmikuu!F25*Helmikuu!J25,"")</f>
        <v/>
      </c>
      <c r="G25" s="96" t="str">
        <f>IFERROR(Maaliskuu!F25*Maaliskuu!J25,"")</f>
        <v/>
      </c>
      <c r="H25" s="42" t="str">
        <f>IFERROR(Huhtikuu!F25*Huhtikuu!J25,"")</f>
        <v/>
      </c>
      <c r="I25" s="96" t="str">
        <f>IFERROR(Toukokuu!F25*Toukokuu!J25,"")</f>
        <v/>
      </c>
      <c r="J25" s="42" t="str">
        <f>IFERROR(Kesäkuu!F25*Kesäkuu!J25,"")</f>
        <v/>
      </c>
      <c r="K25" s="42" t="str">
        <f>IFERROR(Heinäkuu!F25*Heinäkuu!J25,"")</f>
        <v/>
      </c>
      <c r="L25" s="42" t="str">
        <f>IFERROR(Elokuu!F25*Elokuu!J25,"")</f>
        <v/>
      </c>
      <c r="M25" s="42" t="str">
        <f>IFERROR(Syyskuu!F25*Syyskuu!J25,"")</f>
        <v/>
      </c>
      <c r="N25" s="42" t="str">
        <f>IFERROR(Lokakuu!F25*Lokakuu!J25,"")</f>
        <v/>
      </c>
      <c r="O25" s="42" t="str">
        <f>IFERROR(Marraskuu!F25*Marraskuu!J25,"")</f>
        <v/>
      </c>
      <c r="P25" s="42" t="str">
        <f>IFERROR(Joulukuu!F25*Joulukuu!J25,"")</f>
        <v/>
      </c>
      <c r="Q25" s="103">
        <f t="shared" si="0"/>
        <v>0</v>
      </c>
    </row>
    <row r="26" spans="1:17">
      <c r="A26" s="90">
        <f>Tammikuu!A26</f>
        <v>0</v>
      </c>
      <c r="B26" s="42">
        <f>Tammikuu!B26</f>
        <v>0</v>
      </c>
      <c r="C26" s="42">
        <f>Tammikuu!C26</f>
        <v>0</v>
      </c>
      <c r="D26" s="20">
        <f>Tammikuu!D26</f>
        <v>119.08611111111111</v>
      </c>
      <c r="E26" s="96" t="str">
        <f>IFERROR(Tammikuu!F26*Tammikuu!J26,"")</f>
        <v/>
      </c>
      <c r="F26" s="96" t="str">
        <f>IFERROR(Helmikuu!F26*Helmikuu!J26,"")</f>
        <v/>
      </c>
      <c r="G26" s="96" t="str">
        <f>IFERROR(Maaliskuu!F26*Maaliskuu!J26,"")</f>
        <v/>
      </c>
      <c r="H26" s="42" t="str">
        <f>IFERROR(Huhtikuu!F26*Huhtikuu!J26,"")</f>
        <v/>
      </c>
      <c r="I26" s="96" t="str">
        <f>IFERROR(Toukokuu!F26*Toukokuu!J26,"")</f>
        <v/>
      </c>
      <c r="J26" s="42" t="str">
        <f>IFERROR(Kesäkuu!F26*Kesäkuu!J26,"")</f>
        <v/>
      </c>
      <c r="K26" s="42" t="str">
        <f>IFERROR(Heinäkuu!F26*Heinäkuu!J26,"")</f>
        <v/>
      </c>
      <c r="L26" s="42" t="str">
        <f>IFERROR(Elokuu!F26*Elokuu!J26,"")</f>
        <v/>
      </c>
      <c r="M26" s="42" t="str">
        <f>IFERROR(Syyskuu!F26*Syyskuu!J26,"")</f>
        <v/>
      </c>
      <c r="N26" s="42" t="str">
        <f>IFERROR(Lokakuu!F26*Lokakuu!J26,"")</f>
        <v/>
      </c>
      <c r="O26" s="42" t="str">
        <f>IFERROR(Marraskuu!F26*Marraskuu!J26,"")</f>
        <v/>
      </c>
      <c r="P26" s="42" t="str">
        <f>IFERROR(Joulukuu!F26*Joulukuu!J26,"")</f>
        <v/>
      </c>
      <c r="Q26" s="103">
        <f t="shared" si="0"/>
        <v>0</v>
      </c>
    </row>
    <row r="27" spans="1:17">
      <c r="A27" s="90">
        <f>Tammikuu!A27</f>
        <v>0</v>
      </c>
      <c r="B27" s="42">
        <f>Tammikuu!B27</f>
        <v>0</v>
      </c>
      <c r="C27" s="42">
        <f>Tammikuu!C27</f>
        <v>0</v>
      </c>
      <c r="D27" s="20">
        <f>Tammikuu!D27</f>
        <v>119.08611111111111</v>
      </c>
      <c r="E27" s="96" t="str">
        <f>IFERROR(Tammikuu!F27*Tammikuu!J27,"")</f>
        <v/>
      </c>
      <c r="F27" s="96" t="str">
        <f>IFERROR(Helmikuu!F27*Helmikuu!J27,"")</f>
        <v/>
      </c>
      <c r="G27" s="96" t="str">
        <f>IFERROR(Maaliskuu!F27*Maaliskuu!J27,"")</f>
        <v/>
      </c>
      <c r="H27" s="42" t="str">
        <f>IFERROR(Huhtikuu!F27*Huhtikuu!J27,"")</f>
        <v/>
      </c>
      <c r="I27" s="96" t="str">
        <f>IFERROR(Toukokuu!F27*Toukokuu!J27,"")</f>
        <v/>
      </c>
      <c r="J27" s="42" t="str">
        <f>IFERROR(Kesäkuu!F27*Kesäkuu!J27,"")</f>
        <v/>
      </c>
      <c r="K27" s="42" t="str">
        <f>IFERROR(Heinäkuu!F27*Heinäkuu!J27,"")</f>
        <v/>
      </c>
      <c r="L27" s="42" t="str">
        <f>IFERROR(Elokuu!F27*Elokuu!J27,"")</f>
        <v/>
      </c>
      <c r="M27" s="42" t="str">
        <f>IFERROR(Syyskuu!F27*Syyskuu!J27,"")</f>
        <v/>
      </c>
      <c r="N27" s="42" t="str">
        <f>IFERROR(Lokakuu!F27*Lokakuu!J27,"")</f>
        <v/>
      </c>
      <c r="O27" s="42" t="str">
        <f>IFERROR(Marraskuu!F27*Marraskuu!J27,"")</f>
        <v/>
      </c>
      <c r="P27" s="42" t="str">
        <f>IFERROR(Joulukuu!F27*Joulukuu!J27,"")</f>
        <v/>
      </c>
      <c r="Q27" s="103">
        <f t="shared" si="0"/>
        <v>0</v>
      </c>
    </row>
    <row r="28" spans="1:17">
      <c r="A28" s="90">
        <f>Tammikuu!A28</f>
        <v>0</v>
      </c>
      <c r="B28" s="42">
        <f>Tammikuu!B28</f>
        <v>0</v>
      </c>
      <c r="C28" s="42">
        <f>Tammikuu!C28</f>
        <v>0</v>
      </c>
      <c r="D28" s="20">
        <f>Tammikuu!D28</f>
        <v>119.08611111111111</v>
      </c>
      <c r="E28" s="96" t="str">
        <f>IFERROR(Tammikuu!F28*Tammikuu!J28,"")</f>
        <v/>
      </c>
      <c r="F28" s="96" t="str">
        <f>IFERROR(Helmikuu!F28*Helmikuu!J28,"")</f>
        <v/>
      </c>
      <c r="G28" s="96" t="str">
        <f>IFERROR(Maaliskuu!F28*Maaliskuu!J28,"")</f>
        <v/>
      </c>
      <c r="H28" s="42" t="str">
        <f>IFERROR(Huhtikuu!F28*Huhtikuu!J28,"")</f>
        <v/>
      </c>
      <c r="I28" s="96" t="str">
        <f>IFERROR(Toukokuu!F28*Toukokuu!J28,"")</f>
        <v/>
      </c>
      <c r="J28" s="42" t="str">
        <f>IFERROR(Kesäkuu!F28*Kesäkuu!J28,"")</f>
        <v/>
      </c>
      <c r="K28" s="42" t="str">
        <f>IFERROR(Heinäkuu!F28*Heinäkuu!J28,"")</f>
        <v/>
      </c>
      <c r="L28" s="42" t="str">
        <f>IFERROR(Elokuu!F28*Elokuu!J28,"")</f>
        <v/>
      </c>
      <c r="M28" s="42" t="str">
        <f>IFERROR(Syyskuu!F28*Syyskuu!J28,"")</f>
        <v/>
      </c>
      <c r="N28" s="42" t="str">
        <f>IFERROR(Lokakuu!F28*Lokakuu!J28,"")</f>
        <v/>
      </c>
      <c r="O28" s="42" t="str">
        <f>IFERROR(Marraskuu!F28*Marraskuu!J28,"")</f>
        <v/>
      </c>
      <c r="P28" s="42" t="str">
        <f>IFERROR(Joulukuu!F28*Joulukuu!J28,"")</f>
        <v/>
      </c>
      <c r="Q28" s="103">
        <f t="shared" si="0"/>
        <v>0</v>
      </c>
    </row>
    <row r="29" spans="1:17">
      <c r="A29" s="90">
        <f>Tammikuu!A29</f>
        <v>0</v>
      </c>
      <c r="B29" s="42">
        <f>Tammikuu!B29</f>
        <v>0</v>
      </c>
      <c r="C29" s="42">
        <f>Tammikuu!C29</f>
        <v>0</v>
      </c>
      <c r="D29" s="20">
        <f>Tammikuu!D29</f>
        <v>119.08611111111111</v>
      </c>
      <c r="E29" s="96" t="str">
        <f>IFERROR(Tammikuu!F29*Tammikuu!J29,"")</f>
        <v/>
      </c>
      <c r="F29" s="96" t="str">
        <f>IFERROR(Helmikuu!F29*Helmikuu!J29,"")</f>
        <v/>
      </c>
      <c r="G29" s="96" t="str">
        <f>IFERROR(Maaliskuu!F29*Maaliskuu!J29,"")</f>
        <v/>
      </c>
      <c r="H29" s="42" t="str">
        <f>IFERROR(Huhtikuu!F29*Huhtikuu!J29,"")</f>
        <v/>
      </c>
      <c r="I29" s="96" t="str">
        <f>IFERROR(Toukokuu!F29*Toukokuu!J29,"")</f>
        <v/>
      </c>
      <c r="J29" s="42" t="str">
        <f>IFERROR(Kesäkuu!F29*Kesäkuu!J29,"")</f>
        <v/>
      </c>
      <c r="K29" s="42" t="str">
        <f>IFERROR(Heinäkuu!F29*Heinäkuu!J29,"")</f>
        <v/>
      </c>
      <c r="L29" s="42" t="str">
        <f>IFERROR(Elokuu!F29*Elokuu!J29,"")</f>
        <v/>
      </c>
      <c r="M29" s="42" t="str">
        <f>IFERROR(Syyskuu!F29*Syyskuu!J29,"")</f>
        <v/>
      </c>
      <c r="N29" s="42" t="str">
        <f>IFERROR(Lokakuu!F29*Lokakuu!J29,"")</f>
        <v/>
      </c>
      <c r="O29" s="42" t="str">
        <f>IFERROR(Marraskuu!F29*Marraskuu!J29,"")</f>
        <v/>
      </c>
      <c r="P29" s="42" t="str">
        <f>IFERROR(Joulukuu!F29*Joulukuu!J29,"")</f>
        <v/>
      </c>
      <c r="Q29" s="103">
        <f t="shared" si="0"/>
        <v>0</v>
      </c>
    </row>
    <row r="30" spans="1:17">
      <c r="A30" s="90">
        <f>Tammikuu!A30</f>
        <v>0</v>
      </c>
      <c r="B30" s="42">
        <f>Tammikuu!B30</f>
        <v>0</v>
      </c>
      <c r="C30" s="42">
        <f>Tammikuu!C30</f>
        <v>0</v>
      </c>
      <c r="D30" s="20">
        <f>Tammikuu!D30</f>
        <v>119.08611111111111</v>
      </c>
      <c r="E30" s="96" t="str">
        <f>IFERROR(Tammikuu!F30*Tammikuu!J30,"")</f>
        <v/>
      </c>
      <c r="F30" s="96" t="str">
        <f>IFERROR(Helmikuu!F30*Helmikuu!J30,"")</f>
        <v/>
      </c>
      <c r="G30" s="96" t="str">
        <f>IFERROR(Maaliskuu!F30*Maaliskuu!J30,"")</f>
        <v/>
      </c>
      <c r="H30" s="42" t="str">
        <f>IFERROR(Huhtikuu!F30*Huhtikuu!J30,"")</f>
        <v/>
      </c>
      <c r="I30" s="96" t="str">
        <f>IFERROR(Toukokuu!F30*Toukokuu!J30,"")</f>
        <v/>
      </c>
      <c r="J30" s="42" t="str">
        <f>IFERROR(Kesäkuu!F30*Kesäkuu!J30,"")</f>
        <v/>
      </c>
      <c r="K30" s="42" t="str">
        <f>IFERROR(Heinäkuu!F30*Heinäkuu!J30,"")</f>
        <v/>
      </c>
      <c r="L30" s="42" t="str">
        <f>IFERROR(Elokuu!F30*Elokuu!J30,"")</f>
        <v/>
      </c>
      <c r="M30" s="42" t="str">
        <f>IFERROR(Syyskuu!F30*Syyskuu!J30,"")</f>
        <v/>
      </c>
      <c r="N30" s="42" t="str">
        <f>IFERROR(Lokakuu!F30*Lokakuu!J30,"")</f>
        <v/>
      </c>
      <c r="O30" s="42" t="str">
        <f>IFERROR(Marraskuu!F30*Marraskuu!J30,"")</f>
        <v/>
      </c>
      <c r="P30" s="42" t="str">
        <f>IFERROR(Joulukuu!F30*Joulukuu!J30,"")</f>
        <v/>
      </c>
      <c r="Q30" s="103">
        <f t="shared" si="0"/>
        <v>0</v>
      </c>
    </row>
    <row r="31" spans="1:17">
      <c r="A31" s="90">
        <f>Tammikuu!A31</f>
        <v>0</v>
      </c>
      <c r="B31" s="42">
        <f>Tammikuu!B31</f>
        <v>0</v>
      </c>
      <c r="C31" s="42">
        <f>Tammikuu!C31</f>
        <v>0</v>
      </c>
      <c r="D31" s="20">
        <f>Tammikuu!D31</f>
        <v>119.08611111111111</v>
      </c>
      <c r="E31" s="96" t="str">
        <f>IFERROR(Tammikuu!F31*Tammikuu!J31,"")</f>
        <v/>
      </c>
      <c r="F31" s="96" t="str">
        <f>IFERROR(Helmikuu!F31*Helmikuu!J31,"")</f>
        <v/>
      </c>
      <c r="G31" s="96" t="str">
        <f>IFERROR(Maaliskuu!F31*Maaliskuu!J31,"")</f>
        <v/>
      </c>
      <c r="H31" s="42" t="str">
        <f>IFERROR(Huhtikuu!F31*Huhtikuu!J31,"")</f>
        <v/>
      </c>
      <c r="I31" s="96" t="str">
        <f>IFERROR(Toukokuu!F31*Toukokuu!J31,"")</f>
        <v/>
      </c>
      <c r="J31" s="42" t="str">
        <f>IFERROR(Kesäkuu!F31*Kesäkuu!J31,"")</f>
        <v/>
      </c>
      <c r="K31" s="42" t="str">
        <f>IFERROR(Heinäkuu!F31*Heinäkuu!J31,"")</f>
        <v/>
      </c>
      <c r="L31" s="42" t="str">
        <f>IFERROR(Elokuu!F31*Elokuu!J31,"")</f>
        <v/>
      </c>
      <c r="M31" s="42" t="str">
        <f>IFERROR(Syyskuu!F31*Syyskuu!J31,"")</f>
        <v/>
      </c>
      <c r="N31" s="42" t="str">
        <f>IFERROR(Lokakuu!F31*Lokakuu!J31,"")</f>
        <v/>
      </c>
      <c r="O31" s="42" t="str">
        <f>IFERROR(Marraskuu!F31*Marraskuu!J31,"")</f>
        <v/>
      </c>
      <c r="P31" s="42" t="str">
        <f>IFERROR(Joulukuu!F31*Joulukuu!J31,"")</f>
        <v/>
      </c>
      <c r="Q31" s="103">
        <f t="shared" si="0"/>
        <v>0</v>
      </c>
    </row>
    <row r="32" spans="1:17">
      <c r="A32" s="90">
        <f>Tammikuu!A32</f>
        <v>0</v>
      </c>
      <c r="B32" s="42">
        <f>Tammikuu!B32</f>
        <v>0</v>
      </c>
      <c r="C32" s="42">
        <f>Tammikuu!C32</f>
        <v>0</v>
      </c>
      <c r="D32" s="20">
        <f>Tammikuu!D32</f>
        <v>119.08611111111111</v>
      </c>
      <c r="E32" s="96" t="str">
        <f>IFERROR(Tammikuu!F32*Tammikuu!J32,"")</f>
        <v/>
      </c>
      <c r="F32" s="96" t="str">
        <f>IFERROR(Helmikuu!F32*Helmikuu!J32,"")</f>
        <v/>
      </c>
      <c r="G32" s="96" t="str">
        <f>IFERROR(Maaliskuu!F32*Maaliskuu!J32,"")</f>
        <v/>
      </c>
      <c r="H32" s="42" t="str">
        <f>IFERROR(Huhtikuu!F32*Huhtikuu!J32,"")</f>
        <v/>
      </c>
      <c r="I32" s="96" t="str">
        <f>IFERROR(Toukokuu!F32*Toukokuu!J32,"")</f>
        <v/>
      </c>
      <c r="J32" s="42" t="str">
        <f>IFERROR(Kesäkuu!F32*Kesäkuu!J32,"")</f>
        <v/>
      </c>
      <c r="K32" s="42" t="str">
        <f>IFERROR(Heinäkuu!F32*Heinäkuu!J32,"")</f>
        <v/>
      </c>
      <c r="L32" s="42" t="str">
        <f>IFERROR(Elokuu!F32*Elokuu!J32,"")</f>
        <v/>
      </c>
      <c r="M32" s="42" t="str">
        <f>IFERROR(Syyskuu!F32*Syyskuu!J32,"")</f>
        <v/>
      </c>
      <c r="N32" s="42" t="str">
        <f>IFERROR(Lokakuu!F32*Lokakuu!J32,"")</f>
        <v/>
      </c>
      <c r="O32" s="42" t="str">
        <f>IFERROR(Marraskuu!F32*Marraskuu!J32,"")</f>
        <v/>
      </c>
      <c r="P32" s="42" t="str">
        <f>IFERROR(Joulukuu!F32*Joulukuu!J32,"")</f>
        <v/>
      </c>
      <c r="Q32" s="103">
        <f t="shared" si="0"/>
        <v>0</v>
      </c>
    </row>
    <row r="33" spans="1:17">
      <c r="A33" s="90">
        <f>Tammikuu!A33</f>
        <v>0</v>
      </c>
      <c r="B33" s="42">
        <f>Tammikuu!B33</f>
        <v>0</v>
      </c>
      <c r="C33" s="42">
        <f>Tammikuu!C33</f>
        <v>0</v>
      </c>
      <c r="D33" s="20">
        <f>Tammikuu!D33</f>
        <v>119.08611111111111</v>
      </c>
      <c r="E33" s="96" t="str">
        <f>IFERROR(Tammikuu!F33*Tammikuu!J33,"")</f>
        <v/>
      </c>
      <c r="F33" s="96" t="str">
        <f>IFERROR(Helmikuu!F33*Helmikuu!J33,"")</f>
        <v/>
      </c>
      <c r="G33" s="96" t="str">
        <f>IFERROR(Maaliskuu!F33*Maaliskuu!J33,"")</f>
        <v/>
      </c>
      <c r="H33" s="42" t="str">
        <f>IFERROR(Huhtikuu!F33*Huhtikuu!J33,"")</f>
        <v/>
      </c>
      <c r="I33" s="96" t="str">
        <f>IFERROR(Toukokuu!F33*Toukokuu!J33,"")</f>
        <v/>
      </c>
      <c r="J33" s="42" t="str">
        <f>IFERROR(Kesäkuu!F33*Kesäkuu!J33,"")</f>
        <v/>
      </c>
      <c r="K33" s="42" t="str">
        <f>IFERROR(Heinäkuu!F33*Heinäkuu!J33,"")</f>
        <v/>
      </c>
      <c r="L33" s="42" t="str">
        <f>IFERROR(Elokuu!F33*Elokuu!J33,"")</f>
        <v/>
      </c>
      <c r="M33" s="42" t="str">
        <f>IFERROR(Syyskuu!F33*Syyskuu!J33,"")</f>
        <v/>
      </c>
      <c r="N33" s="42" t="str">
        <f>IFERROR(Lokakuu!F33*Lokakuu!J33,"")</f>
        <v/>
      </c>
      <c r="O33" s="42" t="str">
        <f>IFERROR(Marraskuu!F33*Marraskuu!J33,"")</f>
        <v/>
      </c>
      <c r="P33" s="42" t="str">
        <f>IFERROR(Joulukuu!F33*Joulukuu!J33,"")</f>
        <v/>
      </c>
      <c r="Q33" s="103">
        <f t="shared" si="0"/>
        <v>0</v>
      </c>
    </row>
    <row r="34" spans="1:17">
      <c r="A34" s="90">
        <f>Tammikuu!A34</f>
        <v>0</v>
      </c>
      <c r="B34" s="42">
        <f>Tammikuu!B34</f>
        <v>0</v>
      </c>
      <c r="C34" s="42">
        <f>Tammikuu!C34</f>
        <v>0</v>
      </c>
      <c r="D34" s="20">
        <f>Tammikuu!D34</f>
        <v>119.08611111111111</v>
      </c>
      <c r="E34" s="96" t="str">
        <f>IFERROR(Tammikuu!F34*Tammikuu!J34,"")</f>
        <v/>
      </c>
      <c r="F34" s="96" t="str">
        <f>IFERROR(Helmikuu!F34*Helmikuu!J34,"")</f>
        <v/>
      </c>
      <c r="G34" s="96" t="str">
        <f>IFERROR(Maaliskuu!F34*Maaliskuu!J34,"")</f>
        <v/>
      </c>
      <c r="H34" s="42" t="str">
        <f>IFERROR(Huhtikuu!F34*Huhtikuu!J34,"")</f>
        <v/>
      </c>
      <c r="I34" s="96" t="str">
        <f>IFERROR(Toukokuu!F34*Toukokuu!J34,"")</f>
        <v/>
      </c>
      <c r="J34" s="42" t="str">
        <f>IFERROR(Kesäkuu!F34*Kesäkuu!J34,"")</f>
        <v/>
      </c>
      <c r="K34" s="42" t="str">
        <f>IFERROR(Heinäkuu!F34*Heinäkuu!J34,"")</f>
        <v/>
      </c>
      <c r="L34" s="42" t="str">
        <f>IFERROR(Elokuu!F34*Elokuu!J34,"")</f>
        <v/>
      </c>
      <c r="M34" s="42" t="str">
        <f>IFERROR(Syyskuu!F34*Syyskuu!J34,"")</f>
        <v/>
      </c>
      <c r="N34" s="42" t="str">
        <f>IFERROR(Lokakuu!F34*Lokakuu!J34,"")</f>
        <v/>
      </c>
      <c r="O34" s="42" t="str">
        <f>IFERROR(Marraskuu!F34*Marraskuu!J34,"")</f>
        <v/>
      </c>
      <c r="P34" s="42" t="str">
        <f>IFERROR(Joulukuu!F34*Joulukuu!J34,"")</f>
        <v/>
      </c>
      <c r="Q34" s="103">
        <f t="shared" si="0"/>
        <v>0</v>
      </c>
    </row>
    <row r="35" spans="1:17">
      <c r="A35" s="90">
        <f>Tammikuu!A35</f>
        <v>0</v>
      </c>
      <c r="B35" s="42">
        <f>Tammikuu!B35</f>
        <v>0</v>
      </c>
      <c r="C35" s="42">
        <f>Tammikuu!C35</f>
        <v>0</v>
      </c>
      <c r="D35" s="20">
        <f>Tammikuu!D35</f>
        <v>119.08611111111111</v>
      </c>
      <c r="E35" s="96" t="str">
        <f>IFERROR(Tammikuu!F35*Tammikuu!J35,"")</f>
        <v/>
      </c>
      <c r="F35" s="96" t="str">
        <f>IFERROR(Helmikuu!F35*Helmikuu!J35,"")</f>
        <v/>
      </c>
      <c r="G35" s="96" t="str">
        <f>IFERROR(Maaliskuu!F35*Maaliskuu!J35,"")</f>
        <v/>
      </c>
      <c r="H35" s="42" t="str">
        <f>IFERROR(Huhtikuu!F35*Huhtikuu!J35,"")</f>
        <v/>
      </c>
      <c r="I35" s="96" t="str">
        <f>IFERROR(Toukokuu!F35*Toukokuu!J35,"")</f>
        <v/>
      </c>
      <c r="J35" s="42" t="str">
        <f>IFERROR(Kesäkuu!F35*Kesäkuu!J35,"")</f>
        <v/>
      </c>
      <c r="K35" s="42" t="str">
        <f>IFERROR(Heinäkuu!F35*Heinäkuu!J35,"")</f>
        <v/>
      </c>
      <c r="L35" s="42" t="str">
        <f>IFERROR(Elokuu!F35*Elokuu!J35,"")</f>
        <v/>
      </c>
      <c r="M35" s="42" t="str">
        <f>IFERROR(Syyskuu!F35*Syyskuu!J35,"")</f>
        <v/>
      </c>
      <c r="N35" s="42" t="str">
        <f>IFERROR(Lokakuu!F35*Lokakuu!J35,"")</f>
        <v/>
      </c>
      <c r="O35" s="42" t="str">
        <f>IFERROR(Marraskuu!F35*Marraskuu!J35,"")</f>
        <v/>
      </c>
      <c r="P35" s="42" t="str">
        <f>IFERROR(Joulukuu!F35*Joulukuu!J35,"")</f>
        <v/>
      </c>
      <c r="Q35" s="103">
        <f t="shared" si="0"/>
        <v>0</v>
      </c>
    </row>
    <row r="36" spans="1:17">
      <c r="A36" s="90">
        <f>Tammikuu!A36</f>
        <v>0</v>
      </c>
      <c r="B36" s="42">
        <f>Tammikuu!B36</f>
        <v>0</v>
      </c>
      <c r="C36" s="42">
        <f>Tammikuu!C36</f>
        <v>0</v>
      </c>
      <c r="D36" s="20">
        <f>Tammikuu!D36</f>
        <v>119.08611111111111</v>
      </c>
      <c r="E36" s="96" t="str">
        <f>IFERROR(Tammikuu!F36*Tammikuu!J36,"")</f>
        <v/>
      </c>
      <c r="F36" s="96" t="str">
        <f>IFERROR(Helmikuu!F36*Helmikuu!J36,"")</f>
        <v/>
      </c>
      <c r="G36" s="96" t="str">
        <f>IFERROR(Maaliskuu!F36*Maaliskuu!J36,"")</f>
        <v/>
      </c>
      <c r="H36" s="42" t="str">
        <f>IFERROR(Huhtikuu!F36*Huhtikuu!J36,"")</f>
        <v/>
      </c>
      <c r="I36" s="96" t="str">
        <f>IFERROR(Toukokuu!F36*Toukokuu!J36,"")</f>
        <v/>
      </c>
      <c r="J36" s="42" t="str">
        <f>IFERROR(Kesäkuu!F36*Kesäkuu!J36,"")</f>
        <v/>
      </c>
      <c r="K36" s="42" t="str">
        <f>IFERROR(Heinäkuu!F36*Heinäkuu!J36,"")</f>
        <v/>
      </c>
      <c r="L36" s="42" t="str">
        <f>IFERROR(Elokuu!F36*Elokuu!J36,"")</f>
        <v/>
      </c>
      <c r="M36" s="42" t="str">
        <f>IFERROR(Syyskuu!F36*Syyskuu!J36,"")</f>
        <v/>
      </c>
      <c r="N36" s="42" t="str">
        <f>IFERROR(Lokakuu!F36*Lokakuu!J36,"")</f>
        <v/>
      </c>
      <c r="O36" s="42" t="str">
        <f>IFERROR(Marraskuu!F36*Marraskuu!J36,"")</f>
        <v/>
      </c>
      <c r="P36" s="42" t="str">
        <f>IFERROR(Joulukuu!F36*Joulukuu!J36,"")</f>
        <v/>
      </c>
      <c r="Q36" s="103">
        <f t="shared" si="0"/>
        <v>0</v>
      </c>
    </row>
    <row r="37" spans="1:17">
      <c r="A37" s="90">
        <f>Tammikuu!A37</f>
        <v>0</v>
      </c>
      <c r="B37" s="42">
        <f>Tammikuu!B37</f>
        <v>0</v>
      </c>
      <c r="C37" s="42">
        <f>Tammikuu!C37</f>
        <v>0</v>
      </c>
      <c r="D37" s="20">
        <f>Tammikuu!D37</f>
        <v>119.08611111111111</v>
      </c>
      <c r="E37" s="96" t="str">
        <f>IFERROR(Tammikuu!F37*Tammikuu!J37,"")</f>
        <v/>
      </c>
      <c r="F37" s="96" t="str">
        <f>IFERROR(Helmikuu!F37*Helmikuu!J37,"")</f>
        <v/>
      </c>
      <c r="G37" s="96" t="str">
        <f>IFERROR(Maaliskuu!F37*Maaliskuu!J37,"")</f>
        <v/>
      </c>
      <c r="H37" s="42" t="str">
        <f>IFERROR(Huhtikuu!F37*Huhtikuu!J37,"")</f>
        <v/>
      </c>
      <c r="I37" s="96" t="str">
        <f>IFERROR(Toukokuu!F37*Toukokuu!J37,"")</f>
        <v/>
      </c>
      <c r="J37" s="42" t="str">
        <f>IFERROR(Kesäkuu!F37*Kesäkuu!J37,"")</f>
        <v/>
      </c>
      <c r="K37" s="42" t="str">
        <f>IFERROR(Heinäkuu!F37*Heinäkuu!J37,"")</f>
        <v/>
      </c>
      <c r="L37" s="42" t="str">
        <f>IFERROR(Elokuu!F37*Elokuu!J37,"")</f>
        <v/>
      </c>
      <c r="M37" s="42" t="str">
        <f>IFERROR(Syyskuu!F37*Syyskuu!J37,"")</f>
        <v/>
      </c>
      <c r="N37" s="42" t="str">
        <f>IFERROR(Lokakuu!F37*Lokakuu!J37,"")</f>
        <v/>
      </c>
      <c r="O37" s="42" t="str">
        <f>IFERROR(Marraskuu!F37*Marraskuu!J37,"")</f>
        <v/>
      </c>
      <c r="P37" s="42" t="str">
        <f>IFERROR(Joulukuu!F37*Joulukuu!J37,"")</f>
        <v/>
      </c>
      <c r="Q37" s="103">
        <f t="shared" si="0"/>
        <v>0</v>
      </c>
    </row>
    <row r="38" spans="1:17">
      <c r="A38" s="90">
        <f>Tammikuu!A38</f>
        <v>0</v>
      </c>
      <c r="B38" s="42">
        <f>Tammikuu!B38</f>
        <v>0</v>
      </c>
      <c r="C38" s="42">
        <f>Tammikuu!C38</f>
        <v>0</v>
      </c>
      <c r="D38" s="20">
        <f>Tammikuu!D38</f>
        <v>119.08611111111111</v>
      </c>
      <c r="E38" s="96" t="str">
        <f>IFERROR(Tammikuu!F38*Tammikuu!J38,"")</f>
        <v/>
      </c>
      <c r="F38" s="96" t="str">
        <f>IFERROR(Helmikuu!F38*Helmikuu!J38,"")</f>
        <v/>
      </c>
      <c r="G38" s="96" t="str">
        <f>IFERROR(Maaliskuu!F38*Maaliskuu!J38,"")</f>
        <v/>
      </c>
      <c r="H38" s="42" t="str">
        <f>IFERROR(Huhtikuu!F38*Huhtikuu!J38,"")</f>
        <v/>
      </c>
      <c r="I38" s="96" t="str">
        <f>IFERROR(Toukokuu!F38*Toukokuu!J38,"")</f>
        <v/>
      </c>
      <c r="J38" s="42" t="str">
        <f>IFERROR(Kesäkuu!F38*Kesäkuu!J38,"")</f>
        <v/>
      </c>
      <c r="K38" s="42" t="str">
        <f>IFERROR(Heinäkuu!F38*Heinäkuu!J38,"")</f>
        <v/>
      </c>
      <c r="L38" s="42" t="str">
        <f>IFERROR(Elokuu!F38*Elokuu!J38,"")</f>
        <v/>
      </c>
      <c r="M38" s="42" t="str">
        <f>IFERROR(Syyskuu!F38*Syyskuu!J38,"")</f>
        <v/>
      </c>
      <c r="N38" s="42" t="str">
        <f>IFERROR(Lokakuu!F38*Lokakuu!J38,"")</f>
        <v/>
      </c>
      <c r="O38" s="42" t="str">
        <f>IFERROR(Marraskuu!F38*Marraskuu!J38,"")</f>
        <v/>
      </c>
      <c r="P38" s="42" t="str">
        <f>IFERROR(Joulukuu!F38*Joulukuu!J38,"")</f>
        <v/>
      </c>
      <c r="Q38" s="103">
        <f t="shared" si="0"/>
        <v>0</v>
      </c>
    </row>
    <row r="39" spans="1:17">
      <c r="A39" s="90">
        <f>Tammikuu!A39</f>
        <v>0</v>
      </c>
      <c r="B39" s="42">
        <f>Tammikuu!B39</f>
        <v>0</v>
      </c>
      <c r="C39" s="42">
        <f>Tammikuu!C39</f>
        <v>0</v>
      </c>
      <c r="D39" s="20">
        <f>Tammikuu!D39</f>
        <v>119.08611111111111</v>
      </c>
      <c r="E39" s="96" t="str">
        <f>IFERROR(Tammikuu!F39*Tammikuu!J39,"")</f>
        <v/>
      </c>
      <c r="F39" s="96" t="str">
        <f>IFERROR(Helmikuu!F39*Helmikuu!J39,"")</f>
        <v/>
      </c>
      <c r="G39" s="96" t="str">
        <f>IFERROR(Maaliskuu!F39*Maaliskuu!J39,"")</f>
        <v/>
      </c>
      <c r="H39" s="42" t="str">
        <f>IFERROR(Huhtikuu!F39*Huhtikuu!J39,"")</f>
        <v/>
      </c>
      <c r="I39" s="96" t="str">
        <f>IFERROR(Toukokuu!F39*Toukokuu!J39,"")</f>
        <v/>
      </c>
      <c r="J39" s="42" t="str">
        <f>IFERROR(Kesäkuu!F39*Kesäkuu!J39,"")</f>
        <v/>
      </c>
      <c r="K39" s="42" t="str">
        <f>IFERROR(Heinäkuu!F39*Heinäkuu!J39,"")</f>
        <v/>
      </c>
      <c r="L39" s="42" t="str">
        <f>IFERROR(Elokuu!F39*Elokuu!J39,"")</f>
        <v/>
      </c>
      <c r="M39" s="42" t="str">
        <f>IFERROR(Syyskuu!F39*Syyskuu!J39,"")</f>
        <v/>
      </c>
      <c r="N39" s="42" t="str">
        <f>IFERROR(Lokakuu!F39*Lokakuu!J39,"")</f>
        <v/>
      </c>
      <c r="O39" s="42" t="str">
        <f>IFERROR(Marraskuu!F39*Marraskuu!J39,"")</f>
        <v/>
      </c>
      <c r="P39" s="42" t="str">
        <f>IFERROR(Joulukuu!F39*Joulukuu!J39,"")</f>
        <v/>
      </c>
      <c r="Q39" s="103">
        <f t="shared" si="0"/>
        <v>0</v>
      </c>
    </row>
    <row r="40" spans="1:17">
      <c r="A40" s="90">
        <f>Tammikuu!A40</f>
        <v>0</v>
      </c>
      <c r="B40" s="42">
        <f>Tammikuu!B40</f>
        <v>0</v>
      </c>
      <c r="C40" s="42">
        <f>Tammikuu!C40</f>
        <v>0</v>
      </c>
      <c r="D40" s="20">
        <f>Tammikuu!D40</f>
        <v>119.08611111111111</v>
      </c>
      <c r="E40" s="96" t="str">
        <f>IFERROR(Tammikuu!F40*Tammikuu!J40,"")</f>
        <v/>
      </c>
      <c r="F40" s="96" t="str">
        <f>IFERROR(Helmikuu!F40*Helmikuu!J40,"")</f>
        <v/>
      </c>
      <c r="G40" s="96" t="str">
        <f>IFERROR(Maaliskuu!F40*Maaliskuu!J40,"")</f>
        <v/>
      </c>
      <c r="H40" s="42" t="str">
        <f>IFERROR(Huhtikuu!F40*Huhtikuu!J40,"")</f>
        <v/>
      </c>
      <c r="I40" s="96" t="str">
        <f>IFERROR(Toukokuu!F40*Toukokuu!J40,"")</f>
        <v/>
      </c>
      <c r="J40" s="42" t="str">
        <f>IFERROR(Kesäkuu!F40*Kesäkuu!J40,"")</f>
        <v/>
      </c>
      <c r="K40" s="42" t="str">
        <f>IFERROR(Heinäkuu!F40*Heinäkuu!J40,"")</f>
        <v/>
      </c>
      <c r="L40" s="42" t="str">
        <f>IFERROR(Elokuu!F40*Elokuu!J40,"")</f>
        <v/>
      </c>
      <c r="M40" s="42" t="str">
        <f>IFERROR(Syyskuu!F40*Syyskuu!J40,"")</f>
        <v/>
      </c>
      <c r="N40" s="42" t="str">
        <f>IFERROR(Lokakuu!F40*Lokakuu!J40,"")</f>
        <v/>
      </c>
      <c r="O40" s="42" t="str">
        <f>IFERROR(Marraskuu!F40*Marraskuu!J40,"")</f>
        <v/>
      </c>
      <c r="P40" s="42" t="str">
        <f>IFERROR(Joulukuu!F40*Joulukuu!J40,"")</f>
        <v/>
      </c>
      <c r="Q40" s="103">
        <f t="shared" si="0"/>
        <v>0</v>
      </c>
    </row>
    <row r="41" spans="1:17">
      <c r="A41" s="90">
        <f>Tammikuu!A41</f>
        <v>0</v>
      </c>
      <c r="B41" s="42">
        <f>Tammikuu!B41</f>
        <v>0</v>
      </c>
      <c r="C41" s="42">
        <f>Tammikuu!C41</f>
        <v>0</v>
      </c>
      <c r="D41" s="20">
        <f>Tammikuu!D41</f>
        <v>119.08611111111111</v>
      </c>
      <c r="E41" s="96" t="str">
        <f>IFERROR(Tammikuu!F41*Tammikuu!J41,"")</f>
        <v/>
      </c>
      <c r="F41" s="96" t="str">
        <f>IFERROR(Helmikuu!F41*Helmikuu!J41,"")</f>
        <v/>
      </c>
      <c r="G41" s="96" t="str">
        <f>IFERROR(Maaliskuu!F41*Maaliskuu!J41,"")</f>
        <v/>
      </c>
      <c r="H41" s="42" t="str">
        <f>IFERROR(Huhtikuu!F41*Huhtikuu!J41,"")</f>
        <v/>
      </c>
      <c r="I41" s="96" t="str">
        <f>IFERROR(Toukokuu!F41*Toukokuu!J41,"")</f>
        <v/>
      </c>
      <c r="J41" s="42" t="str">
        <f>IFERROR(Kesäkuu!F41*Kesäkuu!J41,"")</f>
        <v/>
      </c>
      <c r="K41" s="42" t="str">
        <f>IFERROR(Heinäkuu!F41*Heinäkuu!J41,"")</f>
        <v/>
      </c>
      <c r="L41" s="42" t="str">
        <f>IFERROR(Elokuu!F41*Elokuu!J41,"")</f>
        <v/>
      </c>
      <c r="M41" s="42" t="str">
        <f>IFERROR(Syyskuu!F41*Syyskuu!J41,"")</f>
        <v/>
      </c>
      <c r="N41" s="42" t="str">
        <f>IFERROR(Lokakuu!F41*Lokakuu!J41,"")</f>
        <v/>
      </c>
      <c r="O41" s="42" t="str">
        <f>IFERROR(Marraskuu!F41*Marraskuu!J41,"")</f>
        <v/>
      </c>
      <c r="P41" s="42" t="str">
        <f>IFERROR(Joulukuu!F41*Joulukuu!J41,"")</f>
        <v/>
      </c>
      <c r="Q41" s="103">
        <f t="shared" si="0"/>
        <v>0</v>
      </c>
    </row>
    <row r="42" spans="1:17">
      <c r="A42" s="90">
        <f>Tammikuu!A42</f>
        <v>0</v>
      </c>
      <c r="B42" s="42">
        <f>Tammikuu!B42</f>
        <v>0</v>
      </c>
      <c r="C42" s="42">
        <f>Tammikuu!C42</f>
        <v>0</v>
      </c>
      <c r="D42" s="20">
        <f>Tammikuu!D42</f>
        <v>119.08611111111111</v>
      </c>
      <c r="E42" s="96" t="str">
        <f>IFERROR(Tammikuu!F42*Tammikuu!J42,"")</f>
        <v/>
      </c>
      <c r="F42" s="96" t="str">
        <f>IFERROR(Helmikuu!F42*Helmikuu!J42,"")</f>
        <v/>
      </c>
      <c r="G42" s="96" t="str">
        <f>IFERROR(Maaliskuu!F42*Maaliskuu!J42,"")</f>
        <v/>
      </c>
      <c r="H42" s="42" t="str">
        <f>IFERROR(Huhtikuu!F42*Huhtikuu!J42,"")</f>
        <v/>
      </c>
      <c r="I42" s="96" t="str">
        <f>IFERROR(Toukokuu!F42*Toukokuu!J42,"")</f>
        <v/>
      </c>
      <c r="J42" s="42" t="str">
        <f>IFERROR(Kesäkuu!F42*Kesäkuu!J42,"")</f>
        <v/>
      </c>
      <c r="K42" s="42" t="str">
        <f>IFERROR(Heinäkuu!F42*Heinäkuu!J42,"")</f>
        <v/>
      </c>
      <c r="L42" s="42" t="str">
        <f>IFERROR(Elokuu!F42*Elokuu!J42,"")</f>
        <v/>
      </c>
      <c r="M42" s="42" t="str">
        <f>IFERROR(Syyskuu!F42*Syyskuu!J42,"")</f>
        <v/>
      </c>
      <c r="N42" s="42" t="str">
        <f>IFERROR(Lokakuu!F42*Lokakuu!J42,"")</f>
        <v/>
      </c>
      <c r="O42" s="42" t="str">
        <f>IFERROR(Marraskuu!F42*Marraskuu!J42,"")</f>
        <v/>
      </c>
      <c r="P42" s="42" t="str">
        <f>IFERROR(Joulukuu!F42*Joulukuu!J42,"")</f>
        <v/>
      </c>
      <c r="Q42" s="103">
        <f t="shared" si="0"/>
        <v>0</v>
      </c>
    </row>
    <row r="43" spans="1:17">
      <c r="A43" s="90">
        <f>Tammikuu!A43</f>
        <v>0</v>
      </c>
      <c r="B43" s="42">
        <f>Tammikuu!B43</f>
        <v>0</v>
      </c>
      <c r="C43" s="42">
        <f>Tammikuu!C43</f>
        <v>0</v>
      </c>
      <c r="D43" s="20">
        <f>Tammikuu!D43</f>
        <v>119.08611111111111</v>
      </c>
      <c r="E43" s="96" t="str">
        <f>IFERROR(Tammikuu!F43*Tammikuu!J43,"")</f>
        <v/>
      </c>
      <c r="F43" s="96" t="str">
        <f>IFERROR(Helmikuu!F43*Helmikuu!J43,"")</f>
        <v/>
      </c>
      <c r="G43" s="96" t="str">
        <f>IFERROR(Maaliskuu!F43*Maaliskuu!J43,"")</f>
        <v/>
      </c>
      <c r="H43" s="42" t="str">
        <f>IFERROR(Huhtikuu!F43*Huhtikuu!J43,"")</f>
        <v/>
      </c>
      <c r="I43" s="96" t="str">
        <f>IFERROR(Toukokuu!F43*Toukokuu!J43,"")</f>
        <v/>
      </c>
      <c r="J43" s="42" t="str">
        <f>IFERROR(Kesäkuu!F43*Kesäkuu!J43,"")</f>
        <v/>
      </c>
      <c r="K43" s="42" t="str">
        <f>IFERROR(Heinäkuu!F43*Heinäkuu!J43,"")</f>
        <v/>
      </c>
      <c r="L43" s="42" t="str">
        <f>IFERROR(Elokuu!F43*Elokuu!J43,"")</f>
        <v/>
      </c>
      <c r="M43" s="42" t="str">
        <f>IFERROR(Syyskuu!F43*Syyskuu!J43,"")</f>
        <v/>
      </c>
      <c r="N43" s="42" t="str">
        <f>IFERROR(Lokakuu!F43*Lokakuu!J43,"")</f>
        <v/>
      </c>
      <c r="O43" s="42" t="str">
        <f>IFERROR(Marraskuu!F43*Marraskuu!J43,"")</f>
        <v/>
      </c>
      <c r="P43" s="42" t="str">
        <f>IFERROR(Joulukuu!F43*Joulukuu!J43,"")</f>
        <v/>
      </c>
      <c r="Q43" s="103">
        <f t="shared" si="0"/>
        <v>0</v>
      </c>
    </row>
    <row r="44" spans="1:17">
      <c r="A44" s="90">
        <f>Tammikuu!A44</f>
        <v>0</v>
      </c>
      <c r="B44" s="42">
        <f>Tammikuu!B44</f>
        <v>0</v>
      </c>
      <c r="C44" s="42">
        <f>Tammikuu!C44</f>
        <v>0</v>
      </c>
      <c r="D44" s="20">
        <f>Tammikuu!D44</f>
        <v>119.08611111111111</v>
      </c>
      <c r="E44" s="96" t="str">
        <f>IFERROR(Tammikuu!F44*Tammikuu!J44,"")</f>
        <v/>
      </c>
      <c r="F44" s="96" t="str">
        <f>IFERROR(Helmikuu!F44*Helmikuu!J44,"")</f>
        <v/>
      </c>
      <c r="G44" s="96" t="str">
        <f>IFERROR(Maaliskuu!F44*Maaliskuu!J44,"")</f>
        <v/>
      </c>
      <c r="H44" s="42" t="str">
        <f>IFERROR(Huhtikuu!F44*Huhtikuu!J44,"")</f>
        <v/>
      </c>
      <c r="I44" s="96" t="str">
        <f>IFERROR(Toukokuu!F44*Toukokuu!J44,"")</f>
        <v/>
      </c>
      <c r="J44" s="42" t="str">
        <f>IFERROR(Kesäkuu!F44*Kesäkuu!J44,"")</f>
        <v/>
      </c>
      <c r="K44" s="42" t="str">
        <f>IFERROR(Heinäkuu!F44*Heinäkuu!J44,"")</f>
        <v/>
      </c>
      <c r="L44" s="42" t="str">
        <f>IFERROR(Elokuu!F44*Elokuu!J44,"")</f>
        <v/>
      </c>
      <c r="M44" s="42" t="str">
        <f>IFERROR(Syyskuu!F44*Syyskuu!J44,"")</f>
        <v/>
      </c>
      <c r="N44" s="42" t="str">
        <f>IFERROR(Lokakuu!F44*Lokakuu!J44,"")</f>
        <v/>
      </c>
      <c r="O44" s="42" t="str">
        <f>IFERROR(Marraskuu!F44*Marraskuu!J44,"")</f>
        <v/>
      </c>
      <c r="P44" s="42" t="str">
        <f>IFERROR(Joulukuu!F44*Joulukuu!J44,"")</f>
        <v/>
      </c>
      <c r="Q44" s="103">
        <f t="shared" si="0"/>
        <v>0</v>
      </c>
    </row>
    <row r="45" spans="1:17">
      <c r="A45" s="90">
        <f>Tammikuu!A45</f>
        <v>0</v>
      </c>
      <c r="B45" s="42">
        <f>Tammikuu!B45</f>
        <v>0</v>
      </c>
      <c r="C45" s="42">
        <f>Tammikuu!C45</f>
        <v>0</v>
      </c>
      <c r="D45" s="20">
        <f>Tammikuu!D45</f>
        <v>119.08611111111111</v>
      </c>
      <c r="E45" s="96" t="str">
        <f>IFERROR(Tammikuu!F45*Tammikuu!J45,"")</f>
        <v/>
      </c>
      <c r="F45" s="96" t="str">
        <f>IFERROR(Helmikuu!F45*Helmikuu!J45,"")</f>
        <v/>
      </c>
      <c r="G45" s="96" t="str">
        <f>IFERROR(Maaliskuu!F45*Maaliskuu!J45,"")</f>
        <v/>
      </c>
      <c r="H45" s="42" t="str">
        <f>IFERROR(Huhtikuu!F45*Huhtikuu!J45,"")</f>
        <v/>
      </c>
      <c r="I45" s="96" t="str">
        <f>IFERROR(Toukokuu!F45*Toukokuu!J45,"")</f>
        <v/>
      </c>
      <c r="J45" s="42" t="str">
        <f>IFERROR(Kesäkuu!F45*Kesäkuu!J45,"")</f>
        <v/>
      </c>
      <c r="K45" s="42" t="str">
        <f>IFERROR(Heinäkuu!F45*Heinäkuu!J45,"")</f>
        <v/>
      </c>
      <c r="L45" s="42" t="str">
        <f>IFERROR(Elokuu!F45*Elokuu!J45,"")</f>
        <v/>
      </c>
      <c r="M45" s="42" t="str">
        <f>IFERROR(Syyskuu!F45*Syyskuu!J45,"")</f>
        <v/>
      </c>
      <c r="N45" s="42" t="str">
        <f>IFERROR(Lokakuu!F45*Lokakuu!J45,"")</f>
        <v/>
      </c>
      <c r="O45" s="42" t="str">
        <f>IFERROR(Marraskuu!F45*Marraskuu!J45,"")</f>
        <v/>
      </c>
      <c r="P45" s="42" t="str">
        <f>IFERROR(Joulukuu!F45*Joulukuu!J45,"")</f>
        <v/>
      </c>
      <c r="Q45" s="103">
        <f t="shared" si="0"/>
        <v>0</v>
      </c>
    </row>
    <row r="46" spans="1:17">
      <c r="A46" s="90">
        <f>Tammikuu!A46</f>
        <v>0</v>
      </c>
      <c r="B46" s="42">
        <f>Tammikuu!B46</f>
        <v>0</v>
      </c>
      <c r="C46" s="42">
        <f>Tammikuu!C46</f>
        <v>0</v>
      </c>
      <c r="D46" s="20">
        <f>Tammikuu!D46</f>
        <v>119.08611111111111</v>
      </c>
      <c r="E46" s="96" t="str">
        <f>IFERROR(Tammikuu!F46*Tammikuu!J46,"")</f>
        <v/>
      </c>
      <c r="F46" s="96" t="str">
        <f>IFERROR(Helmikuu!F46*Helmikuu!J46,"")</f>
        <v/>
      </c>
      <c r="G46" s="96" t="str">
        <f>IFERROR(Maaliskuu!F46*Maaliskuu!J46,"")</f>
        <v/>
      </c>
      <c r="H46" s="42" t="str">
        <f>IFERROR(Huhtikuu!F46*Huhtikuu!J46,"")</f>
        <v/>
      </c>
      <c r="I46" s="96" t="str">
        <f>IFERROR(Toukokuu!F46*Toukokuu!J46,"")</f>
        <v/>
      </c>
      <c r="J46" s="42" t="str">
        <f>IFERROR(Kesäkuu!F46*Kesäkuu!J46,"")</f>
        <v/>
      </c>
      <c r="K46" s="42" t="str">
        <f>IFERROR(Heinäkuu!F46*Heinäkuu!J46,"")</f>
        <v/>
      </c>
      <c r="L46" s="42" t="str">
        <f>IFERROR(Elokuu!F46*Elokuu!J46,"")</f>
        <v/>
      </c>
      <c r="M46" s="42" t="str">
        <f>IFERROR(Syyskuu!F46*Syyskuu!J46,"")</f>
        <v/>
      </c>
      <c r="N46" s="42" t="str">
        <f>IFERROR(Lokakuu!F46*Lokakuu!J46,"")</f>
        <v/>
      </c>
      <c r="O46" s="42" t="str">
        <f>IFERROR(Marraskuu!F46*Marraskuu!J46,"")</f>
        <v/>
      </c>
      <c r="P46" s="42" t="str">
        <f>IFERROR(Joulukuu!F46*Joulukuu!J46,"")</f>
        <v/>
      </c>
      <c r="Q46" s="103">
        <f t="shared" si="0"/>
        <v>0</v>
      </c>
    </row>
    <row r="47" spans="1:17">
      <c r="A47" s="90">
        <f>Tammikuu!A47</f>
        <v>0</v>
      </c>
      <c r="B47" s="42">
        <f>Tammikuu!B47</f>
        <v>0</v>
      </c>
      <c r="C47" s="42">
        <f>Tammikuu!C47</f>
        <v>0</v>
      </c>
      <c r="D47" s="20">
        <f>Tammikuu!D47</f>
        <v>119.08611111111111</v>
      </c>
      <c r="E47" s="96" t="str">
        <f>IFERROR(Tammikuu!F47*Tammikuu!J47,"")</f>
        <v/>
      </c>
      <c r="F47" s="96" t="str">
        <f>IFERROR(Helmikuu!F47*Helmikuu!J47,"")</f>
        <v/>
      </c>
      <c r="G47" s="96" t="str">
        <f>IFERROR(Maaliskuu!F47*Maaliskuu!J47,"")</f>
        <v/>
      </c>
      <c r="H47" s="42" t="str">
        <f>IFERROR(Huhtikuu!F47*Huhtikuu!J47,"")</f>
        <v/>
      </c>
      <c r="I47" s="96" t="str">
        <f>IFERROR(Toukokuu!F47*Toukokuu!J47,"")</f>
        <v/>
      </c>
      <c r="J47" s="42" t="str">
        <f>IFERROR(Kesäkuu!F47*Kesäkuu!J47,"")</f>
        <v/>
      </c>
      <c r="K47" s="42" t="str">
        <f>IFERROR(Heinäkuu!F47*Heinäkuu!J47,"")</f>
        <v/>
      </c>
      <c r="L47" s="42" t="str">
        <f>IFERROR(Elokuu!F47*Elokuu!J47,"")</f>
        <v/>
      </c>
      <c r="M47" s="42" t="str">
        <f>IFERROR(Syyskuu!F47*Syyskuu!J47,"")</f>
        <v/>
      </c>
      <c r="N47" s="42" t="str">
        <f>IFERROR(Lokakuu!F47*Lokakuu!J47,"")</f>
        <v/>
      </c>
      <c r="O47" s="42" t="str">
        <f>IFERROR(Marraskuu!F47*Marraskuu!J47,"")</f>
        <v/>
      </c>
      <c r="P47" s="42" t="str">
        <f>IFERROR(Joulukuu!F47*Joulukuu!J47,"")</f>
        <v/>
      </c>
      <c r="Q47" s="103">
        <f t="shared" si="0"/>
        <v>0</v>
      </c>
    </row>
    <row r="48" spans="1:17">
      <c r="A48" s="90">
        <f>Tammikuu!A48</f>
        <v>0</v>
      </c>
      <c r="B48" s="42">
        <f>Tammikuu!B48</f>
        <v>0</v>
      </c>
      <c r="C48" s="42">
        <f>Tammikuu!C48</f>
        <v>0</v>
      </c>
      <c r="D48" s="20">
        <f>Tammikuu!D48</f>
        <v>119.08611111111111</v>
      </c>
      <c r="E48" s="96" t="str">
        <f>IFERROR(Tammikuu!F48*Tammikuu!J48,"")</f>
        <v/>
      </c>
      <c r="F48" s="96" t="str">
        <f>IFERROR(Helmikuu!F48*Helmikuu!J48,"")</f>
        <v/>
      </c>
      <c r="G48" s="96" t="str">
        <f>IFERROR(Maaliskuu!F48*Maaliskuu!J48,"")</f>
        <v/>
      </c>
      <c r="H48" s="42" t="str">
        <f>IFERROR(Huhtikuu!F48*Huhtikuu!J48,"")</f>
        <v/>
      </c>
      <c r="I48" s="96" t="str">
        <f>IFERROR(Toukokuu!F48*Toukokuu!J48,"")</f>
        <v/>
      </c>
      <c r="J48" s="42" t="str">
        <f>IFERROR(Kesäkuu!F48*Kesäkuu!J48,"")</f>
        <v/>
      </c>
      <c r="K48" s="42" t="str">
        <f>IFERROR(Heinäkuu!F48*Heinäkuu!J48,"")</f>
        <v/>
      </c>
      <c r="L48" s="42" t="str">
        <f>IFERROR(Elokuu!F48*Elokuu!J48,"")</f>
        <v/>
      </c>
      <c r="M48" s="42" t="str">
        <f>IFERROR(Syyskuu!F48*Syyskuu!J48,"")</f>
        <v/>
      </c>
      <c r="N48" s="42" t="str">
        <f>IFERROR(Lokakuu!F48*Lokakuu!J48,"")</f>
        <v/>
      </c>
      <c r="O48" s="42" t="str">
        <f>IFERROR(Marraskuu!F48*Marraskuu!J48,"")</f>
        <v/>
      </c>
      <c r="P48" s="42" t="str">
        <f>IFERROR(Joulukuu!F48*Joulukuu!J48,"")</f>
        <v/>
      </c>
      <c r="Q48" s="103">
        <f t="shared" si="0"/>
        <v>0</v>
      </c>
    </row>
    <row r="49" spans="1:17">
      <c r="A49" s="90">
        <f>Tammikuu!A49</f>
        <v>0</v>
      </c>
      <c r="B49" s="42">
        <f>Tammikuu!B49</f>
        <v>0</v>
      </c>
      <c r="C49" s="42">
        <f>Tammikuu!C49</f>
        <v>0</v>
      </c>
      <c r="D49" s="20">
        <f>Tammikuu!D49</f>
        <v>119.08611111111111</v>
      </c>
      <c r="E49" s="96" t="str">
        <f>IFERROR(Tammikuu!F49*Tammikuu!J49,"")</f>
        <v/>
      </c>
      <c r="F49" s="96" t="str">
        <f>IFERROR(Helmikuu!F49*Helmikuu!J49,"")</f>
        <v/>
      </c>
      <c r="G49" s="96" t="str">
        <f>IFERROR(Maaliskuu!F49*Maaliskuu!J49,"")</f>
        <v/>
      </c>
      <c r="H49" s="42" t="str">
        <f>IFERROR(Huhtikuu!F49*Huhtikuu!J49,"")</f>
        <v/>
      </c>
      <c r="I49" s="96" t="str">
        <f>IFERROR(Toukokuu!F49*Toukokuu!J49,"")</f>
        <v/>
      </c>
      <c r="J49" s="42" t="str">
        <f>IFERROR(Kesäkuu!F49*Kesäkuu!J49,"")</f>
        <v/>
      </c>
      <c r="K49" s="42" t="str">
        <f>IFERROR(Heinäkuu!F49*Heinäkuu!J49,"")</f>
        <v/>
      </c>
      <c r="L49" s="42" t="str">
        <f>IFERROR(Elokuu!F49*Elokuu!J49,"")</f>
        <v/>
      </c>
      <c r="M49" s="42" t="str">
        <f>IFERROR(Syyskuu!F49*Syyskuu!J49,"")</f>
        <v/>
      </c>
      <c r="N49" s="42" t="str">
        <f>IFERROR(Lokakuu!F49*Lokakuu!J49,"")</f>
        <v/>
      </c>
      <c r="O49" s="42" t="str">
        <f>IFERROR(Marraskuu!F49*Marraskuu!J49,"")</f>
        <v/>
      </c>
      <c r="P49" s="42" t="str">
        <f>IFERROR(Joulukuu!F49*Joulukuu!J49,"")</f>
        <v/>
      </c>
      <c r="Q49" s="103">
        <f t="shared" si="0"/>
        <v>0</v>
      </c>
    </row>
    <row r="50" spans="1:17">
      <c r="A50" s="90">
        <f>Tammikuu!A50</f>
        <v>0</v>
      </c>
      <c r="B50" s="42">
        <f>Tammikuu!B50</f>
        <v>0</v>
      </c>
      <c r="C50" s="42">
        <f>Tammikuu!C50</f>
        <v>0</v>
      </c>
      <c r="D50" s="20">
        <f>Tammikuu!D50</f>
        <v>119.08611111111111</v>
      </c>
      <c r="E50" s="96" t="str">
        <f>IFERROR(Tammikuu!F50*Tammikuu!J50,"")</f>
        <v/>
      </c>
      <c r="F50" s="96" t="str">
        <f>IFERROR(Helmikuu!F50*Helmikuu!J50,"")</f>
        <v/>
      </c>
      <c r="G50" s="96" t="str">
        <f>IFERROR(Maaliskuu!F50*Maaliskuu!J50,"")</f>
        <v/>
      </c>
      <c r="H50" s="42" t="str">
        <f>IFERROR(Huhtikuu!F50*Huhtikuu!J50,"")</f>
        <v/>
      </c>
      <c r="I50" s="96" t="str">
        <f>IFERROR(Toukokuu!F50*Toukokuu!J50,"")</f>
        <v/>
      </c>
      <c r="J50" s="42" t="str">
        <f>IFERROR(Kesäkuu!F50*Kesäkuu!J50,"")</f>
        <v/>
      </c>
      <c r="K50" s="42" t="str">
        <f>IFERROR(Heinäkuu!F50*Heinäkuu!J50,"")</f>
        <v/>
      </c>
      <c r="L50" s="42" t="str">
        <f>IFERROR(Elokuu!F50*Elokuu!J50,"")</f>
        <v/>
      </c>
      <c r="M50" s="42" t="str">
        <f>IFERROR(Syyskuu!F50*Syyskuu!J50,"")</f>
        <v/>
      </c>
      <c r="N50" s="42" t="str">
        <f>IFERROR(Lokakuu!F50*Lokakuu!J50,"")</f>
        <v/>
      </c>
      <c r="O50" s="42" t="str">
        <f>IFERROR(Marraskuu!F50*Marraskuu!J50,"")</f>
        <v/>
      </c>
      <c r="P50" s="42" t="str">
        <f>IFERROR(Joulukuu!F50*Joulukuu!J50,"")</f>
        <v/>
      </c>
      <c r="Q50" s="103">
        <f t="shared" si="0"/>
        <v>0</v>
      </c>
    </row>
    <row r="51" spans="1:17">
      <c r="A51" s="90">
        <f>Tammikuu!A51</f>
        <v>0</v>
      </c>
      <c r="B51" s="42">
        <f>Tammikuu!B51</f>
        <v>0</v>
      </c>
      <c r="C51" s="42">
        <f>Tammikuu!C51</f>
        <v>0</v>
      </c>
      <c r="D51" s="20">
        <f>Tammikuu!D51</f>
        <v>119.08611111111111</v>
      </c>
      <c r="E51" s="96" t="str">
        <f>IFERROR(Tammikuu!F51*Tammikuu!J51,"")</f>
        <v/>
      </c>
      <c r="F51" s="96" t="str">
        <f>IFERROR(Helmikuu!F51*Helmikuu!J51,"")</f>
        <v/>
      </c>
      <c r="G51" s="96" t="str">
        <f>IFERROR(Maaliskuu!F51*Maaliskuu!J51,"")</f>
        <v/>
      </c>
      <c r="H51" s="42" t="str">
        <f>IFERROR(Huhtikuu!F51*Huhtikuu!J51,"")</f>
        <v/>
      </c>
      <c r="I51" s="96" t="str">
        <f>IFERROR(Toukokuu!F51*Toukokuu!J51,"")</f>
        <v/>
      </c>
      <c r="J51" s="42" t="str">
        <f>IFERROR(Kesäkuu!F51*Kesäkuu!J51,"")</f>
        <v/>
      </c>
      <c r="K51" s="42" t="str">
        <f>IFERROR(Heinäkuu!F51*Heinäkuu!J51,"")</f>
        <v/>
      </c>
      <c r="L51" s="42" t="str">
        <f>IFERROR(Elokuu!F51*Elokuu!J51,"")</f>
        <v/>
      </c>
      <c r="M51" s="42" t="str">
        <f>IFERROR(Syyskuu!F51*Syyskuu!J51,"")</f>
        <v/>
      </c>
      <c r="N51" s="42" t="str">
        <f>IFERROR(Lokakuu!F51*Lokakuu!J51,"")</f>
        <v/>
      </c>
      <c r="O51" s="42" t="str">
        <f>IFERROR(Marraskuu!F51*Marraskuu!J51,"")</f>
        <v/>
      </c>
      <c r="P51" s="42" t="str">
        <f>IFERROR(Joulukuu!F51*Joulukuu!J51,"")</f>
        <v/>
      </c>
      <c r="Q51" s="103">
        <f t="shared" si="0"/>
        <v>0</v>
      </c>
    </row>
    <row r="52" spans="1:17">
      <c r="A52" s="90">
        <f>Tammikuu!A52</f>
        <v>0</v>
      </c>
      <c r="B52" s="42">
        <f>Tammikuu!B52</f>
        <v>0</v>
      </c>
      <c r="C52" s="42">
        <f>Tammikuu!C52</f>
        <v>0</v>
      </c>
      <c r="D52" s="20">
        <f>Tammikuu!D52</f>
        <v>119.08611111111111</v>
      </c>
      <c r="E52" s="96" t="str">
        <f>IFERROR(Tammikuu!F52*Tammikuu!J52,"")</f>
        <v/>
      </c>
      <c r="F52" s="96" t="str">
        <f>IFERROR(Helmikuu!F52*Helmikuu!J52,"")</f>
        <v/>
      </c>
      <c r="G52" s="96" t="str">
        <f>IFERROR(Maaliskuu!F52*Maaliskuu!J52,"")</f>
        <v/>
      </c>
      <c r="H52" s="42" t="str">
        <f>IFERROR(Huhtikuu!F52*Huhtikuu!J52,"")</f>
        <v/>
      </c>
      <c r="I52" s="96" t="str">
        <f>IFERROR(Toukokuu!F52*Toukokuu!J52,"")</f>
        <v/>
      </c>
      <c r="J52" s="42" t="str">
        <f>IFERROR(Kesäkuu!F52*Kesäkuu!J52,"")</f>
        <v/>
      </c>
      <c r="K52" s="42" t="str">
        <f>IFERROR(Heinäkuu!F52*Heinäkuu!J52,"")</f>
        <v/>
      </c>
      <c r="L52" s="42" t="str">
        <f>IFERROR(Elokuu!F52*Elokuu!J52,"")</f>
        <v/>
      </c>
      <c r="M52" s="42" t="str">
        <f>IFERROR(Syyskuu!F52*Syyskuu!J52,"")</f>
        <v/>
      </c>
      <c r="N52" s="42" t="str">
        <f>IFERROR(Lokakuu!F52*Lokakuu!J52,"")</f>
        <v/>
      </c>
      <c r="O52" s="42" t="str">
        <f>IFERROR(Marraskuu!F52*Marraskuu!J52,"")</f>
        <v/>
      </c>
      <c r="P52" s="42" t="str">
        <f>IFERROR(Joulukuu!F52*Joulukuu!J52,"")</f>
        <v/>
      </c>
      <c r="Q52" s="103">
        <f t="shared" si="0"/>
        <v>0</v>
      </c>
    </row>
    <row r="53" spans="1:17">
      <c r="A53" s="90">
        <f>Tammikuu!A53</f>
        <v>0</v>
      </c>
      <c r="B53" s="42">
        <f>Tammikuu!B53</f>
        <v>0</v>
      </c>
      <c r="C53" s="42">
        <f>Tammikuu!C53</f>
        <v>0</v>
      </c>
      <c r="D53" s="20">
        <f>Tammikuu!D53</f>
        <v>119.08611111111111</v>
      </c>
      <c r="E53" s="96" t="str">
        <f>IFERROR(Tammikuu!F53*Tammikuu!J53,"")</f>
        <v/>
      </c>
      <c r="F53" s="96" t="str">
        <f>IFERROR(Helmikuu!F53*Helmikuu!J53,"")</f>
        <v/>
      </c>
      <c r="G53" s="96" t="str">
        <f>IFERROR(Maaliskuu!F53*Maaliskuu!J53,"")</f>
        <v/>
      </c>
      <c r="H53" s="42" t="str">
        <f>IFERROR(Huhtikuu!F53*Huhtikuu!J53,"")</f>
        <v/>
      </c>
      <c r="I53" s="96" t="str">
        <f>IFERROR(Toukokuu!F53*Toukokuu!J53,"")</f>
        <v/>
      </c>
      <c r="J53" s="42" t="str">
        <f>IFERROR(Kesäkuu!F53*Kesäkuu!J53,"")</f>
        <v/>
      </c>
      <c r="K53" s="42" t="str">
        <f>IFERROR(Heinäkuu!F53*Heinäkuu!J53,"")</f>
        <v/>
      </c>
      <c r="L53" s="42" t="str">
        <f>IFERROR(Elokuu!F53*Elokuu!J53,"")</f>
        <v/>
      </c>
      <c r="M53" s="42" t="str">
        <f>IFERROR(Syyskuu!F53*Syyskuu!J53,"")</f>
        <v/>
      </c>
      <c r="N53" s="42" t="str">
        <f>IFERROR(Lokakuu!F53*Lokakuu!J53,"")</f>
        <v/>
      </c>
      <c r="O53" s="42" t="str">
        <f>IFERROR(Marraskuu!F53*Marraskuu!J53,"")</f>
        <v/>
      </c>
      <c r="P53" s="42" t="str">
        <f>IFERROR(Joulukuu!F53*Joulukuu!J53,"")</f>
        <v/>
      </c>
      <c r="Q53" s="103">
        <f t="shared" si="0"/>
        <v>0</v>
      </c>
    </row>
    <row r="54" spans="1:17">
      <c r="A54" s="90">
        <f>Tammikuu!A54</f>
        <v>0</v>
      </c>
      <c r="B54" s="42">
        <f>Tammikuu!B54</f>
        <v>0</v>
      </c>
      <c r="C54" s="42">
        <f>Tammikuu!C54</f>
        <v>0</v>
      </c>
      <c r="D54" s="20">
        <f>Tammikuu!D54</f>
        <v>119.08611111111111</v>
      </c>
      <c r="E54" s="96" t="str">
        <f>IFERROR(Tammikuu!F54*Tammikuu!J54,"")</f>
        <v/>
      </c>
      <c r="F54" s="96" t="str">
        <f>IFERROR(Helmikuu!F54*Helmikuu!J54,"")</f>
        <v/>
      </c>
      <c r="G54" s="96" t="str">
        <f>IFERROR(Maaliskuu!F54*Maaliskuu!J54,"")</f>
        <v/>
      </c>
      <c r="H54" s="42" t="str">
        <f>IFERROR(Huhtikuu!F54*Huhtikuu!J54,"")</f>
        <v/>
      </c>
      <c r="I54" s="96" t="str">
        <f>IFERROR(Toukokuu!F54*Toukokuu!J54,"")</f>
        <v/>
      </c>
      <c r="J54" s="42" t="str">
        <f>IFERROR(Kesäkuu!F54*Kesäkuu!J54,"")</f>
        <v/>
      </c>
      <c r="K54" s="42" t="str">
        <f>IFERROR(Heinäkuu!F54*Heinäkuu!J54,"")</f>
        <v/>
      </c>
      <c r="L54" s="42" t="str">
        <f>IFERROR(Elokuu!F54*Elokuu!J54,"")</f>
        <v/>
      </c>
      <c r="M54" s="42" t="str">
        <f>IFERROR(Syyskuu!F54*Syyskuu!J54,"")</f>
        <v/>
      </c>
      <c r="N54" s="42" t="str">
        <f>IFERROR(Lokakuu!F54*Lokakuu!J54,"")</f>
        <v/>
      </c>
      <c r="O54" s="42" t="str">
        <f>IFERROR(Marraskuu!F54*Marraskuu!J54,"")</f>
        <v/>
      </c>
      <c r="P54" s="42" t="str">
        <f>IFERROR(Joulukuu!F54*Joulukuu!J54,"")</f>
        <v/>
      </c>
      <c r="Q54" s="103">
        <f t="shared" si="0"/>
        <v>0</v>
      </c>
    </row>
    <row r="55" spans="1:17">
      <c r="A55" s="90">
        <f>Tammikuu!A55</f>
        <v>0</v>
      </c>
      <c r="B55" s="42">
        <f>Tammikuu!B55</f>
        <v>0</v>
      </c>
      <c r="C55" s="42">
        <f>Tammikuu!C55</f>
        <v>0</v>
      </c>
      <c r="D55" s="20">
        <f>Tammikuu!D55</f>
        <v>119.08611111111111</v>
      </c>
      <c r="E55" s="96" t="str">
        <f>IFERROR(Tammikuu!F55*Tammikuu!J55,"")</f>
        <v/>
      </c>
      <c r="F55" s="96" t="str">
        <f>IFERROR(Helmikuu!F55*Helmikuu!J55,"")</f>
        <v/>
      </c>
      <c r="G55" s="96" t="str">
        <f>IFERROR(Maaliskuu!F55*Maaliskuu!J55,"")</f>
        <v/>
      </c>
      <c r="H55" s="42" t="str">
        <f>IFERROR(Huhtikuu!F55*Huhtikuu!J55,"")</f>
        <v/>
      </c>
      <c r="I55" s="96" t="str">
        <f>IFERROR(Toukokuu!F55*Toukokuu!J55,"")</f>
        <v/>
      </c>
      <c r="J55" s="42" t="str">
        <f>IFERROR(Kesäkuu!F55*Kesäkuu!J55,"")</f>
        <v/>
      </c>
      <c r="K55" s="42" t="str">
        <f>IFERROR(Heinäkuu!F55*Heinäkuu!J55,"")</f>
        <v/>
      </c>
      <c r="L55" s="42" t="str">
        <f>IFERROR(Elokuu!F55*Elokuu!J55,"")</f>
        <v/>
      </c>
      <c r="M55" s="42" t="str">
        <f>IFERROR(Syyskuu!F55*Syyskuu!J55,"")</f>
        <v/>
      </c>
      <c r="N55" s="42" t="str">
        <f>IFERROR(Lokakuu!F55*Lokakuu!J55,"")</f>
        <v/>
      </c>
      <c r="O55" s="42" t="str">
        <f>IFERROR(Marraskuu!F55*Marraskuu!J55,"")</f>
        <v/>
      </c>
      <c r="P55" s="42" t="str">
        <f>IFERROR(Joulukuu!F55*Joulukuu!J55,"")</f>
        <v/>
      </c>
      <c r="Q55" s="103">
        <f t="shared" si="0"/>
        <v>0</v>
      </c>
    </row>
    <row r="56" spans="1:17">
      <c r="A56" s="90">
        <f>Tammikuu!A56</f>
        <v>0</v>
      </c>
      <c r="B56" s="42">
        <f>Tammikuu!B56</f>
        <v>0</v>
      </c>
      <c r="C56" s="42">
        <f>Tammikuu!C56</f>
        <v>0</v>
      </c>
      <c r="D56" s="20">
        <f>Tammikuu!D56</f>
        <v>119.08611111111111</v>
      </c>
      <c r="E56" s="96" t="str">
        <f>IFERROR(Tammikuu!F56*Tammikuu!J56,"")</f>
        <v/>
      </c>
      <c r="F56" s="96" t="str">
        <f>IFERROR(Helmikuu!F56*Helmikuu!J56,"")</f>
        <v/>
      </c>
      <c r="G56" s="96" t="str">
        <f>IFERROR(Maaliskuu!F56*Maaliskuu!J56,"")</f>
        <v/>
      </c>
      <c r="H56" s="42" t="str">
        <f>IFERROR(Huhtikuu!F56*Huhtikuu!J56,"")</f>
        <v/>
      </c>
      <c r="I56" s="96" t="str">
        <f>IFERROR(Toukokuu!F56*Toukokuu!J56,"")</f>
        <v/>
      </c>
      <c r="J56" s="42" t="str">
        <f>IFERROR(Kesäkuu!F56*Kesäkuu!J56,"")</f>
        <v/>
      </c>
      <c r="K56" s="42" t="str">
        <f>IFERROR(Heinäkuu!F56*Heinäkuu!J56,"")</f>
        <v/>
      </c>
      <c r="L56" s="42" t="str">
        <f>IFERROR(Elokuu!F56*Elokuu!J56,"")</f>
        <v/>
      </c>
      <c r="M56" s="42" t="str">
        <f>IFERROR(Syyskuu!F56*Syyskuu!J56,"")</f>
        <v/>
      </c>
      <c r="N56" s="42" t="str">
        <f>IFERROR(Lokakuu!F56*Lokakuu!J56,"")</f>
        <v/>
      </c>
      <c r="O56" s="42" t="str">
        <f>IFERROR(Marraskuu!F56*Marraskuu!J56,"")</f>
        <v/>
      </c>
      <c r="P56" s="42" t="str">
        <f>IFERROR(Joulukuu!F56*Joulukuu!J56,"")</f>
        <v/>
      </c>
      <c r="Q56" s="103">
        <f t="shared" si="0"/>
        <v>0</v>
      </c>
    </row>
    <row r="57" spans="1:17">
      <c r="A57" s="90">
        <f>Tammikuu!A57</f>
        <v>0</v>
      </c>
      <c r="B57" s="42">
        <f>Tammikuu!B57</f>
        <v>0</v>
      </c>
      <c r="C57" s="42">
        <f>Tammikuu!C57</f>
        <v>0</v>
      </c>
      <c r="D57" s="20">
        <f>Tammikuu!D57</f>
        <v>119.08611111111111</v>
      </c>
      <c r="E57" s="96" t="str">
        <f>IFERROR(Tammikuu!F57*Tammikuu!J57,"")</f>
        <v/>
      </c>
      <c r="F57" s="96" t="str">
        <f>IFERROR(Helmikuu!F57*Helmikuu!J57,"")</f>
        <v/>
      </c>
      <c r="G57" s="96" t="str">
        <f>IFERROR(Maaliskuu!F57*Maaliskuu!J57,"")</f>
        <v/>
      </c>
      <c r="H57" s="42" t="str">
        <f>IFERROR(Huhtikuu!F57*Huhtikuu!J57,"")</f>
        <v/>
      </c>
      <c r="I57" s="96" t="str">
        <f>IFERROR(Toukokuu!F57*Toukokuu!J57,"")</f>
        <v/>
      </c>
      <c r="J57" s="42" t="str">
        <f>IFERROR(Kesäkuu!F57*Kesäkuu!J57,"")</f>
        <v/>
      </c>
      <c r="K57" s="42" t="str">
        <f>IFERROR(Heinäkuu!F57*Heinäkuu!J57,"")</f>
        <v/>
      </c>
      <c r="L57" s="42" t="str">
        <f>IFERROR(Elokuu!F57*Elokuu!J57,"")</f>
        <v/>
      </c>
      <c r="M57" s="42" t="str">
        <f>IFERROR(Syyskuu!F57*Syyskuu!J57,"")</f>
        <v/>
      </c>
      <c r="N57" s="42" t="str">
        <f>IFERROR(Lokakuu!F57*Lokakuu!J57,"")</f>
        <v/>
      </c>
      <c r="O57" s="42" t="str">
        <f>IFERROR(Marraskuu!F57*Marraskuu!J57,"")</f>
        <v/>
      </c>
      <c r="P57" s="42" t="str">
        <f>IFERROR(Joulukuu!F57*Joulukuu!J57,"")</f>
        <v/>
      </c>
      <c r="Q57" s="103">
        <f t="shared" si="0"/>
        <v>0</v>
      </c>
    </row>
    <row r="58" spans="1:17">
      <c r="A58" s="90">
        <f>Tammikuu!A58</f>
        <v>0</v>
      </c>
      <c r="B58" s="42">
        <f>Tammikuu!B58</f>
        <v>0</v>
      </c>
      <c r="C58" s="42">
        <f>Tammikuu!C58</f>
        <v>0</v>
      </c>
      <c r="D58" s="20">
        <f>Tammikuu!D58</f>
        <v>119.08611111111111</v>
      </c>
      <c r="E58" s="96" t="str">
        <f>IFERROR(Tammikuu!F58*Tammikuu!J58,"")</f>
        <v/>
      </c>
      <c r="F58" s="96" t="str">
        <f>IFERROR(Helmikuu!F58*Helmikuu!J58,"")</f>
        <v/>
      </c>
      <c r="G58" s="96" t="str">
        <f>IFERROR(Maaliskuu!F58*Maaliskuu!J58,"")</f>
        <v/>
      </c>
      <c r="H58" s="42" t="str">
        <f>IFERROR(Huhtikuu!F58*Huhtikuu!J58,"")</f>
        <v/>
      </c>
      <c r="I58" s="96" t="str">
        <f>IFERROR(Toukokuu!F58*Toukokuu!J58,"")</f>
        <v/>
      </c>
      <c r="J58" s="42" t="str">
        <f>IFERROR(Kesäkuu!F58*Kesäkuu!J58,"")</f>
        <v/>
      </c>
      <c r="K58" s="42" t="str">
        <f>IFERROR(Heinäkuu!F58*Heinäkuu!J58,"")</f>
        <v/>
      </c>
      <c r="L58" s="42" t="str">
        <f>IFERROR(Elokuu!F58*Elokuu!J58,"")</f>
        <v/>
      </c>
      <c r="M58" s="42" t="str">
        <f>IFERROR(Syyskuu!F58*Syyskuu!J58,"")</f>
        <v/>
      </c>
      <c r="N58" s="42" t="str">
        <f>IFERROR(Lokakuu!F58*Lokakuu!J58,"")</f>
        <v/>
      </c>
      <c r="O58" s="42" t="str">
        <f>IFERROR(Marraskuu!F58*Marraskuu!J58,"")</f>
        <v/>
      </c>
      <c r="P58" s="42" t="str">
        <f>IFERROR(Joulukuu!F58*Joulukuu!J58,"")</f>
        <v/>
      </c>
      <c r="Q58" s="103">
        <f t="shared" si="0"/>
        <v>0</v>
      </c>
    </row>
    <row r="59" spans="1:17">
      <c r="A59" s="90">
        <f>Tammikuu!A59</f>
        <v>0</v>
      </c>
      <c r="B59" s="42">
        <f>Tammikuu!B59</f>
        <v>0</v>
      </c>
      <c r="C59" s="42">
        <f>Tammikuu!C59</f>
        <v>0</v>
      </c>
      <c r="D59" s="20">
        <f>Tammikuu!D59</f>
        <v>119.08611111111111</v>
      </c>
      <c r="E59" s="96" t="str">
        <f>IFERROR(Tammikuu!F59*Tammikuu!J59,"")</f>
        <v/>
      </c>
      <c r="F59" s="96" t="str">
        <f>IFERROR(Helmikuu!F59*Helmikuu!J59,"")</f>
        <v/>
      </c>
      <c r="G59" s="96" t="str">
        <f>IFERROR(Maaliskuu!F59*Maaliskuu!J59,"")</f>
        <v/>
      </c>
      <c r="H59" s="42" t="str">
        <f>IFERROR(Huhtikuu!F59*Huhtikuu!J59,"")</f>
        <v/>
      </c>
      <c r="I59" s="96" t="str">
        <f>IFERROR(Toukokuu!F59*Toukokuu!J59,"")</f>
        <v/>
      </c>
      <c r="J59" s="42" t="str">
        <f>IFERROR(Kesäkuu!F59*Kesäkuu!J59,"")</f>
        <v/>
      </c>
      <c r="K59" s="42" t="str">
        <f>IFERROR(Heinäkuu!F59*Heinäkuu!J59,"")</f>
        <v/>
      </c>
      <c r="L59" s="42" t="str">
        <f>IFERROR(Elokuu!F59*Elokuu!J59,"")</f>
        <v/>
      </c>
      <c r="M59" s="42" t="str">
        <f>IFERROR(Syyskuu!F59*Syyskuu!J59,"")</f>
        <v/>
      </c>
      <c r="N59" s="42" t="str">
        <f>IFERROR(Lokakuu!F59*Lokakuu!J59,"")</f>
        <v/>
      </c>
      <c r="O59" s="42" t="str">
        <f>IFERROR(Marraskuu!F59*Marraskuu!J59,"")</f>
        <v/>
      </c>
      <c r="P59" s="42" t="str">
        <f>IFERROR(Joulukuu!F59*Joulukuu!J59,"")</f>
        <v/>
      </c>
      <c r="Q59" s="103">
        <f t="shared" si="0"/>
        <v>0</v>
      </c>
    </row>
    <row r="60" spans="1:17">
      <c r="A60" s="90">
        <f>Tammikuu!A60</f>
        <v>0</v>
      </c>
      <c r="B60" s="42">
        <f>Tammikuu!B60</f>
        <v>0</v>
      </c>
      <c r="C60" s="42">
        <f>Tammikuu!C60</f>
        <v>0</v>
      </c>
      <c r="D60" s="20">
        <f>Tammikuu!D60</f>
        <v>119.08611111111111</v>
      </c>
      <c r="E60" s="96" t="str">
        <f>IFERROR(Tammikuu!F60*Tammikuu!J60,"")</f>
        <v/>
      </c>
      <c r="F60" s="96" t="str">
        <f>IFERROR(Helmikuu!F60*Helmikuu!J60,"")</f>
        <v/>
      </c>
      <c r="G60" s="96" t="str">
        <f>IFERROR(Maaliskuu!F60*Maaliskuu!J60,"")</f>
        <v/>
      </c>
      <c r="H60" s="42" t="str">
        <f>IFERROR(Huhtikuu!F60*Huhtikuu!J60,"")</f>
        <v/>
      </c>
      <c r="I60" s="96" t="str">
        <f>IFERROR(Toukokuu!F60*Toukokuu!J60,"")</f>
        <v/>
      </c>
      <c r="J60" s="42" t="str">
        <f>IFERROR(Kesäkuu!F60*Kesäkuu!J60,"")</f>
        <v/>
      </c>
      <c r="K60" s="42" t="str">
        <f>IFERROR(Heinäkuu!F60*Heinäkuu!J60,"")</f>
        <v/>
      </c>
      <c r="L60" s="42" t="str">
        <f>IFERROR(Elokuu!F60*Elokuu!J60,"")</f>
        <v/>
      </c>
      <c r="M60" s="42" t="str">
        <f>IFERROR(Syyskuu!F60*Syyskuu!J60,"")</f>
        <v/>
      </c>
      <c r="N60" s="42" t="str">
        <f>IFERROR(Lokakuu!F60*Lokakuu!J60,"")</f>
        <v/>
      </c>
      <c r="O60" s="42" t="str">
        <f>IFERROR(Marraskuu!F60*Marraskuu!J60,"")</f>
        <v/>
      </c>
      <c r="P60" s="42" t="str">
        <f>IFERROR(Joulukuu!F60*Joulukuu!J60,"")</f>
        <v/>
      </c>
      <c r="Q60" s="103">
        <f t="shared" si="0"/>
        <v>0</v>
      </c>
    </row>
    <row r="61" spans="1:17">
      <c r="A61" s="90">
        <f>Tammikuu!A61</f>
        <v>0</v>
      </c>
      <c r="B61" s="42">
        <f>Tammikuu!B61</f>
        <v>0</v>
      </c>
      <c r="C61" s="42">
        <f>Tammikuu!C61</f>
        <v>0</v>
      </c>
      <c r="D61" s="20">
        <f>Tammikuu!D61</f>
        <v>119.08611111111111</v>
      </c>
      <c r="E61" s="96" t="str">
        <f>IFERROR(Tammikuu!F61*Tammikuu!J61,"")</f>
        <v/>
      </c>
      <c r="F61" s="96" t="str">
        <f>IFERROR(Helmikuu!F61*Helmikuu!J61,"")</f>
        <v/>
      </c>
      <c r="G61" s="96" t="str">
        <f>IFERROR(Maaliskuu!F61*Maaliskuu!J61,"")</f>
        <v/>
      </c>
      <c r="H61" s="42" t="str">
        <f>IFERROR(Huhtikuu!F61*Huhtikuu!J61,"")</f>
        <v/>
      </c>
      <c r="I61" s="96" t="str">
        <f>IFERROR(Toukokuu!F61*Toukokuu!J61,"")</f>
        <v/>
      </c>
      <c r="J61" s="42" t="str">
        <f>IFERROR(Kesäkuu!F61*Kesäkuu!J61,"")</f>
        <v/>
      </c>
      <c r="K61" s="42" t="str">
        <f>IFERROR(Heinäkuu!F61*Heinäkuu!J61,"")</f>
        <v/>
      </c>
      <c r="L61" s="42" t="str">
        <f>IFERROR(Elokuu!F61*Elokuu!J61,"")</f>
        <v/>
      </c>
      <c r="M61" s="42" t="str">
        <f>IFERROR(Syyskuu!F61*Syyskuu!J61,"")</f>
        <v/>
      </c>
      <c r="N61" s="42" t="str">
        <f>IFERROR(Lokakuu!F61*Lokakuu!J61,"")</f>
        <v/>
      </c>
      <c r="O61" s="42" t="str">
        <f>IFERROR(Marraskuu!F61*Marraskuu!J61,"")</f>
        <v/>
      </c>
      <c r="P61" s="42" t="str">
        <f>IFERROR(Joulukuu!F61*Joulukuu!J61,"")</f>
        <v/>
      </c>
      <c r="Q61" s="103">
        <f t="shared" si="0"/>
        <v>0</v>
      </c>
    </row>
    <row r="62" spans="1:17">
      <c r="A62" s="90">
        <f>Tammikuu!A62</f>
        <v>0</v>
      </c>
      <c r="B62" s="42">
        <f>Tammikuu!B62</f>
        <v>0</v>
      </c>
      <c r="C62" s="42">
        <f>Tammikuu!C62</f>
        <v>0</v>
      </c>
      <c r="D62" s="20">
        <f>Tammikuu!D62</f>
        <v>119.08611111111111</v>
      </c>
      <c r="E62" s="96" t="str">
        <f>IFERROR(Tammikuu!F62*Tammikuu!J62,"")</f>
        <v/>
      </c>
      <c r="F62" s="96" t="str">
        <f>IFERROR(Helmikuu!F62*Helmikuu!J62,"")</f>
        <v/>
      </c>
      <c r="G62" s="96" t="str">
        <f>IFERROR(Maaliskuu!F62*Maaliskuu!J62,"")</f>
        <v/>
      </c>
      <c r="H62" s="42" t="str">
        <f>IFERROR(Huhtikuu!F62*Huhtikuu!J62,"")</f>
        <v/>
      </c>
      <c r="I62" s="96" t="str">
        <f>IFERROR(Toukokuu!F62*Toukokuu!J62,"")</f>
        <v/>
      </c>
      <c r="J62" s="42" t="str">
        <f>IFERROR(Kesäkuu!F62*Kesäkuu!J62,"")</f>
        <v/>
      </c>
      <c r="K62" s="42" t="str">
        <f>IFERROR(Heinäkuu!F62*Heinäkuu!J62,"")</f>
        <v/>
      </c>
      <c r="L62" s="42" t="str">
        <f>IFERROR(Elokuu!F62*Elokuu!J62,"")</f>
        <v/>
      </c>
      <c r="M62" s="42" t="str">
        <f>IFERROR(Syyskuu!F62*Syyskuu!J62,"")</f>
        <v/>
      </c>
      <c r="N62" s="42" t="str">
        <f>IFERROR(Lokakuu!F62*Lokakuu!J62,"")</f>
        <v/>
      </c>
      <c r="O62" s="42" t="str">
        <f>IFERROR(Marraskuu!F62*Marraskuu!J62,"")</f>
        <v/>
      </c>
      <c r="P62" s="42" t="str">
        <f>IFERROR(Joulukuu!F62*Joulukuu!J62,"")</f>
        <v/>
      </c>
      <c r="Q62" s="103">
        <f t="shared" si="0"/>
        <v>0</v>
      </c>
    </row>
    <row r="63" spans="1:17">
      <c r="A63" s="90">
        <f>Tammikuu!A63</f>
        <v>0</v>
      </c>
      <c r="B63" s="42">
        <f>Tammikuu!B63</f>
        <v>0</v>
      </c>
      <c r="C63" s="42">
        <f>Tammikuu!C63</f>
        <v>0</v>
      </c>
      <c r="D63" s="20">
        <f>Tammikuu!D63</f>
        <v>119.08611111111111</v>
      </c>
      <c r="E63" s="96" t="str">
        <f>IFERROR(Tammikuu!F63*Tammikuu!J63,"")</f>
        <v/>
      </c>
      <c r="F63" s="96" t="str">
        <f>IFERROR(Helmikuu!F63*Helmikuu!J63,"")</f>
        <v/>
      </c>
      <c r="G63" s="96" t="str">
        <f>IFERROR(Maaliskuu!F63*Maaliskuu!J63,"")</f>
        <v/>
      </c>
      <c r="H63" s="42" t="str">
        <f>IFERROR(Huhtikuu!F63*Huhtikuu!J63,"")</f>
        <v/>
      </c>
      <c r="I63" s="96" t="str">
        <f>IFERROR(Toukokuu!F63*Toukokuu!J63,"")</f>
        <v/>
      </c>
      <c r="J63" s="42" t="str">
        <f>IFERROR(Kesäkuu!F63*Kesäkuu!J63,"")</f>
        <v/>
      </c>
      <c r="K63" s="42" t="str">
        <f>IFERROR(Heinäkuu!F63*Heinäkuu!J63,"")</f>
        <v/>
      </c>
      <c r="L63" s="42" t="str">
        <f>IFERROR(Elokuu!F63*Elokuu!J63,"")</f>
        <v/>
      </c>
      <c r="M63" s="42" t="str">
        <f>IFERROR(Syyskuu!F63*Syyskuu!J63,"")</f>
        <v/>
      </c>
      <c r="N63" s="42" t="str">
        <f>IFERROR(Lokakuu!F63*Lokakuu!J63,"")</f>
        <v/>
      </c>
      <c r="O63" s="42" t="str">
        <f>IFERROR(Marraskuu!F63*Marraskuu!J63,"")</f>
        <v/>
      </c>
      <c r="P63" s="42" t="str">
        <f>IFERROR(Joulukuu!F63*Joulukuu!J63,"")</f>
        <v/>
      </c>
      <c r="Q63" s="103">
        <f t="shared" si="0"/>
        <v>0</v>
      </c>
    </row>
    <row r="64" spans="1:17">
      <c r="A64" s="90">
        <f>Tammikuu!A64</f>
        <v>0</v>
      </c>
      <c r="B64" s="42">
        <f>Tammikuu!B64</f>
        <v>0</v>
      </c>
      <c r="C64" s="42">
        <f>Tammikuu!C64</f>
        <v>0</v>
      </c>
      <c r="D64" s="20">
        <f>Tammikuu!D64</f>
        <v>119.08611111111111</v>
      </c>
      <c r="E64" s="96" t="str">
        <f>IFERROR(Tammikuu!F64*Tammikuu!J64,"")</f>
        <v/>
      </c>
      <c r="F64" s="96" t="str">
        <f>IFERROR(Helmikuu!F64*Helmikuu!J64,"")</f>
        <v/>
      </c>
      <c r="G64" s="96" t="str">
        <f>IFERROR(Maaliskuu!F64*Maaliskuu!J64,"")</f>
        <v/>
      </c>
      <c r="H64" s="42" t="str">
        <f>IFERROR(Huhtikuu!F64*Huhtikuu!J64,"")</f>
        <v/>
      </c>
      <c r="I64" s="96" t="str">
        <f>IFERROR(Toukokuu!F64*Toukokuu!J64,"")</f>
        <v/>
      </c>
      <c r="J64" s="42" t="str">
        <f>IFERROR(Kesäkuu!F64*Kesäkuu!J64,"")</f>
        <v/>
      </c>
      <c r="K64" s="42" t="str">
        <f>IFERROR(Heinäkuu!F64*Heinäkuu!J64,"")</f>
        <v/>
      </c>
      <c r="L64" s="42" t="str">
        <f>IFERROR(Elokuu!F64*Elokuu!J64,"")</f>
        <v/>
      </c>
      <c r="M64" s="42" t="str">
        <f>IFERROR(Syyskuu!F64*Syyskuu!J64,"")</f>
        <v/>
      </c>
      <c r="N64" s="42" t="str">
        <f>IFERROR(Lokakuu!F64*Lokakuu!J64,"")</f>
        <v/>
      </c>
      <c r="O64" s="42" t="str">
        <f>IFERROR(Marraskuu!F64*Marraskuu!J64,"")</f>
        <v/>
      </c>
      <c r="P64" s="42" t="str">
        <f>IFERROR(Joulukuu!F64*Joulukuu!J64,"")</f>
        <v/>
      </c>
      <c r="Q64" s="103">
        <f t="shared" si="0"/>
        <v>0</v>
      </c>
    </row>
    <row r="65" spans="1:17">
      <c r="A65" s="90">
        <f>Tammikuu!A65</f>
        <v>0</v>
      </c>
      <c r="B65" s="42">
        <f>Tammikuu!B65</f>
        <v>0</v>
      </c>
      <c r="C65" s="42">
        <f>Tammikuu!C65</f>
        <v>0</v>
      </c>
      <c r="D65" s="20">
        <f>Tammikuu!D65</f>
        <v>119.08611111111111</v>
      </c>
      <c r="E65" s="96" t="str">
        <f>IFERROR(Tammikuu!F65*Tammikuu!J65,"")</f>
        <v/>
      </c>
      <c r="F65" s="96" t="str">
        <f>IFERROR(Helmikuu!F65*Helmikuu!J65,"")</f>
        <v/>
      </c>
      <c r="G65" s="96" t="str">
        <f>IFERROR(Maaliskuu!F65*Maaliskuu!J65,"")</f>
        <v/>
      </c>
      <c r="H65" s="42" t="str">
        <f>IFERROR(Huhtikuu!F65*Huhtikuu!J65,"")</f>
        <v/>
      </c>
      <c r="I65" s="96" t="str">
        <f>IFERROR(Toukokuu!F65*Toukokuu!J65,"")</f>
        <v/>
      </c>
      <c r="J65" s="42" t="str">
        <f>IFERROR(Kesäkuu!F65*Kesäkuu!J65,"")</f>
        <v/>
      </c>
      <c r="K65" s="42" t="str">
        <f>IFERROR(Heinäkuu!F65*Heinäkuu!J65,"")</f>
        <v/>
      </c>
      <c r="L65" s="42" t="str">
        <f>IFERROR(Elokuu!F65*Elokuu!J65,"")</f>
        <v/>
      </c>
      <c r="M65" s="42" t="str">
        <f>IFERROR(Syyskuu!F65*Syyskuu!J65,"")</f>
        <v/>
      </c>
      <c r="N65" s="42" t="str">
        <f>IFERROR(Lokakuu!F65*Lokakuu!J65,"")</f>
        <v/>
      </c>
      <c r="O65" s="42" t="str">
        <f>IFERROR(Marraskuu!F65*Marraskuu!J65,"")</f>
        <v/>
      </c>
      <c r="P65" s="42" t="str">
        <f>IFERROR(Joulukuu!F65*Joulukuu!J65,"")</f>
        <v/>
      </c>
      <c r="Q65" s="103">
        <f t="shared" si="0"/>
        <v>0</v>
      </c>
    </row>
    <row r="66" spans="1:17">
      <c r="A66" s="90">
        <f>Tammikuu!A66</f>
        <v>0</v>
      </c>
      <c r="B66" s="42">
        <f>Tammikuu!B66</f>
        <v>0</v>
      </c>
      <c r="C66" s="42">
        <f>Tammikuu!C66</f>
        <v>0</v>
      </c>
      <c r="D66" s="20">
        <f>Tammikuu!D66</f>
        <v>119.08611111111111</v>
      </c>
      <c r="E66" s="96" t="str">
        <f>IFERROR(Tammikuu!F66*Tammikuu!J66,"")</f>
        <v/>
      </c>
      <c r="F66" s="96" t="str">
        <f>IFERROR(Helmikuu!F66*Helmikuu!J66,"")</f>
        <v/>
      </c>
      <c r="G66" s="96" t="str">
        <f>IFERROR(Maaliskuu!F66*Maaliskuu!J66,"")</f>
        <v/>
      </c>
      <c r="H66" s="42" t="str">
        <f>IFERROR(Huhtikuu!F66*Huhtikuu!J66,"")</f>
        <v/>
      </c>
      <c r="I66" s="96" t="str">
        <f>IFERROR(Toukokuu!F66*Toukokuu!J66,"")</f>
        <v/>
      </c>
      <c r="J66" s="42" t="str">
        <f>IFERROR(Kesäkuu!F66*Kesäkuu!J66,"")</f>
        <v/>
      </c>
      <c r="K66" s="42" t="str">
        <f>IFERROR(Heinäkuu!F66*Heinäkuu!J66,"")</f>
        <v/>
      </c>
      <c r="L66" s="42" t="str">
        <f>IFERROR(Elokuu!F66*Elokuu!J66,"")</f>
        <v/>
      </c>
      <c r="M66" s="42" t="str">
        <f>IFERROR(Syyskuu!F66*Syyskuu!J66,"")</f>
        <v/>
      </c>
      <c r="N66" s="42" t="str">
        <f>IFERROR(Lokakuu!F66*Lokakuu!J66,"")</f>
        <v/>
      </c>
      <c r="O66" s="42" t="str">
        <f>IFERROR(Marraskuu!F66*Marraskuu!J66,"")</f>
        <v/>
      </c>
      <c r="P66" s="42" t="str">
        <f>IFERROR(Joulukuu!F66*Joulukuu!J66,"")</f>
        <v/>
      </c>
      <c r="Q66" s="103">
        <f t="shared" si="0"/>
        <v>0</v>
      </c>
    </row>
    <row r="67" spans="1:17">
      <c r="A67" s="90">
        <f>Tammikuu!A67</f>
        <v>0</v>
      </c>
      <c r="B67" s="42">
        <f>Tammikuu!B67</f>
        <v>0</v>
      </c>
      <c r="C67" s="42">
        <f>Tammikuu!C67</f>
        <v>0</v>
      </c>
      <c r="D67" s="20">
        <f>Tammikuu!D67</f>
        <v>119.08611111111111</v>
      </c>
      <c r="E67" s="96" t="str">
        <f>IFERROR(Tammikuu!F67*Tammikuu!J67,"")</f>
        <v/>
      </c>
      <c r="F67" s="96" t="str">
        <f>IFERROR(Helmikuu!F67*Helmikuu!J67,"")</f>
        <v/>
      </c>
      <c r="G67" s="96" t="str">
        <f>IFERROR(Maaliskuu!F67*Maaliskuu!J67,"")</f>
        <v/>
      </c>
      <c r="H67" s="42" t="str">
        <f>IFERROR(Huhtikuu!F67*Huhtikuu!J67,"")</f>
        <v/>
      </c>
      <c r="I67" s="96" t="str">
        <f>IFERROR(Toukokuu!F67*Toukokuu!J67,"")</f>
        <v/>
      </c>
      <c r="J67" s="42" t="str">
        <f>IFERROR(Kesäkuu!F67*Kesäkuu!J67,"")</f>
        <v/>
      </c>
      <c r="K67" s="42" t="str">
        <f>IFERROR(Heinäkuu!F67*Heinäkuu!J67,"")</f>
        <v/>
      </c>
      <c r="L67" s="42" t="str">
        <f>IFERROR(Elokuu!F67*Elokuu!J67,"")</f>
        <v/>
      </c>
      <c r="M67" s="42" t="str">
        <f>IFERROR(Syyskuu!F67*Syyskuu!J67,"")</f>
        <v/>
      </c>
      <c r="N67" s="42" t="str">
        <f>IFERROR(Lokakuu!F67*Lokakuu!J67,"")</f>
        <v/>
      </c>
      <c r="O67" s="42" t="str">
        <f>IFERROR(Marraskuu!F67*Marraskuu!J67,"")</f>
        <v/>
      </c>
      <c r="P67" s="42" t="str">
        <f>IFERROR(Joulukuu!F67*Joulukuu!J67,"")</f>
        <v/>
      </c>
      <c r="Q67" s="103">
        <f t="shared" si="0"/>
        <v>0</v>
      </c>
    </row>
    <row r="68" spans="1:17">
      <c r="A68" s="90">
        <f>Tammikuu!A68</f>
        <v>0</v>
      </c>
      <c r="B68" s="42">
        <f>Tammikuu!B68</f>
        <v>0</v>
      </c>
      <c r="C68" s="42">
        <f>Tammikuu!C68</f>
        <v>0</v>
      </c>
      <c r="D68" s="20">
        <f>Tammikuu!D68</f>
        <v>119.08611111111111</v>
      </c>
      <c r="E68" s="96" t="str">
        <f>IFERROR(Tammikuu!F68*Tammikuu!J68,"")</f>
        <v/>
      </c>
      <c r="F68" s="96" t="str">
        <f>IFERROR(Helmikuu!F68*Helmikuu!J68,"")</f>
        <v/>
      </c>
      <c r="G68" s="96" t="str">
        <f>IFERROR(Maaliskuu!F68*Maaliskuu!J68,"")</f>
        <v/>
      </c>
      <c r="H68" s="42" t="str">
        <f>IFERROR(Huhtikuu!F68*Huhtikuu!J68,"")</f>
        <v/>
      </c>
      <c r="I68" s="96" t="str">
        <f>IFERROR(Toukokuu!F68*Toukokuu!J68,"")</f>
        <v/>
      </c>
      <c r="J68" s="42" t="str">
        <f>IFERROR(Kesäkuu!F68*Kesäkuu!J68,"")</f>
        <v/>
      </c>
      <c r="K68" s="42" t="str">
        <f>IFERROR(Heinäkuu!F68*Heinäkuu!J68,"")</f>
        <v/>
      </c>
      <c r="L68" s="42" t="str">
        <f>IFERROR(Elokuu!F68*Elokuu!J68,"")</f>
        <v/>
      </c>
      <c r="M68" s="42" t="str">
        <f>IFERROR(Syyskuu!F68*Syyskuu!J68,"")</f>
        <v/>
      </c>
      <c r="N68" s="42" t="str">
        <f>IFERROR(Lokakuu!F68*Lokakuu!J68,"")</f>
        <v/>
      </c>
      <c r="O68" s="42" t="str">
        <f>IFERROR(Marraskuu!F68*Marraskuu!J68,"")</f>
        <v/>
      </c>
      <c r="P68" s="42" t="str">
        <f>IFERROR(Joulukuu!F68*Joulukuu!J68,"")</f>
        <v/>
      </c>
      <c r="Q68" s="103">
        <f t="shared" si="0"/>
        <v>0</v>
      </c>
    </row>
    <row r="69" spans="1:17">
      <c r="A69" s="90">
        <f>Tammikuu!A69</f>
        <v>0</v>
      </c>
      <c r="B69" s="42">
        <f>Tammikuu!B69</f>
        <v>0</v>
      </c>
      <c r="C69" s="42">
        <f>Tammikuu!C69</f>
        <v>0</v>
      </c>
      <c r="D69" s="20">
        <f>Tammikuu!D69</f>
        <v>119.08611111111111</v>
      </c>
      <c r="E69" s="96" t="str">
        <f>IFERROR(Tammikuu!F69*Tammikuu!J69,"")</f>
        <v/>
      </c>
      <c r="F69" s="96" t="str">
        <f>IFERROR(Helmikuu!F69*Helmikuu!J69,"")</f>
        <v/>
      </c>
      <c r="G69" s="96" t="str">
        <f>IFERROR(Maaliskuu!F69*Maaliskuu!J69,"")</f>
        <v/>
      </c>
      <c r="H69" s="42" t="str">
        <f>IFERROR(Huhtikuu!F69*Huhtikuu!J69,"")</f>
        <v/>
      </c>
      <c r="I69" s="96" t="str">
        <f>IFERROR(Toukokuu!F69*Toukokuu!J69,"")</f>
        <v/>
      </c>
      <c r="J69" s="42" t="str">
        <f>IFERROR(Kesäkuu!F69*Kesäkuu!J69,"")</f>
        <v/>
      </c>
      <c r="K69" s="42" t="str">
        <f>IFERROR(Heinäkuu!F69*Heinäkuu!J69,"")</f>
        <v/>
      </c>
      <c r="L69" s="42" t="str">
        <f>IFERROR(Elokuu!F69*Elokuu!J69,"")</f>
        <v/>
      </c>
      <c r="M69" s="42" t="str">
        <f>IFERROR(Syyskuu!F69*Syyskuu!J69,"")</f>
        <v/>
      </c>
      <c r="N69" s="42" t="str">
        <f>IFERROR(Lokakuu!F69*Lokakuu!J69,"")</f>
        <v/>
      </c>
      <c r="O69" s="42" t="str">
        <f>IFERROR(Marraskuu!F69*Marraskuu!J69,"")</f>
        <v/>
      </c>
      <c r="P69" s="42" t="str">
        <f>IFERROR(Joulukuu!F69*Joulukuu!J69,"")</f>
        <v/>
      </c>
      <c r="Q69" s="103">
        <f t="shared" si="0"/>
        <v>0</v>
      </c>
    </row>
    <row r="70" spans="1:17">
      <c r="A70" s="90">
        <f>Tammikuu!A70</f>
        <v>0</v>
      </c>
      <c r="B70" s="42">
        <f>Tammikuu!B70</f>
        <v>0</v>
      </c>
      <c r="C70" s="42">
        <f>Tammikuu!C70</f>
        <v>0</v>
      </c>
      <c r="D70" s="20">
        <f>Tammikuu!D70</f>
        <v>119.08611111111111</v>
      </c>
      <c r="E70" s="96" t="str">
        <f>IFERROR(Tammikuu!F70*Tammikuu!J70,"")</f>
        <v/>
      </c>
      <c r="F70" s="96" t="str">
        <f>IFERROR(Helmikuu!F70*Helmikuu!J70,"")</f>
        <v/>
      </c>
      <c r="G70" s="96" t="str">
        <f>IFERROR(Maaliskuu!F70*Maaliskuu!J70,"")</f>
        <v/>
      </c>
      <c r="H70" s="42" t="str">
        <f>IFERROR(Huhtikuu!F70*Huhtikuu!J70,"")</f>
        <v/>
      </c>
      <c r="I70" s="96" t="str">
        <f>IFERROR(Toukokuu!F70*Toukokuu!J70,"")</f>
        <v/>
      </c>
      <c r="J70" s="42" t="str">
        <f>IFERROR(Kesäkuu!F70*Kesäkuu!J70,"")</f>
        <v/>
      </c>
      <c r="K70" s="42" t="str">
        <f>IFERROR(Heinäkuu!F70*Heinäkuu!J70,"")</f>
        <v/>
      </c>
      <c r="L70" s="42" t="str">
        <f>IFERROR(Elokuu!F70*Elokuu!J70,"")</f>
        <v/>
      </c>
      <c r="M70" s="42" t="str">
        <f>IFERROR(Syyskuu!F70*Syyskuu!J70,"")</f>
        <v/>
      </c>
      <c r="N70" s="42" t="str">
        <f>IFERROR(Lokakuu!F70*Lokakuu!J70,"")</f>
        <v/>
      </c>
      <c r="O70" s="42" t="str">
        <f>IFERROR(Marraskuu!F70*Marraskuu!J70,"")</f>
        <v/>
      </c>
      <c r="P70" s="42" t="str">
        <f>IFERROR(Joulukuu!F70*Joulukuu!J70,"")</f>
        <v/>
      </c>
      <c r="Q70" s="103">
        <f t="shared" si="0"/>
        <v>0</v>
      </c>
    </row>
    <row r="71" spans="1:17">
      <c r="A71" s="90">
        <f>Tammikuu!A71</f>
        <v>0</v>
      </c>
      <c r="B71" s="42">
        <f>Tammikuu!B71</f>
        <v>0</v>
      </c>
      <c r="C71" s="42">
        <f>Tammikuu!C71</f>
        <v>0</v>
      </c>
      <c r="D71" s="20">
        <f>Tammikuu!D71</f>
        <v>119.08611111111111</v>
      </c>
      <c r="E71" s="96" t="str">
        <f>IFERROR(Tammikuu!F71*Tammikuu!J71,"")</f>
        <v/>
      </c>
      <c r="F71" s="96" t="str">
        <f>IFERROR(Helmikuu!F71*Helmikuu!J71,"")</f>
        <v/>
      </c>
      <c r="G71" s="96" t="str">
        <f>IFERROR(Maaliskuu!F71*Maaliskuu!J71,"")</f>
        <v/>
      </c>
      <c r="H71" s="42" t="str">
        <f>IFERROR(Huhtikuu!F71*Huhtikuu!J71,"")</f>
        <v/>
      </c>
      <c r="I71" s="96" t="str">
        <f>IFERROR(Toukokuu!F71*Toukokuu!J71,"")</f>
        <v/>
      </c>
      <c r="J71" s="42" t="str">
        <f>IFERROR(Kesäkuu!F71*Kesäkuu!J71,"")</f>
        <v/>
      </c>
      <c r="K71" s="42" t="str">
        <f>IFERROR(Heinäkuu!F71*Heinäkuu!J71,"")</f>
        <v/>
      </c>
      <c r="L71" s="42" t="str">
        <f>IFERROR(Elokuu!F71*Elokuu!J71,"")</f>
        <v/>
      </c>
      <c r="M71" s="42" t="str">
        <f>IFERROR(Syyskuu!F71*Syyskuu!J71,"")</f>
        <v/>
      </c>
      <c r="N71" s="42" t="str">
        <f>IFERROR(Lokakuu!F71*Lokakuu!J71,"")</f>
        <v/>
      </c>
      <c r="O71" s="42" t="str">
        <f>IFERROR(Marraskuu!F71*Marraskuu!J71,"")</f>
        <v/>
      </c>
      <c r="P71" s="42" t="str">
        <f>IFERROR(Joulukuu!F71*Joulukuu!J71,"")</f>
        <v/>
      </c>
      <c r="Q71" s="103">
        <f t="shared" si="0"/>
        <v>0</v>
      </c>
    </row>
    <row r="72" spans="1:17">
      <c r="A72" s="90">
        <f>Tammikuu!A72</f>
        <v>0</v>
      </c>
      <c r="B72" s="42">
        <f>Tammikuu!B72</f>
        <v>0</v>
      </c>
      <c r="C72" s="42">
        <f>Tammikuu!C72</f>
        <v>0</v>
      </c>
      <c r="D72" s="20">
        <f>Tammikuu!D72</f>
        <v>119.08611111111111</v>
      </c>
      <c r="E72" s="96" t="str">
        <f>IFERROR(Tammikuu!F72*Tammikuu!J72,"")</f>
        <v/>
      </c>
      <c r="F72" s="96" t="str">
        <f>IFERROR(Helmikuu!F72*Helmikuu!J72,"")</f>
        <v/>
      </c>
      <c r="G72" s="96" t="str">
        <f>IFERROR(Maaliskuu!F72*Maaliskuu!J72,"")</f>
        <v/>
      </c>
      <c r="H72" s="42" t="str">
        <f>IFERROR(Huhtikuu!F72*Huhtikuu!J72,"")</f>
        <v/>
      </c>
      <c r="I72" s="96" t="str">
        <f>IFERROR(Toukokuu!F72*Toukokuu!J72,"")</f>
        <v/>
      </c>
      <c r="J72" s="42" t="str">
        <f>IFERROR(Kesäkuu!F72*Kesäkuu!J72,"")</f>
        <v/>
      </c>
      <c r="K72" s="42" t="str">
        <f>IFERROR(Heinäkuu!F72*Heinäkuu!J72,"")</f>
        <v/>
      </c>
      <c r="L72" s="42" t="str">
        <f>IFERROR(Elokuu!F72*Elokuu!J72,"")</f>
        <v/>
      </c>
      <c r="M72" s="42" t="str">
        <f>IFERROR(Syyskuu!F72*Syyskuu!J72,"")</f>
        <v/>
      </c>
      <c r="N72" s="42" t="str">
        <f>IFERROR(Lokakuu!F72*Lokakuu!J72,"")</f>
        <v/>
      </c>
      <c r="O72" s="42" t="str">
        <f>IFERROR(Marraskuu!F72*Marraskuu!J72,"")</f>
        <v/>
      </c>
      <c r="P72" s="42" t="str">
        <f>IFERROR(Joulukuu!F72*Joulukuu!J72,"")</f>
        <v/>
      </c>
      <c r="Q72" s="103">
        <f t="shared" si="0"/>
        <v>0</v>
      </c>
    </row>
    <row r="73" spans="1:17">
      <c r="A73" s="90">
        <f>Tammikuu!A73</f>
        <v>0</v>
      </c>
      <c r="B73" s="42">
        <f>Tammikuu!B73</f>
        <v>0</v>
      </c>
      <c r="C73" s="42">
        <f>Tammikuu!C73</f>
        <v>0</v>
      </c>
      <c r="D73" s="20">
        <f>Tammikuu!D73</f>
        <v>119.08611111111111</v>
      </c>
      <c r="E73" s="96" t="str">
        <f>IFERROR(Tammikuu!F73*Tammikuu!J73,"")</f>
        <v/>
      </c>
      <c r="F73" s="96" t="str">
        <f>IFERROR(Helmikuu!F73*Helmikuu!J73,"")</f>
        <v/>
      </c>
      <c r="G73" s="96" t="str">
        <f>IFERROR(Maaliskuu!F73*Maaliskuu!J73,"")</f>
        <v/>
      </c>
      <c r="H73" s="42" t="str">
        <f>IFERROR(Huhtikuu!F73*Huhtikuu!J73,"")</f>
        <v/>
      </c>
      <c r="I73" s="96" t="str">
        <f>IFERROR(Toukokuu!F73*Toukokuu!J73,"")</f>
        <v/>
      </c>
      <c r="J73" s="42" t="str">
        <f>IFERROR(Kesäkuu!F73*Kesäkuu!J73,"")</f>
        <v/>
      </c>
      <c r="K73" s="42" t="str">
        <f>IFERROR(Heinäkuu!F73*Heinäkuu!J73,"")</f>
        <v/>
      </c>
      <c r="L73" s="42" t="str">
        <f>IFERROR(Elokuu!F73*Elokuu!J73,"")</f>
        <v/>
      </c>
      <c r="M73" s="42" t="str">
        <f>IFERROR(Syyskuu!F73*Syyskuu!J73,"")</f>
        <v/>
      </c>
      <c r="N73" s="42" t="str">
        <f>IFERROR(Lokakuu!F73*Lokakuu!J73,"")</f>
        <v/>
      </c>
      <c r="O73" s="42" t="str">
        <f>IFERROR(Marraskuu!F73*Marraskuu!J73,"")</f>
        <v/>
      </c>
      <c r="P73" s="42" t="str">
        <f>IFERROR(Joulukuu!F73*Joulukuu!J73,"")</f>
        <v/>
      </c>
      <c r="Q73" s="103">
        <f t="shared" si="0"/>
        <v>0</v>
      </c>
    </row>
    <row r="74" spans="1:17">
      <c r="A74" s="90">
        <f>Tammikuu!A74</f>
        <v>0</v>
      </c>
      <c r="B74" s="42">
        <f>Tammikuu!B74</f>
        <v>0</v>
      </c>
      <c r="C74" s="42">
        <f>Tammikuu!C74</f>
        <v>0</v>
      </c>
      <c r="D74" s="20">
        <f>Tammikuu!D74</f>
        <v>119.08611111111111</v>
      </c>
      <c r="E74" s="96" t="str">
        <f>IFERROR(Tammikuu!F74*Tammikuu!J74,"")</f>
        <v/>
      </c>
      <c r="F74" s="96" t="str">
        <f>IFERROR(Helmikuu!F74*Helmikuu!J74,"")</f>
        <v/>
      </c>
      <c r="G74" s="96" t="str">
        <f>IFERROR(Maaliskuu!F74*Maaliskuu!J74,"")</f>
        <v/>
      </c>
      <c r="H74" s="42" t="str">
        <f>IFERROR(Huhtikuu!F74*Huhtikuu!J74,"")</f>
        <v/>
      </c>
      <c r="I74" s="96" t="str">
        <f>IFERROR(Toukokuu!F74*Toukokuu!J74,"")</f>
        <v/>
      </c>
      <c r="J74" s="42" t="str">
        <f>IFERROR(Kesäkuu!F74*Kesäkuu!J74,"")</f>
        <v/>
      </c>
      <c r="K74" s="42" t="str">
        <f>IFERROR(Heinäkuu!F74*Heinäkuu!J74,"")</f>
        <v/>
      </c>
      <c r="L74" s="42" t="str">
        <f>IFERROR(Elokuu!F74*Elokuu!J74,"")</f>
        <v/>
      </c>
      <c r="M74" s="42" t="str">
        <f>IFERROR(Syyskuu!F74*Syyskuu!J74,"")</f>
        <v/>
      </c>
      <c r="N74" s="42" t="str">
        <f>IFERROR(Lokakuu!F74*Lokakuu!J74,"")</f>
        <v/>
      </c>
      <c r="O74" s="42" t="str">
        <f>IFERROR(Marraskuu!F74*Marraskuu!J74,"")</f>
        <v/>
      </c>
      <c r="P74" s="42" t="str">
        <f>IFERROR(Joulukuu!F74*Joulukuu!J74,"")</f>
        <v/>
      </c>
      <c r="Q74" s="103">
        <f t="shared" si="0"/>
        <v>0</v>
      </c>
    </row>
    <row r="75" spans="1:17">
      <c r="A75" s="90">
        <f>Tammikuu!A75</f>
        <v>0</v>
      </c>
      <c r="B75" s="42">
        <f>Tammikuu!B75</f>
        <v>0</v>
      </c>
      <c r="C75" s="42">
        <f>Tammikuu!C75</f>
        <v>0</v>
      </c>
      <c r="D75" s="20">
        <f>Tammikuu!D75</f>
        <v>119.08611111111111</v>
      </c>
      <c r="E75" s="96" t="str">
        <f>IFERROR(Tammikuu!F75*Tammikuu!J75,"")</f>
        <v/>
      </c>
      <c r="F75" s="96" t="str">
        <f>IFERROR(Helmikuu!F75*Helmikuu!J75,"")</f>
        <v/>
      </c>
      <c r="G75" s="96" t="str">
        <f>IFERROR(Maaliskuu!F75*Maaliskuu!J75,"")</f>
        <v/>
      </c>
      <c r="H75" s="42" t="str">
        <f>IFERROR(Huhtikuu!F75*Huhtikuu!J75,"")</f>
        <v/>
      </c>
      <c r="I75" s="96" t="str">
        <f>IFERROR(Toukokuu!F75*Toukokuu!J75,"")</f>
        <v/>
      </c>
      <c r="J75" s="42" t="str">
        <f>IFERROR(Kesäkuu!F75*Kesäkuu!J75,"")</f>
        <v/>
      </c>
      <c r="K75" s="42" t="str">
        <f>IFERROR(Heinäkuu!F75*Heinäkuu!J75,"")</f>
        <v/>
      </c>
      <c r="L75" s="42" t="str">
        <f>IFERROR(Elokuu!F75*Elokuu!J75,"")</f>
        <v/>
      </c>
      <c r="M75" s="42" t="str">
        <f>IFERROR(Syyskuu!F75*Syyskuu!J75,"")</f>
        <v/>
      </c>
      <c r="N75" s="42" t="str">
        <f>IFERROR(Lokakuu!F75*Lokakuu!J75,"")</f>
        <v/>
      </c>
      <c r="O75" s="42" t="str">
        <f>IFERROR(Marraskuu!F75*Marraskuu!J75,"")</f>
        <v/>
      </c>
      <c r="P75" s="42" t="str">
        <f>IFERROR(Joulukuu!F75*Joulukuu!J75,"")</f>
        <v/>
      </c>
      <c r="Q75" s="103">
        <f t="shared" si="0"/>
        <v>0</v>
      </c>
    </row>
    <row r="76" spans="1:17">
      <c r="A76" s="90">
        <f>Tammikuu!A76</f>
        <v>0</v>
      </c>
      <c r="B76" s="42">
        <f>Tammikuu!B76</f>
        <v>0</v>
      </c>
      <c r="C76" s="42">
        <f>Tammikuu!C76</f>
        <v>0</v>
      </c>
      <c r="D76" s="20">
        <f>Tammikuu!D76</f>
        <v>119.08611111111111</v>
      </c>
      <c r="E76" s="96" t="str">
        <f>IFERROR(Tammikuu!F76*Tammikuu!J76,"")</f>
        <v/>
      </c>
      <c r="F76" s="96" t="str">
        <f>IFERROR(Helmikuu!F76*Helmikuu!J76,"")</f>
        <v/>
      </c>
      <c r="G76" s="96" t="str">
        <f>IFERROR(Maaliskuu!F76*Maaliskuu!J76,"")</f>
        <v/>
      </c>
      <c r="H76" s="42" t="str">
        <f>IFERROR(Huhtikuu!F76*Huhtikuu!J76,"")</f>
        <v/>
      </c>
      <c r="I76" s="96" t="str">
        <f>IFERROR(Toukokuu!F76*Toukokuu!J76,"")</f>
        <v/>
      </c>
      <c r="J76" s="42" t="str">
        <f>IFERROR(Kesäkuu!F76*Kesäkuu!J76,"")</f>
        <v/>
      </c>
      <c r="K76" s="42" t="str">
        <f>IFERROR(Heinäkuu!F76*Heinäkuu!J76,"")</f>
        <v/>
      </c>
      <c r="L76" s="42" t="str">
        <f>IFERROR(Elokuu!F76*Elokuu!J76,"")</f>
        <v/>
      </c>
      <c r="M76" s="42" t="str">
        <f>IFERROR(Syyskuu!F76*Syyskuu!J76,"")</f>
        <v/>
      </c>
      <c r="N76" s="42" t="str">
        <f>IFERROR(Lokakuu!F76*Lokakuu!J76,"")</f>
        <v/>
      </c>
      <c r="O76" s="42" t="str">
        <f>IFERROR(Marraskuu!F76*Marraskuu!J76,"")</f>
        <v/>
      </c>
      <c r="P76" s="42" t="str">
        <f>IFERROR(Joulukuu!F76*Joulukuu!J76,"")</f>
        <v/>
      </c>
      <c r="Q76" s="103">
        <f t="shared" ref="Q76:Q139" si="1">SUM(E76:P76)</f>
        <v>0</v>
      </c>
    </row>
    <row r="77" spans="1:17">
      <c r="A77" s="90">
        <f>Tammikuu!A77</f>
        <v>0</v>
      </c>
      <c r="B77" s="42">
        <f>Tammikuu!B77</f>
        <v>0</v>
      </c>
      <c r="C77" s="42">
        <f>Tammikuu!C77</f>
        <v>0</v>
      </c>
      <c r="D77" s="20">
        <f>Tammikuu!D77</f>
        <v>119.08611111111111</v>
      </c>
      <c r="E77" s="96" t="str">
        <f>IFERROR(Tammikuu!F77*Tammikuu!J77,"")</f>
        <v/>
      </c>
      <c r="F77" s="96" t="str">
        <f>IFERROR(Helmikuu!F77*Helmikuu!J77,"")</f>
        <v/>
      </c>
      <c r="G77" s="96" t="str">
        <f>IFERROR(Maaliskuu!F77*Maaliskuu!J77,"")</f>
        <v/>
      </c>
      <c r="H77" s="42" t="str">
        <f>IFERROR(Huhtikuu!F77*Huhtikuu!J77,"")</f>
        <v/>
      </c>
      <c r="I77" s="96" t="str">
        <f>IFERROR(Toukokuu!F77*Toukokuu!J77,"")</f>
        <v/>
      </c>
      <c r="J77" s="42" t="str">
        <f>IFERROR(Kesäkuu!F77*Kesäkuu!J77,"")</f>
        <v/>
      </c>
      <c r="K77" s="42" t="str">
        <f>IFERROR(Heinäkuu!F77*Heinäkuu!J77,"")</f>
        <v/>
      </c>
      <c r="L77" s="42" t="str">
        <f>IFERROR(Elokuu!F77*Elokuu!J77,"")</f>
        <v/>
      </c>
      <c r="M77" s="42" t="str">
        <f>IFERROR(Syyskuu!F77*Syyskuu!J77,"")</f>
        <v/>
      </c>
      <c r="N77" s="42" t="str">
        <f>IFERROR(Lokakuu!F77*Lokakuu!J77,"")</f>
        <v/>
      </c>
      <c r="O77" s="42" t="str">
        <f>IFERROR(Marraskuu!F77*Marraskuu!J77,"")</f>
        <v/>
      </c>
      <c r="P77" s="42" t="str">
        <f>IFERROR(Joulukuu!F77*Joulukuu!J77,"")</f>
        <v/>
      </c>
      <c r="Q77" s="103">
        <f t="shared" si="1"/>
        <v>0</v>
      </c>
    </row>
    <row r="78" spans="1:17">
      <c r="A78" s="90">
        <f>Tammikuu!A78</f>
        <v>0</v>
      </c>
      <c r="B78" s="42">
        <f>Tammikuu!B78</f>
        <v>0</v>
      </c>
      <c r="C78" s="42">
        <f>Tammikuu!C78</f>
        <v>0</v>
      </c>
      <c r="D78" s="20">
        <f>Tammikuu!D78</f>
        <v>119.08611111111111</v>
      </c>
      <c r="E78" s="96" t="str">
        <f>IFERROR(Tammikuu!F78*Tammikuu!J78,"")</f>
        <v/>
      </c>
      <c r="F78" s="96" t="str">
        <f>IFERROR(Helmikuu!F78*Helmikuu!J78,"")</f>
        <v/>
      </c>
      <c r="G78" s="96" t="str">
        <f>IFERROR(Maaliskuu!F78*Maaliskuu!J78,"")</f>
        <v/>
      </c>
      <c r="H78" s="42" t="str">
        <f>IFERROR(Huhtikuu!F78*Huhtikuu!J78,"")</f>
        <v/>
      </c>
      <c r="I78" s="96" t="str">
        <f>IFERROR(Toukokuu!F78*Toukokuu!J78,"")</f>
        <v/>
      </c>
      <c r="J78" s="42" t="str">
        <f>IFERROR(Kesäkuu!F78*Kesäkuu!J78,"")</f>
        <v/>
      </c>
      <c r="K78" s="42" t="str">
        <f>IFERROR(Heinäkuu!F78*Heinäkuu!J78,"")</f>
        <v/>
      </c>
      <c r="L78" s="42" t="str">
        <f>IFERROR(Elokuu!F78*Elokuu!J78,"")</f>
        <v/>
      </c>
      <c r="M78" s="42" t="str">
        <f>IFERROR(Syyskuu!F78*Syyskuu!J78,"")</f>
        <v/>
      </c>
      <c r="N78" s="42" t="str">
        <f>IFERROR(Lokakuu!F78*Lokakuu!J78,"")</f>
        <v/>
      </c>
      <c r="O78" s="42" t="str">
        <f>IFERROR(Marraskuu!F78*Marraskuu!J78,"")</f>
        <v/>
      </c>
      <c r="P78" s="42" t="str">
        <f>IFERROR(Joulukuu!F78*Joulukuu!J78,"")</f>
        <v/>
      </c>
      <c r="Q78" s="103">
        <f t="shared" si="1"/>
        <v>0</v>
      </c>
    </row>
    <row r="79" spans="1:17">
      <c r="A79" s="90">
        <f>Tammikuu!A79</f>
        <v>0</v>
      </c>
      <c r="B79" s="42">
        <f>Tammikuu!B79</f>
        <v>0</v>
      </c>
      <c r="C79" s="42">
        <f>Tammikuu!C79</f>
        <v>0</v>
      </c>
      <c r="D79" s="20">
        <f>Tammikuu!D79</f>
        <v>119.08611111111111</v>
      </c>
      <c r="E79" s="96" t="str">
        <f>IFERROR(Tammikuu!F79*Tammikuu!J79,"")</f>
        <v/>
      </c>
      <c r="F79" s="96" t="str">
        <f>IFERROR(Helmikuu!F79*Helmikuu!J79,"")</f>
        <v/>
      </c>
      <c r="G79" s="96" t="str">
        <f>IFERROR(Maaliskuu!F79*Maaliskuu!J79,"")</f>
        <v/>
      </c>
      <c r="H79" s="42" t="str">
        <f>IFERROR(Huhtikuu!F79*Huhtikuu!J79,"")</f>
        <v/>
      </c>
      <c r="I79" s="96" t="str">
        <f>IFERROR(Toukokuu!F79*Toukokuu!J79,"")</f>
        <v/>
      </c>
      <c r="J79" s="42" t="str">
        <f>IFERROR(Kesäkuu!F79*Kesäkuu!J79,"")</f>
        <v/>
      </c>
      <c r="K79" s="42" t="str">
        <f>IFERROR(Heinäkuu!F79*Heinäkuu!J79,"")</f>
        <v/>
      </c>
      <c r="L79" s="42" t="str">
        <f>IFERROR(Elokuu!F79*Elokuu!J79,"")</f>
        <v/>
      </c>
      <c r="M79" s="42" t="str">
        <f>IFERROR(Syyskuu!F79*Syyskuu!J79,"")</f>
        <v/>
      </c>
      <c r="N79" s="42" t="str">
        <f>IFERROR(Lokakuu!F79*Lokakuu!J79,"")</f>
        <v/>
      </c>
      <c r="O79" s="42" t="str">
        <f>IFERROR(Marraskuu!F79*Marraskuu!J79,"")</f>
        <v/>
      </c>
      <c r="P79" s="42" t="str">
        <f>IFERROR(Joulukuu!F79*Joulukuu!J79,"")</f>
        <v/>
      </c>
      <c r="Q79" s="103">
        <f t="shared" si="1"/>
        <v>0</v>
      </c>
    </row>
    <row r="80" spans="1:17">
      <c r="A80" s="90">
        <f>Tammikuu!A80</f>
        <v>0</v>
      </c>
      <c r="B80" s="42">
        <f>Tammikuu!B80</f>
        <v>0</v>
      </c>
      <c r="C80" s="42">
        <f>Tammikuu!C80</f>
        <v>0</v>
      </c>
      <c r="D80" s="20">
        <f>Tammikuu!D80</f>
        <v>119.08611111111111</v>
      </c>
      <c r="E80" s="96" t="str">
        <f>IFERROR(Tammikuu!F80*Tammikuu!J80,"")</f>
        <v/>
      </c>
      <c r="F80" s="96" t="str">
        <f>IFERROR(Helmikuu!F80*Helmikuu!J80,"")</f>
        <v/>
      </c>
      <c r="G80" s="96" t="str">
        <f>IFERROR(Maaliskuu!F80*Maaliskuu!J80,"")</f>
        <v/>
      </c>
      <c r="H80" s="42" t="str">
        <f>IFERROR(Huhtikuu!F80*Huhtikuu!J80,"")</f>
        <v/>
      </c>
      <c r="I80" s="96" t="str">
        <f>IFERROR(Toukokuu!F80*Toukokuu!J80,"")</f>
        <v/>
      </c>
      <c r="J80" s="42" t="str">
        <f>IFERROR(Kesäkuu!F80*Kesäkuu!J80,"")</f>
        <v/>
      </c>
      <c r="K80" s="42" t="str">
        <f>IFERROR(Heinäkuu!F80*Heinäkuu!J80,"")</f>
        <v/>
      </c>
      <c r="L80" s="42" t="str">
        <f>IFERROR(Elokuu!F80*Elokuu!J80,"")</f>
        <v/>
      </c>
      <c r="M80" s="42" t="str">
        <f>IFERROR(Syyskuu!F80*Syyskuu!J80,"")</f>
        <v/>
      </c>
      <c r="N80" s="42" t="str">
        <f>IFERROR(Lokakuu!F80*Lokakuu!J80,"")</f>
        <v/>
      </c>
      <c r="O80" s="42" t="str">
        <f>IFERROR(Marraskuu!F80*Marraskuu!J80,"")</f>
        <v/>
      </c>
      <c r="P80" s="42" t="str">
        <f>IFERROR(Joulukuu!F80*Joulukuu!J80,"")</f>
        <v/>
      </c>
      <c r="Q80" s="103">
        <f t="shared" si="1"/>
        <v>0</v>
      </c>
    </row>
    <row r="81" spans="1:17">
      <c r="A81" s="90">
        <f>Tammikuu!A81</f>
        <v>0</v>
      </c>
      <c r="B81" s="42">
        <f>Tammikuu!B81</f>
        <v>0</v>
      </c>
      <c r="C81" s="42">
        <f>Tammikuu!C81</f>
        <v>0</v>
      </c>
      <c r="D81" s="20">
        <f>Tammikuu!D81</f>
        <v>119.08611111111111</v>
      </c>
      <c r="E81" s="96" t="str">
        <f>IFERROR(Tammikuu!F81*Tammikuu!J81,"")</f>
        <v/>
      </c>
      <c r="F81" s="96" t="str">
        <f>IFERROR(Helmikuu!F81*Helmikuu!J81,"")</f>
        <v/>
      </c>
      <c r="G81" s="96" t="str">
        <f>IFERROR(Maaliskuu!F81*Maaliskuu!J81,"")</f>
        <v/>
      </c>
      <c r="H81" s="42" t="str">
        <f>IFERROR(Huhtikuu!F81*Huhtikuu!J81,"")</f>
        <v/>
      </c>
      <c r="I81" s="96" t="str">
        <f>IFERROR(Toukokuu!F81*Toukokuu!J81,"")</f>
        <v/>
      </c>
      <c r="J81" s="42" t="str">
        <f>IFERROR(Kesäkuu!F81*Kesäkuu!J81,"")</f>
        <v/>
      </c>
      <c r="K81" s="42" t="str">
        <f>IFERROR(Heinäkuu!F81*Heinäkuu!J81,"")</f>
        <v/>
      </c>
      <c r="L81" s="42" t="str">
        <f>IFERROR(Elokuu!F81*Elokuu!J81,"")</f>
        <v/>
      </c>
      <c r="M81" s="42" t="str">
        <f>IFERROR(Syyskuu!F81*Syyskuu!J81,"")</f>
        <v/>
      </c>
      <c r="N81" s="42" t="str">
        <f>IFERROR(Lokakuu!F81*Lokakuu!J81,"")</f>
        <v/>
      </c>
      <c r="O81" s="42" t="str">
        <f>IFERROR(Marraskuu!F81*Marraskuu!J81,"")</f>
        <v/>
      </c>
      <c r="P81" s="42" t="str">
        <f>IFERROR(Joulukuu!F81*Joulukuu!J81,"")</f>
        <v/>
      </c>
      <c r="Q81" s="103">
        <f t="shared" si="1"/>
        <v>0</v>
      </c>
    </row>
    <row r="82" spans="1:17">
      <c r="A82" s="90">
        <f>Tammikuu!A82</f>
        <v>0</v>
      </c>
      <c r="B82" s="42">
        <f>Tammikuu!B82</f>
        <v>0</v>
      </c>
      <c r="C82" s="42">
        <f>Tammikuu!C82</f>
        <v>0</v>
      </c>
      <c r="D82" s="20">
        <f>Tammikuu!D82</f>
        <v>119.08611111111111</v>
      </c>
      <c r="E82" s="96" t="str">
        <f>IFERROR(Tammikuu!F82*Tammikuu!J82,"")</f>
        <v/>
      </c>
      <c r="F82" s="96" t="str">
        <f>IFERROR(Helmikuu!F82*Helmikuu!J82,"")</f>
        <v/>
      </c>
      <c r="G82" s="96" t="str">
        <f>IFERROR(Maaliskuu!F82*Maaliskuu!J82,"")</f>
        <v/>
      </c>
      <c r="H82" s="42" t="str">
        <f>IFERROR(Huhtikuu!F82*Huhtikuu!J82,"")</f>
        <v/>
      </c>
      <c r="I82" s="96" t="str">
        <f>IFERROR(Toukokuu!F82*Toukokuu!J82,"")</f>
        <v/>
      </c>
      <c r="J82" s="42" t="str">
        <f>IFERROR(Kesäkuu!F82*Kesäkuu!J82,"")</f>
        <v/>
      </c>
      <c r="K82" s="42" t="str">
        <f>IFERROR(Heinäkuu!F82*Heinäkuu!J82,"")</f>
        <v/>
      </c>
      <c r="L82" s="42" t="str">
        <f>IFERROR(Elokuu!F82*Elokuu!J82,"")</f>
        <v/>
      </c>
      <c r="M82" s="42" t="str">
        <f>IFERROR(Syyskuu!F82*Syyskuu!J82,"")</f>
        <v/>
      </c>
      <c r="N82" s="42" t="str">
        <f>IFERROR(Lokakuu!F82*Lokakuu!J82,"")</f>
        <v/>
      </c>
      <c r="O82" s="42" t="str">
        <f>IFERROR(Marraskuu!F82*Marraskuu!J82,"")</f>
        <v/>
      </c>
      <c r="P82" s="42" t="str">
        <f>IFERROR(Joulukuu!F82*Joulukuu!J82,"")</f>
        <v/>
      </c>
      <c r="Q82" s="103">
        <f t="shared" si="1"/>
        <v>0</v>
      </c>
    </row>
    <row r="83" spans="1:17">
      <c r="A83" s="90">
        <f>Tammikuu!A83</f>
        <v>0</v>
      </c>
      <c r="B83" s="42">
        <f>Tammikuu!B83</f>
        <v>0</v>
      </c>
      <c r="C83" s="42">
        <f>Tammikuu!C83</f>
        <v>0</v>
      </c>
      <c r="D83" s="20">
        <f>Tammikuu!D83</f>
        <v>119.08611111111111</v>
      </c>
      <c r="E83" s="96" t="str">
        <f>IFERROR(Tammikuu!F83*Tammikuu!J83,"")</f>
        <v/>
      </c>
      <c r="F83" s="96" t="str">
        <f>IFERROR(Helmikuu!F83*Helmikuu!J83,"")</f>
        <v/>
      </c>
      <c r="G83" s="96" t="str">
        <f>IFERROR(Maaliskuu!F83*Maaliskuu!J83,"")</f>
        <v/>
      </c>
      <c r="H83" s="42" t="str">
        <f>IFERROR(Huhtikuu!F83*Huhtikuu!J83,"")</f>
        <v/>
      </c>
      <c r="I83" s="96" t="str">
        <f>IFERROR(Toukokuu!F83*Toukokuu!J83,"")</f>
        <v/>
      </c>
      <c r="J83" s="42" t="str">
        <f>IFERROR(Kesäkuu!F83*Kesäkuu!J83,"")</f>
        <v/>
      </c>
      <c r="K83" s="42" t="str">
        <f>IFERROR(Heinäkuu!F83*Heinäkuu!J83,"")</f>
        <v/>
      </c>
      <c r="L83" s="42" t="str">
        <f>IFERROR(Elokuu!F83*Elokuu!J83,"")</f>
        <v/>
      </c>
      <c r="M83" s="42" t="str">
        <f>IFERROR(Syyskuu!F83*Syyskuu!J83,"")</f>
        <v/>
      </c>
      <c r="N83" s="42" t="str">
        <f>IFERROR(Lokakuu!F83*Lokakuu!J83,"")</f>
        <v/>
      </c>
      <c r="O83" s="42" t="str">
        <f>IFERROR(Marraskuu!F83*Marraskuu!J83,"")</f>
        <v/>
      </c>
      <c r="P83" s="42" t="str">
        <f>IFERROR(Joulukuu!F83*Joulukuu!J83,"")</f>
        <v/>
      </c>
      <c r="Q83" s="103">
        <f t="shared" si="1"/>
        <v>0</v>
      </c>
    </row>
    <row r="84" spans="1:17">
      <c r="A84" s="90">
        <f>Tammikuu!A84</f>
        <v>0</v>
      </c>
      <c r="B84" s="42">
        <f>Tammikuu!B84</f>
        <v>0</v>
      </c>
      <c r="C84" s="42">
        <f>Tammikuu!C84</f>
        <v>0</v>
      </c>
      <c r="D84" s="20">
        <f>Tammikuu!D84</f>
        <v>119.08611111111111</v>
      </c>
      <c r="E84" s="96" t="str">
        <f>IFERROR(Tammikuu!F84*Tammikuu!J84,"")</f>
        <v/>
      </c>
      <c r="F84" s="96" t="str">
        <f>IFERROR(Helmikuu!F84*Helmikuu!J84,"")</f>
        <v/>
      </c>
      <c r="G84" s="96" t="str">
        <f>IFERROR(Maaliskuu!F84*Maaliskuu!J84,"")</f>
        <v/>
      </c>
      <c r="H84" s="42" t="str">
        <f>IFERROR(Huhtikuu!F84*Huhtikuu!J84,"")</f>
        <v/>
      </c>
      <c r="I84" s="96" t="str">
        <f>IFERROR(Toukokuu!F84*Toukokuu!J84,"")</f>
        <v/>
      </c>
      <c r="J84" s="42" t="str">
        <f>IFERROR(Kesäkuu!F84*Kesäkuu!J84,"")</f>
        <v/>
      </c>
      <c r="K84" s="42" t="str">
        <f>IFERROR(Heinäkuu!F84*Heinäkuu!J84,"")</f>
        <v/>
      </c>
      <c r="L84" s="42" t="str">
        <f>IFERROR(Elokuu!F84*Elokuu!J84,"")</f>
        <v/>
      </c>
      <c r="M84" s="42" t="str">
        <f>IFERROR(Syyskuu!F84*Syyskuu!J84,"")</f>
        <v/>
      </c>
      <c r="N84" s="42" t="str">
        <f>IFERROR(Lokakuu!F84*Lokakuu!J84,"")</f>
        <v/>
      </c>
      <c r="O84" s="42" t="str">
        <f>IFERROR(Marraskuu!F84*Marraskuu!J84,"")</f>
        <v/>
      </c>
      <c r="P84" s="42" t="str">
        <f>IFERROR(Joulukuu!F84*Joulukuu!J84,"")</f>
        <v/>
      </c>
      <c r="Q84" s="103">
        <f t="shared" si="1"/>
        <v>0</v>
      </c>
    </row>
    <row r="85" spans="1:17">
      <c r="A85" s="90">
        <f>Tammikuu!A85</f>
        <v>0</v>
      </c>
      <c r="B85" s="42">
        <f>Tammikuu!B85</f>
        <v>0</v>
      </c>
      <c r="C85" s="42">
        <f>Tammikuu!C85</f>
        <v>0</v>
      </c>
      <c r="D85" s="20">
        <f>Tammikuu!D85</f>
        <v>119.08611111111111</v>
      </c>
      <c r="E85" s="96" t="str">
        <f>IFERROR(Tammikuu!F85*Tammikuu!J85,"")</f>
        <v/>
      </c>
      <c r="F85" s="96" t="str">
        <f>IFERROR(Helmikuu!F85*Helmikuu!J85,"")</f>
        <v/>
      </c>
      <c r="G85" s="96" t="str">
        <f>IFERROR(Maaliskuu!F85*Maaliskuu!J85,"")</f>
        <v/>
      </c>
      <c r="H85" s="42" t="str">
        <f>IFERROR(Huhtikuu!F85*Huhtikuu!J85,"")</f>
        <v/>
      </c>
      <c r="I85" s="96" t="str">
        <f>IFERROR(Toukokuu!F85*Toukokuu!J85,"")</f>
        <v/>
      </c>
      <c r="J85" s="42" t="str">
        <f>IFERROR(Kesäkuu!F85*Kesäkuu!J85,"")</f>
        <v/>
      </c>
      <c r="K85" s="42" t="str">
        <f>IFERROR(Heinäkuu!F85*Heinäkuu!J85,"")</f>
        <v/>
      </c>
      <c r="L85" s="42" t="str">
        <f>IFERROR(Elokuu!F85*Elokuu!J85,"")</f>
        <v/>
      </c>
      <c r="M85" s="42" t="str">
        <f>IFERROR(Syyskuu!F85*Syyskuu!J85,"")</f>
        <v/>
      </c>
      <c r="N85" s="42" t="str">
        <f>IFERROR(Lokakuu!F85*Lokakuu!J85,"")</f>
        <v/>
      </c>
      <c r="O85" s="42" t="str">
        <f>IFERROR(Marraskuu!F85*Marraskuu!J85,"")</f>
        <v/>
      </c>
      <c r="P85" s="42" t="str">
        <f>IFERROR(Joulukuu!F85*Joulukuu!J85,"")</f>
        <v/>
      </c>
      <c r="Q85" s="103">
        <f t="shared" si="1"/>
        <v>0</v>
      </c>
    </row>
    <row r="86" spans="1:17">
      <c r="A86" s="90">
        <f>Tammikuu!A86</f>
        <v>0</v>
      </c>
      <c r="B86" s="42">
        <f>Tammikuu!B86</f>
        <v>0</v>
      </c>
      <c r="C86" s="42">
        <f>Tammikuu!C86</f>
        <v>0</v>
      </c>
      <c r="D86" s="20">
        <f>Tammikuu!D86</f>
        <v>119.08611111111111</v>
      </c>
      <c r="E86" s="96" t="str">
        <f>IFERROR(Tammikuu!F86*Tammikuu!J86,"")</f>
        <v/>
      </c>
      <c r="F86" s="96" t="str">
        <f>IFERROR(Helmikuu!F86*Helmikuu!J86,"")</f>
        <v/>
      </c>
      <c r="G86" s="96" t="str">
        <f>IFERROR(Maaliskuu!F86*Maaliskuu!J86,"")</f>
        <v/>
      </c>
      <c r="H86" s="42" t="str">
        <f>IFERROR(Huhtikuu!F86*Huhtikuu!J86,"")</f>
        <v/>
      </c>
      <c r="I86" s="96" t="str">
        <f>IFERROR(Toukokuu!F86*Toukokuu!J86,"")</f>
        <v/>
      </c>
      <c r="J86" s="42" t="str">
        <f>IFERROR(Kesäkuu!F86*Kesäkuu!J86,"")</f>
        <v/>
      </c>
      <c r="K86" s="42" t="str">
        <f>IFERROR(Heinäkuu!F86*Heinäkuu!J86,"")</f>
        <v/>
      </c>
      <c r="L86" s="42" t="str">
        <f>IFERROR(Elokuu!F86*Elokuu!J86,"")</f>
        <v/>
      </c>
      <c r="M86" s="42" t="str">
        <f>IFERROR(Syyskuu!F86*Syyskuu!J86,"")</f>
        <v/>
      </c>
      <c r="N86" s="42" t="str">
        <f>IFERROR(Lokakuu!F86*Lokakuu!J86,"")</f>
        <v/>
      </c>
      <c r="O86" s="42" t="str">
        <f>IFERROR(Marraskuu!F86*Marraskuu!J86,"")</f>
        <v/>
      </c>
      <c r="P86" s="42" t="str">
        <f>IFERROR(Joulukuu!F86*Joulukuu!J86,"")</f>
        <v/>
      </c>
      <c r="Q86" s="103">
        <f t="shared" si="1"/>
        <v>0</v>
      </c>
    </row>
    <row r="87" spans="1:17">
      <c r="A87" s="90">
        <f>Tammikuu!A87</f>
        <v>0</v>
      </c>
      <c r="B87" s="42">
        <f>Tammikuu!B87</f>
        <v>0</v>
      </c>
      <c r="C87" s="42">
        <f>Tammikuu!C87</f>
        <v>0</v>
      </c>
      <c r="D87" s="20">
        <f>Tammikuu!D87</f>
        <v>119.08611111111111</v>
      </c>
      <c r="E87" s="96" t="str">
        <f>IFERROR(Tammikuu!F87*Tammikuu!J87,"")</f>
        <v/>
      </c>
      <c r="F87" s="96" t="str">
        <f>IFERROR(Helmikuu!F87*Helmikuu!J87,"")</f>
        <v/>
      </c>
      <c r="G87" s="96" t="str">
        <f>IFERROR(Maaliskuu!F87*Maaliskuu!J87,"")</f>
        <v/>
      </c>
      <c r="H87" s="42" t="str">
        <f>IFERROR(Huhtikuu!F87*Huhtikuu!J87,"")</f>
        <v/>
      </c>
      <c r="I87" s="96" t="str">
        <f>IFERROR(Toukokuu!F87*Toukokuu!J87,"")</f>
        <v/>
      </c>
      <c r="J87" s="42" t="str">
        <f>IFERROR(Kesäkuu!F87*Kesäkuu!J87,"")</f>
        <v/>
      </c>
      <c r="K87" s="42" t="str">
        <f>IFERROR(Heinäkuu!F87*Heinäkuu!J87,"")</f>
        <v/>
      </c>
      <c r="L87" s="42" t="str">
        <f>IFERROR(Elokuu!F87*Elokuu!J87,"")</f>
        <v/>
      </c>
      <c r="M87" s="42" t="str">
        <f>IFERROR(Syyskuu!F87*Syyskuu!J87,"")</f>
        <v/>
      </c>
      <c r="N87" s="42" t="str">
        <f>IFERROR(Lokakuu!F87*Lokakuu!J87,"")</f>
        <v/>
      </c>
      <c r="O87" s="42" t="str">
        <f>IFERROR(Marraskuu!F87*Marraskuu!J87,"")</f>
        <v/>
      </c>
      <c r="P87" s="42" t="str">
        <f>IFERROR(Joulukuu!F87*Joulukuu!J87,"")</f>
        <v/>
      </c>
      <c r="Q87" s="103">
        <f t="shared" si="1"/>
        <v>0</v>
      </c>
    </row>
    <row r="88" spans="1:17">
      <c r="A88" s="90">
        <f>Tammikuu!A88</f>
        <v>0</v>
      </c>
      <c r="B88" s="42">
        <f>Tammikuu!B88</f>
        <v>0</v>
      </c>
      <c r="C88" s="42">
        <f>Tammikuu!C88</f>
        <v>0</v>
      </c>
      <c r="D88" s="20">
        <f>Tammikuu!D88</f>
        <v>119.08611111111111</v>
      </c>
      <c r="E88" s="96" t="str">
        <f>IFERROR(Tammikuu!F88*Tammikuu!J88,"")</f>
        <v/>
      </c>
      <c r="F88" s="96" t="str">
        <f>IFERROR(Helmikuu!F88*Helmikuu!J88,"")</f>
        <v/>
      </c>
      <c r="G88" s="96" t="str">
        <f>IFERROR(Maaliskuu!F88*Maaliskuu!J88,"")</f>
        <v/>
      </c>
      <c r="H88" s="42" t="str">
        <f>IFERROR(Huhtikuu!F88*Huhtikuu!J88,"")</f>
        <v/>
      </c>
      <c r="I88" s="96" t="str">
        <f>IFERROR(Toukokuu!F88*Toukokuu!J88,"")</f>
        <v/>
      </c>
      <c r="J88" s="42" t="str">
        <f>IFERROR(Kesäkuu!F88*Kesäkuu!J88,"")</f>
        <v/>
      </c>
      <c r="K88" s="42" t="str">
        <f>IFERROR(Heinäkuu!F88*Heinäkuu!J88,"")</f>
        <v/>
      </c>
      <c r="L88" s="42" t="str">
        <f>IFERROR(Elokuu!F88*Elokuu!J88,"")</f>
        <v/>
      </c>
      <c r="M88" s="42" t="str">
        <f>IFERROR(Syyskuu!F88*Syyskuu!J88,"")</f>
        <v/>
      </c>
      <c r="N88" s="42" t="str">
        <f>IFERROR(Lokakuu!F88*Lokakuu!J88,"")</f>
        <v/>
      </c>
      <c r="O88" s="42" t="str">
        <f>IFERROR(Marraskuu!F88*Marraskuu!J88,"")</f>
        <v/>
      </c>
      <c r="P88" s="42" t="str">
        <f>IFERROR(Joulukuu!F88*Joulukuu!J88,"")</f>
        <v/>
      </c>
      <c r="Q88" s="103">
        <f t="shared" si="1"/>
        <v>0</v>
      </c>
    </row>
    <row r="89" spans="1:17">
      <c r="A89" s="90">
        <f>Tammikuu!A89</f>
        <v>0</v>
      </c>
      <c r="B89" s="42">
        <f>Tammikuu!B89</f>
        <v>0</v>
      </c>
      <c r="C89" s="42">
        <f>Tammikuu!C89</f>
        <v>0</v>
      </c>
      <c r="D89" s="20">
        <f>Tammikuu!D89</f>
        <v>119.08611111111111</v>
      </c>
      <c r="E89" s="96" t="str">
        <f>IFERROR(Tammikuu!F89*Tammikuu!J89,"")</f>
        <v/>
      </c>
      <c r="F89" s="96" t="str">
        <f>IFERROR(Helmikuu!F89*Helmikuu!J89,"")</f>
        <v/>
      </c>
      <c r="G89" s="96" t="str">
        <f>IFERROR(Maaliskuu!F89*Maaliskuu!J89,"")</f>
        <v/>
      </c>
      <c r="H89" s="42" t="str">
        <f>IFERROR(Huhtikuu!F89*Huhtikuu!J89,"")</f>
        <v/>
      </c>
      <c r="I89" s="96" t="str">
        <f>IFERROR(Toukokuu!F89*Toukokuu!J89,"")</f>
        <v/>
      </c>
      <c r="J89" s="42" t="str">
        <f>IFERROR(Kesäkuu!F89*Kesäkuu!J89,"")</f>
        <v/>
      </c>
      <c r="K89" s="42" t="str">
        <f>IFERROR(Heinäkuu!F89*Heinäkuu!J89,"")</f>
        <v/>
      </c>
      <c r="L89" s="42" t="str">
        <f>IFERROR(Elokuu!F89*Elokuu!J89,"")</f>
        <v/>
      </c>
      <c r="M89" s="42" t="str">
        <f>IFERROR(Syyskuu!F89*Syyskuu!J89,"")</f>
        <v/>
      </c>
      <c r="N89" s="42" t="str">
        <f>IFERROR(Lokakuu!F89*Lokakuu!J89,"")</f>
        <v/>
      </c>
      <c r="O89" s="42" t="str">
        <f>IFERROR(Marraskuu!F89*Marraskuu!J89,"")</f>
        <v/>
      </c>
      <c r="P89" s="42" t="str">
        <f>IFERROR(Joulukuu!F89*Joulukuu!J89,"")</f>
        <v/>
      </c>
      <c r="Q89" s="103">
        <f t="shared" si="1"/>
        <v>0</v>
      </c>
    </row>
    <row r="90" spans="1:17">
      <c r="A90" s="90">
        <f>Tammikuu!A90</f>
        <v>0</v>
      </c>
      <c r="B90" s="42">
        <f>Tammikuu!B90</f>
        <v>0</v>
      </c>
      <c r="C90" s="42">
        <f>Tammikuu!C90</f>
        <v>0</v>
      </c>
      <c r="D90" s="20">
        <f>Tammikuu!D90</f>
        <v>119.08611111111111</v>
      </c>
      <c r="E90" s="96" t="str">
        <f>IFERROR(Tammikuu!F90*Tammikuu!J90,"")</f>
        <v/>
      </c>
      <c r="F90" s="96" t="str">
        <f>IFERROR(Helmikuu!F90*Helmikuu!J90,"")</f>
        <v/>
      </c>
      <c r="G90" s="96" t="str">
        <f>IFERROR(Maaliskuu!F90*Maaliskuu!J90,"")</f>
        <v/>
      </c>
      <c r="H90" s="42" t="str">
        <f>IFERROR(Huhtikuu!F90*Huhtikuu!J90,"")</f>
        <v/>
      </c>
      <c r="I90" s="96" t="str">
        <f>IFERROR(Toukokuu!F90*Toukokuu!J90,"")</f>
        <v/>
      </c>
      <c r="J90" s="42" t="str">
        <f>IFERROR(Kesäkuu!F90*Kesäkuu!J90,"")</f>
        <v/>
      </c>
      <c r="K90" s="42" t="str">
        <f>IFERROR(Heinäkuu!F90*Heinäkuu!J90,"")</f>
        <v/>
      </c>
      <c r="L90" s="42" t="str">
        <f>IFERROR(Elokuu!F90*Elokuu!J90,"")</f>
        <v/>
      </c>
      <c r="M90" s="42" t="str">
        <f>IFERROR(Syyskuu!F90*Syyskuu!J90,"")</f>
        <v/>
      </c>
      <c r="N90" s="42" t="str">
        <f>IFERROR(Lokakuu!F90*Lokakuu!J90,"")</f>
        <v/>
      </c>
      <c r="O90" s="42" t="str">
        <f>IFERROR(Marraskuu!F90*Marraskuu!J90,"")</f>
        <v/>
      </c>
      <c r="P90" s="42" t="str">
        <f>IFERROR(Joulukuu!F90*Joulukuu!J90,"")</f>
        <v/>
      </c>
      <c r="Q90" s="103">
        <f t="shared" si="1"/>
        <v>0</v>
      </c>
    </row>
    <row r="91" spans="1:17">
      <c r="A91" s="90">
        <f>Tammikuu!A91</f>
        <v>0</v>
      </c>
      <c r="B91" s="42">
        <f>Tammikuu!B91</f>
        <v>0</v>
      </c>
      <c r="C91" s="42">
        <f>Tammikuu!C91</f>
        <v>0</v>
      </c>
      <c r="D91" s="20">
        <f>Tammikuu!D91</f>
        <v>119.08611111111111</v>
      </c>
      <c r="E91" s="96" t="str">
        <f>IFERROR(Tammikuu!F91*Tammikuu!J91,"")</f>
        <v/>
      </c>
      <c r="F91" s="96" t="str">
        <f>IFERROR(Helmikuu!F91*Helmikuu!J91,"")</f>
        <v/>
      </c>
      <c r="G91" s="96" t="str">
        <f>IFERROR(Maaliskuu!F91*Maaliskuu!J91,"")</f>
        <v/>
      </c>
      <c r="H91" s="42" t="str">
        <f>IFERROR(Huhtikuu!F91*Huhtikuu!J91,"")</f>
        <v/>
      </c>
      <c r="I91" s="96" t="str">
        <f>IFERROR(Toukokuu!F91*Toukokuu!J91,"")</f>
        <v/>
      </c>
      <c r="J91" s="42" t="str">
        <f>IFERROR(Kesäkuu!F91*Kesäkuu!J91,"")</f>
        <v/>
      </c>
      <c r="K91" s="42" t="str">
        <f>IFERROR(Heinäkuu!F91*Heinäkuu!J91,"")</f>
        <v/>
      </c>
      <c r="L91" s="42" t="str">
        <f>IFERROR(Elokuu!F91*Elokuu!J91,"")</f>
        <v/>
      </c>
      <c r="M91" s="42" t="str">
        <f>IFERROR(Syyskuu!F91*Syyskuu!J91,"")</f>
        <v/>
      </c>
      <c r="N91" s="42" t="str">
        <f>IFERROR(Lokakuu!F91*Lokakuu!J91,"")</f>
        <v/>
      </c>
      <c r="O91" s="42" t="str">
        <f>IFERROR(Marraskuu!F91*Marraskuu!J91,"")</f>
        <v/>
      </c>
      <c r="P91" s="42" t="str">
        <f>IFERROR(Joulukuu!F91*Joulukuu!J91,"")</f>
        <v/>
      </c>
      <c r="Q91" s="103">
        <f t="shared" si="1"/>
        <v>0</v>
      </c>
    </row>
    <row r="92" spans="1:17">
      <c r="A92" s="90">
        <f>Tammikuu!A92</f>
        <v>0</v>
      </c>
      <c r="B92" s="42">
        <f>Tammikuu!B92</f>
        <v>0</v>
      </c>
      <c r="C92" s="42">
        <f>Tammikuu!C92</f>
        <v>0</v>
      </c>
      <c r="D92" s="20">
        <f>Tammikuu!D92</f>
        <v>119.08611111111111</v>
      </c>
      <c r="E92" s="96" t="str">
        <f>IFERROR(Tammikuu!F92*Tammikuu!J92,"")</f>
        <v/>
      </c>
      <c r="F92" s="96" t="str">
        <f>IFERROR(Helmikuu!F92*Helmikuu!J92,"")</f>
        <v/>
      </c>
      <c r="G92" s="96" t="str">
        <f>IFERROR(Maaliskuu!F92*Maaliskuu!J92,"")</f>
        <v/>
      </c>
      <c r="H92" s="42" t="str">
        <f>IFERROR(Huhtikuu!F92*Huhtikuu!J92,"")</f>
        <v/>
      </c>
      <c r="I92" s="96" t="str">
        <f>IFERROR(Toukokuu!F92*Toukokuu!J92,"")</f>
        <v/>
      </c>
      <c r="J92" s="42" t="str">
        <f>IFERROR(Kesäkuu!F92*Kesäkuu!J92,"")</f>
        <v/>
      </c>
      <c r="K92" s="42" t="str">
        <f>IFERROR(Heinäkuu!F92*Heinäkuu!J92,"")</f>
        <v/>
      </c>
      <c r="L92" s="42" t="str">
        <f>IFERROR(Elokuu!F92*Elokuu!J92,"")</f>
        <v/>
      </c>
      <c r="M92" s="42" t="str">
        <f>IFERROR(Syyskuu!F92*Syyskuu!J92,"")</f>
        <v/>
      </c>
      <c r="N92" s="42" t="str">
        <f>IFERROR(Lokakuu!F92*Lokakuu!J92,"")</f>
        <v/>
      </c>
      <c r="O92" s="42" t="str">
        <f>IFERROR(Marraskuu!F92*Marraskuu!J92,"")</f>
        <v/>
      </c>
      <c r="P92" s="42" t="str">
        <f>IFERROR(Joulukuu!F92*Joulukuu!J92,"")</f>
        <v/>
      </c>
      <c r="Q92" s="103">
        <f t="shared" si="1"/>
        <v>0</v>
      </c>
    </row>
    <row r="93" spans="1:17">
      <c r="A93" s="90">
        <f>Tammikuu!A93</f>
        <v>0</v>
      </c>
      <c r="B93" s="42">
        <f>Tammikuu!B93</f>
        <v>0</v>
      </c>
      <c r="C93" s="42">
        <f>Tammikuu!C93</f>
        <v>0</v>
      </c>
      <c r="D93" s="20">
        <f>Tammikuu!D93</f>
        <v>119.08611111111111</v>
      </c>
      <c r="E93" s="96" t="str">
        <f>IFERROR(Tammikuu!F93*Tammikuu!J93,"")</f>
        <v/>
      </c>
      <c r="F93" s="96" t="str">
        <f>IFERROR(Helmikuu!F93*Helmikuu!J93,"")</f>
        <v/>
      </c>
      <c r="G93" s="96" t="str">
        <f>IFERROR(Maaliskuu!F93*Maaliskuu!J93,"")</f>
        <v/>
      </c>
      <c r="H93" s="42" t="str">
        <f>IFERROR(Huhtikuu!F93*Huhtikuu!J93,"")</f>
        <v/>
      </c>
      <c r="I93" s="96" t="str">
        <f>IFERROR(Toukokuu!F93*Toukokuu!J93,"")</f>
        <v/>
      </c>
      <c r="J93" s="42" t="str">
        <f>IFERROR(Kesäkuu!F93*Kesäkuu!J93,"")</f>
        <v/>
      </c>
      <c r="K93" s="42" t="str">
        <f>IFERROR(Heinäkuu!F93*Heinäkuu!J93,"")</f>
        <v/>
      </c>
      <c r="L93" s="42" t="str">
        <f>IFERROR(Elokuu!F93*Elokuu!J93,"")</f>
        <v/>
      </c>
      <c r="M93" s="42" t="str">
        <f>IFERROR(Syyskuu!F93*Syyskuu!J93,"")</f>
        <v/>
      </c>
      <c r="N93" s="42" t="str">
        <f>IFERROR(Lokakuu!F93*Lokakuu!J93,"")</f>
        <v/>
      </c>
      <c r="O93" s="42" t="str">
        <f>IFERROR(Marraskuu!F93*Marraskuu!J93,"")</f>
        <v/>
      </c>
      <c r="P93" s="42" t="str">
        <f>IFERROR(Joulukuu!F93*Joulukuu!J93,"")</f>
        <v/>
      </c>
      <c r="Q93" s="103">
        <f t="shared" si="1"/>
        <v>0</v>
      </c>
    </row>
    <row r="94" spans="1:17">
      <c r="A94" s="90">
        <f>Tammikuu!A94</f>
        <v>0</v>
      </c>
      <c r="B94" s="42">
        <f>Tammikuu!B94</f>
        <v>0</v>
      </c>
      <c r="C94" s="42">
        <f>Tammikuu!C94</f>
        <v>0</v>
      </c>
      <c r="D94" s="20">
        <f>Tammikuu!D94</f>
        <v>119.08611111111111</v>
      </c>
      <c r="E94" s="96" t="str">
        <f>IFERROR(Tammikuu!F94*Tammikuu!J94,"")</f>
        <v/>
      </c>
      <c r="F94" s="96" t="str">
        <f>IFERROR(Helmikuu!F94*Helmikuu!J94,"")</f>
        <v/>
      </c>
      <c r="G94" s="96" t="str">
        <f>IFERROR(Maaliskuu!F94*Maaliskuu!J94,"")</f>
        <v/>
      </c>
      <c r="H94" s="42" t="str">
        <f>IFERROR(Huhtikuu!F94*Huhtikuu!J94,"")</f>
        <v/>
      </c>
      <c r="I94" s="96" t="str">
        <f>IFERROR(Toukokuu!F94*Toukokuu!J94,"")</f>
        <v/>
      </c>
      <c r="J94" s="42" t="str">
        <f>IFERROR(Kesäkuu!F94*Kesäkuu!J94,"")</f>
        <v/>
      </c>
      <c r="K94" s="42" t="str">
        <f>IFERROR(Heinäkuu!F94*Heinäkuu!J94,"")</f>
        <v/>
      </c>
      <c r="L94" s="42" t="str">
        <f>IFERROR(Elokuu!F94*Elokuu!J94,"")</f>
        <v/>
      </c>
      <c r="M94" s="42" t="str">
        <f>IFERROR(Syyskuu!F94*Syyskuu!J94,"")</f>
        <v/>
      </c>
      <c r="N94" s="42" t="str">
        <f>IFERROR(Lokakuu!F94*Lokakuu!J94,"")</f>
        <v/>
      </c>
      <c r="O94" s="42" t="str">
        <f>IFERROR(Marraskuu!F94*Marraskuu!J94,"")</f>
        <v/>
      </c>
      <c r="P94" s="42" t="str">
        <f>IFERROR(Joulukuu!F94*Joulukuu!J94,"")</f>
        <v/>
      </c>
      <c r="Q94" s="103">
        <f t="shared" si="1"/>
        <v>0</v>
      </c>
    </row>
    <row r="95" spans="1:17">
      <c r="A95" s="90">
        <f>Tammikuu!A95</f>
        <v>0</v>
      </c>
      <c r="B95" s="42">
        <f>Tammikuu!B95</f>
        <v>0</v>
      </c>
      <c r="C95" s="42">
        <f>Tammikuu!C95</f>
        <v>0</v>
      </c>
      <c r="D95" s="20">
        <f>Tammikuu!D95</f>
        <v>119.08611111111111</v>
      </c>
      <c r="E95" s="96" t="str">
        <f>IFERROR(Tammikuu!F95*Tammikuu!J95,"")</f>
        <v/>
      </c>
      <c r="F95" s="96" t="str">
        <f>IFERROR(Helmikuu!F95*Helmikuu!J95,"")</f>
        <v/>
      </c>
      <c r="G95" s="96" t="str">
        <f>IFERROR(Maaliskuu!F95*Maaliskuu!J95,"")</f>
        <v/>
      </c>
      <c r="H95" s="42" t="str">
        <f>IFERROR(Huhtikuu!F95*Huhtikuu!J95,"")</f>
        <v/>
      </c>
      <c r="I95" s="96" t="str">
        <f>IFERROR(Toukokuu!F95*Toukokuu!J95,"")</f>
        <v/>
      </c>
      <c r="J95" s="42" t="str">
        <f>IFERROR(Kesäkuu!F95*Kesäkuu!J95,"")</f>
        <v/>
      </c>
      <c r="K95" s="42" t="str">
        <f>IFERROR(Heinäkuu!F95*Heinäkuu!J95,"")</f>
        <v/>
      </c>
      <c r="L95" s="42" t="str">
        <f>IFERROR(Elokuu!F95*Elokuu!J95,"")</f>
        <v/>
      </c>
      <c r="M95" s="42" t="str">
        <f>IFERROR(Syyskuu!F95*Syyskuu!J95,"")</f>
        <v/>
      </c>
      <c r="N95" s="42" t="str">
        <f>IFERROR(Lokakuu!F95*Lokakuu!J95,"")</f>
        <v/>
      </c>
      <c r="O95" s="42" t="str">
        <f>IFERROR(Marraskuu!F95*Marraskuu!J95,"")</f>
        <v/>
      </c>
      <c r="P95" s="42" t="str">
        <f>IFERROR(Joulukuu!F95*Joulukuu!J95,"")</f>
        <v/>
      </c>
      <c r="Q95" s="103">
        <f t="shared" si="1"/>
        <v>0</v>
      </c>
    </row>
    <row r="96" spans="1:17">
      <c r="A96" s="90">
        <f>Tammikuu!A96</f>
        <v>0</v>
      </c>
      <c r="B96" s="42">
        <f>Tammikuu!B96</f>
        <v>0</v>
      </c>
      <c r="C96" s="42">
        <f>Tammikuu!C96</f>
        <v>0</v>
      </c>
      <c r="D96" s="20">
        <f>Tammikuu!D96</f>
        <v>119.08611111111111</v>
      </c>
      <c r="E96" s="96" t="str">
        <f>IFERROR(Tammikuu!F96*Tammikuu!J96,"")</f>
        <v/>
      </c>
      <c r="F96" s="96" t="str">
        <f>IFERROR(Helmikuu!F96*Helmikuu!J96,"")</f>
        <v/>
      </c>
      <c r="G96" s="96" t="str">
        <f>IFERROR(Maaliskuu!F96*Maaliskuu!J96,"")</f>
        <v/>
      </c>
      <c r="H96" s="42" t="str">
        <f>IFERROR(Huhtikuu!F96*Huhtikuu!J96,"")</f>
        <v/>
      </c>
      <c r="I96" s="96" t="str">
        <f>IFERROR(Toukokuu!F96*Toukokuu!J96,"")</f>
        <v/>
      </c>
      <c r="J96" s="42" t="str">
        <f>IFERROR(Kesäkuu!F96*Kesäkuu!J96,"")</f>
        <v/>
      </c>
      <c r="K96" s="42" t="str">
        <f>IFERROR(Heinäkuu!F96*Heinäkuu!J96,"")</f>
        <v/>
      </c>
      <c r="L96" s="42" t="str">
        <f>IFERROR(Elokuu!F96*Elokuu!J96,"")</f>
        <v/>
      </c>
      <c r="M96" s="42" t="str">
        <f>IFERROR(Syyskuu!F96*Syyskuu!J96,"")</f>
        <v/>
      </c>
      <c r="N96" s="42" t="str">
        <f>IFERROR(Lokakuu!F96*Lokakuu!J96,"")</f>
        <v/>
      </c>
      <c r="O96" s="42" t="str">
        <f>IFERROR(Marraskuu!F96*Marraskuu!J96,"")</f>
        <v/>
      </c>
      <c r="P96" s="42" t="str">
        <f>IFERROR(Joulukuu!F96*Joulukuu!J96,"")</f>
        <v/>
      </c>
      <c r="Q96" s="103">
        <f t="shared" si="1"/>
        <v>0</v>
      </c>
    </row>
    <row r="97" spans="1:17">
      <c r="A97" s="90">
        <f>Tammikuu!A97</f>
        <v>0</v>
      </c>
      <c r="B97" s="42">
        <f>Tammikuu!B97</f>
        <v>0</v>
      </c>
      <c r="C97" s="42">
        <f>Tammikuu!C97</f>
        <v>0</v>
      </c>
      <c r="D97" s="20">
        <f>Tammikuu!D97</f>
        <v>119.08611111111111</v>
      </c>
      <c r="E97" s="96" t="str">
        <f>IFERROR(Tammikuu!F97*Tammikuu!J97,"")</f>
        <v/>
      </c>
      <c r="F97" s="96" t="str">
        <f>IFERROR(Helmikuu!F97*Helmikuu!J97,"")</f>
        <v/>
      </c>
      <c r="G97" s="96" t="str">
        <f>IFERROR(Maaliskuu!F97*Maaliskuu!J97,"")</f>
        <v/>
      </c>
      <c r="H97" s="42" t="str">
        <f>IFERROR(Huhtikuu!F97*Huhtikuu!J97,"")</f>
        <v/>
      </c>
      <c r="I97" s="96" t="str">
        <f>IFERROR(Toukokuu!F97*Toukokuu!J97,"")</f>
        <v/>
      </c>
      <c r="J97" s="42" t="str">
        <f>IFERROR(Kesäkuu!F97*Kesäkuu!J97,"")</f>
        <v/>
      </c>
      <c r="K97" s="42" t="str">
        <f>IFERROR(Heinäkuu!F97*Heinäkuu!J97,"")</f>
        <v/>
      </c>
      <c r="L97" s="42" t="str">
        <f>IFERROR(Elokuu!F97*Elokuu!J97,"")</f>
        <v/>
      </c>
      <c r="M97" s="42" t="str">
        <f>IFERROR(Syyskuu!F97*Syyskuu!J97,"")</f>
        <v/>
      </c>
      <c r="N97" s="42" t="str">
        <f>IFERROR(Lokakuu!F97*Lokakuu!J97,"")</f>
        <v/>
      </c>
      <c r="O97" s="42" t="str">
        <f>IFERROR(Marraskuu!F97*Marraskuu!J97,"")</f>
        <v/>
      </c>
      <c r="P97" s="42" t="str">
        <f>IFERROR(Joulukuu!F97*Joulukuu!J97,"")</f>
        <v/>
      </c>
      <c r="Q97" s="103">
        <f t="shared" si="1"/>
        <v>0</v>
      </c>
    </row>
    <row r="98" spans="1:17">
      <c r="A98" s="90">
        <f>Tammikuu!A98</f>
        <v>0</v>
      </c>
      <c r="B98" s="42">
        <f>Tammikuu!B98</f>
        <v>0</v>
      </c>
      <c r="C98" s="42">
        <f>Tammikuu!C98</f>
        <v>0</v>
      </c>
      <c r="D98" s="20">
        <f>Tammikuu!D98</f>
        <v>119.08611111111111</v>
      </c>
      <c r="E98" s="96" t="str">
        <f>IFERROR(Tammikuu!F98*Tammikuu!J98,"")</f>
        <v/>
      </c>
      <c r="F98" s="96" t="str">
        <f>IFERROR(Helmikuu!F98*Helmikuu!J98,"")</f>
        <v/>
      </c>
      <c r="G98" s="96" t="str">
        <f>IFERROR(Maaliskuu!F98*Maaliskuu!J98,"")</f>
        <v/>
      </c>
      <c r="H98" s="42" t="str">
        <f>IFERROR(Huhtikuu!F98*Huhtikuu!J98,"")</f>
        <v/>
      </c>
      <c r="I98" s="96" t="str">
        <f>IFERROR(Toukokuu!F98*Toukokuu!J98,"")</f>
        <v/>
      </c>
      <c r="J98" s="42" t="str">
        <f>IFERROR(Kesäkuu!F98*Kesäkuu!J98,"")</f>
        <v/>
      </c>
      <c r="K98" s="42" t="str">
        <f>IFERROR(Heinäkuu!F98*Heinäkuu!J98,"")</f>
        <v/>
      </c>
      <c r="L98" s="42" t="str">
        <f>IFERROR(Elokuu!F98*Elokuu!J98,"")</f>
        <v/>
      </c>
      <c r="M98" s="42" t="str">
        <f>IFERROR(Syyskuu!F98*Syyskuu!J98,"")</f>
        <v/>
      </c>
      <c r="N98" s="42" t="str">
        <f>IFERROR(Lokakuu!F98*Lokakuu!J98,"")</f>
        <v/>
      </c>
      <c r="O98" s="42" t="str">
        <f>IFERROR(Marraskuu!F98*Marraskuu!J98,"")</f>
        <v/>
      </c>
      <c r="P98" s="42" t="str">
        <f>IFERROR(Joulukuu!F98*Joulukuu!J98,"")</f>
        <v/>
      </c>
      <c r="Q98" s="103">
        <f t="shared" si="1"/>
        <v>0</v>
      </c>
    </row>
    <row r="99" spans="1:17">
      <c r="A99" s="90">
        <f>Tammikuu!A99</f>
        <v>0</v>
      </c>
      <c r="B99" s="42">
        <f>Tammikuu!B99</f>
        <v>0</v>
      </c>
      <c r="C99" s="42">
        <f>Tammikuu!C99</f>
        <v>0</v>
      </c>
      <c r="D99" s="20">
        <f>Tammikuu!D99</f>
        <v>119.08611111111111</v>
      </c>
      <c r="E99" s="96" t="str">
        <f>IFERROR(Tammikuu!F99*Tammikuu!J99,"")</f>
        <v/>
      </c>
      <c r="F99" s="96" t="str">
        <f>IFERROR(Helmikuu!F99*Helmikuu!J99,"")</f>
        <v/>
      </c>
      <c r="G99" s="96" t="str">
        <f>IFERROR(Maaliskuu!F99*Maaliskuu!J99,"")</f>
        <v/>
      </c>
      <c r="H99" s="42" t="str">
        <f>IFERROR(Huhtikuu!F99*Huhtikuu!J99,"")</f>
        <v/>
      </c>
      <c r="I99" s="96" t="str">
        <f>IFERROR(Toukokuu!F99*Toukokuu!J99,"")</f>
        <v/>
      </c>
      <c r="J99" s="42" t="str">
        <f>IFERROR(Kesäkuu!F99*Kesäkuu!J99,"")</f>
        <v/>
      </c>
      <c r="K99" s="42" t="str">
        <f>IFERROR(Heinäkuu!F99*Heinäkuu!J99,"")</f>
        <v/>
      </c>
      <c r="L99" s="42" t="str">
        <f>IFERROR(Elokuu!F99*Elokuu!J99,"")</f>
        <v/>
      </c>
      <c r="M99" s="42" t="str">
        <f>IFERROR(Syyskuu!F99*Syyskuu!J99,"")</f>
        <v/>
      </c>
      <c r="N99" s="42" t="str">
        <f>IFERROR(Lokakuu!F99*Lokakuu!J99,"")</f>
        <v/>
      </c>
      <c r="O99" s="42" t="str">
        <f>IFERROR(Marraskuu!F99*Marraskuu!J99,"")</f>
        <v/>
      </c>
      <c r="P99" s="42" t="str">
        <f>IFERROR(Joulukuu!F99*Joulukuu!J99,"")</f>
        <v/>
      </c>
      <c r="Q99" s="103">
        <f t="shared" si="1"/>
        <v>0</v>
      </c>
    </row>
    <row r="100" spans="1:17">
      <c r="A100" s="90">
        <f>Tammikuu!A100</f>
        <v>0</v>
      </c>
      <c r="B100" s="42">
        <f>Tammikuu!B100</f>
        <v>0</v>
      </c>
      <c r="C100" s="42">
        <f>Tammikuu!C100</f>
        <v>0</v>
      </c>
      <c r="D100" s="20">
        <f>Tammikuu!D100</f>
        <v>119.08611111111111</v>
      </c>
      <c r="E100" s="96" t="str">
        <f>IFERROR(Tammikuu!F100*Tammikuu!J100,"")</f>
        <v/>
      </c>
      <c r="F100" s="96" t="str">
        <f>IFERROR(Helmikuu!F100*Helmikuu!J100,"")</f>
        <v/>
      </c>
      <c r="G100" s="96" t="str">
        <f>IFERROR(Maaliskuu!F100*Maaliskuu!J100,"")</f>
        <v/>
      </c>
      <c r="H100" s="42" t="str">
        <f>IFERROR(Huhtikuu!F100*Huhtikuu!J100,"")</f>
        <v/>
      </c>
      <c r="I100" s="96" t="str">
        <f>IFERROR(Toukokuu!F100*Toukokuu!J100,"")</f>
        <v/>
      </c>
      <c r="J100" s="42" t="str">
        <f>IFERROR(Kesäkuu!F100*Kesäkuu!J100,"")</f>
        <v/>
      </c>
      <c r="K100" s="42" t="str">
        <f>IFERROR(Heinäkuu!F100*Heinäkuu!J100,"")</f>
        <v/>
      </c>
      <c r="L100" s="42" t="str">
        <f>IFERROR(Elokuu!F100*Elokuu!J100,"")</f>
        <v/>
      </c>
      <c r="M100" s="42" t="str">
        <f>IFERROR(Syyskuu!F100*Syyskuu!J100,"")</f>
        <v/>
      </c>
      <c r="N100" s="42" t="str">
        <f>IFERROR(Lokakuu!F100*Lokakuu!J100,"")</f>
        <v/>
      </c>
      <c r="O100" s="42" t="str">
        <f>IFERROR(Marraskuu!F100*Marraskuu!J100,"")</f>
        <v/>
      </c>
      <c r="P100" s="42" t="str">
        <f>IFERROR(Joulukuu!F100*Joulukuu!J100,"")</f>
        <v/>
      </c>
      <c r="Q100" s="103">
        <f t="shared" si="1"/>
        <v>0</v>
      </c>
    </row>
    <row r="101" spans="1:17">
      <c r="A101" s="90">
        <f>Tammikuu!A101</f>
        <v>0</v>
      </c>
      <c r="B101" s="42">
        <f>Tammikuu!B101</f>
        <v>0</v>
      </c>
      <c r="C101" s="42">
        <f>Tammikuu!C101</f>
        <v>0</v>
      </c>
      <c r="D101" s="20">
        <f>Tammikuu!D101</f>
        <v>119.08611111111111</v>
      </c>
      <c r="E101" s="96" t="str">
        <f>IFERROR(Tammikuu!F101*Tammikuu!J101,"")</f>
        <v/>
      </c>
      <c r="F101" s="96" t="str">
        <f>IFERROR(Helmikuu!F101*Helmikuu!J101,"")</f>
        <v/>
      </c>
      <c r="G101" s="96" t="str">
        <f>IFERROR(Maaliskuu!F101*Maaliskuu!J101,"")</f>
        <v/>
      </c>
      <c r="H101" s="42" t="str">
        <f>IFERROR(Huhtikuu!F101*Huhtikuu!J101,"")</f>
        <v/>
      </c>
      <c r="I101" s="96" t="str">
        <f>IFERROR(Toukokuu!F101*Toukokuu!J101,"")</f>
        <v/>
      </c>
      <c r="J101" s="42" t="str">
        <f>IFERROR(Kesäkuu!F101*Kesäkuu!J101,"")</f>
        <v/>
      </c>
      <c r="K101" s="42" t="str">
        <f>IFERROR(Heinäkuu!F101*Heinäkuu!J101,"")</f>
        <v/>
      </c>
      <c r="L101" s="42" t="str">
        <f>IFERROR(Elokuu!F101*Elokuu!J101,"")</f>
        <v/>
      </c>
      <c r="M101" s="42" t="str">
        <f>IFERROR(Syyskuu!F101*Syyskuu!J101,"")</f>
        <v/>
      </c>
      <c r="N101" s="42" t="str">
        <f>IFERROR(Lokakuu!F101*Lokakuu!J101,"")</f>
        <v/>
      </c>
      <c r="O101" s="42" t="str">
        <f>IFERROR(Marraskuu!F101*Marraskuu!J101,"")</f>
        <v/>
      </c>
      <c r="P101" s="42" t="str">
        <f>IFERROR(Joulukuu!F101*Joulukuu!J101,"")</f>
        <v/>
      </c>
      <c r="Q101" s="103">
        <f t="shared" si="1"/>
        <v>0</v>
      </c>
    </row>
    <row r="102" spans="1:17">
      <c r="A102" s="90">
        <f>Tammikuu!A102</f>
        <v>0</v>
      </c>
      <c r="B102" s="42">
        <f>Tammikuu!B102</f>
        <v>0</v>
      </c>
      <c r="C102" s="42">
        <f>Tammikuu!C102</f>
        <v>0</v>
      </c>
      <c r="D102" s="20">
        <f>Tammikuu!D102</f>
        <v>119.08611111111111</v>
      </c>
      <c r="E102" s="96" t="str">
        <f>IFERROR(Tammikuu!F102*Tammikuu!J102,"")</f>
        <v/>
      </c>
      <c r="F102" s="96" t="str">
        <f>IFERROR(Helmikuu!F102*Helmikuu!J102,"")</f>
        <v/>
      </c>
      <c r="G102" s="96" t="str">
        <f>IFERROR(Maaliskuu!F102*Maaliskuu!J102,"")</f>
        <v/>
      </c>
      <c r="H102" s="42" t="str">
        <f>IFERROR(Huhtikuu!F102*Huhtikuu!J102,"")</f>
        <v/>
      </c>
      <c r="I102" s="96" t="str">
        <f>IFERROR(Toukokuu!F102*Toukokuu!J102,"")</f>
        <v/>
      </c>
      <c r="J102" s="42" t="str">
        <f>IFERROR(Kesäkuu!F102*Kesäkuu!J102,"")</f>
        <v/>
      </c>
      <c r="K102" s="42" t="str">
        <f>IFERROR(Heinäkuu!F102*Heinäkuu!J102,"")</f>
        <v/>
      </c>
      <c r="L102" s="42" t="str">
        <f>IFERROR(Elokuu!F102*Elokuu!J102,"")</f>
        <v/>
      </c>
      <c r="M102" s="42" t="str">
        <f>IFERROR(Syyskuu!F102*Syyskuu!J102,"")</f>
        <v/>
      </c>
      <c r="N102" s="42" t="str">
        <f>IFERROR(Lokakuu!F102*Lokakuu!J102,"")</f>
        <v/>
      </c>
      <c r="O102" s="42" t="str">
        <f>IFERROR(Marraskuu!F102*Marraskuu!J102,"")</f>
        <v/>
      </c>
      <c r="P102" s="42" t="str">
        <f>IFERROR(Joulukuu!F102*Joulukuu!J102,"")</f>
        <v/>
      </c>
      <c r="Q102" s="103">
        <f t="shared" si="1"/>
        <v>0</v>
      </c>
    </row>
    <row r="103" spans="1:17">
      <c r="A103" s="90">
        <f>Tammikuu!A103</f>
        <v>0</v>
      </c>
      <c r="B103" s="42">
        <f>Tammikuu!B103</f>
        <v>0</v>
      </c>
      <c r="C103" s="42">
        <f>Tammikuu!C103</f>
        <v>0</v>
      </c>
      <c r="D103" s="20">
        <f>Tammikuu!D103</f>
        <v>119.08611111111111</v>
      </c>
      <c r="E103" s="96" t="str">
        <f>IFERROR(Tammikuu!F103*Tammikuu!J103,"")</f>
        <v/>
      </c>
      <c r="F103" s="96" t="str">
        <f>IFERROR(Helmikuu!F103*Helmikuu!J103,"")</f>
        <v/>
      </c>
      <c r="G103" s="96" t="str">
        <f>IFERROR(Maaliskuu!F103*Maaliskuu!J103,"")</f>
        <v/>
      </c>
      <c r="H103" s="42" t="str">
        <f>IFERROR(Huhtikuu!F103*Huhtikuu!J103,"")</f>
        <v/>
      </c>
      <c r="I103" s="96" t="str">
        <f>IFERROR(Toukokuu!F103*Toukokuu!J103,"")</f>
        <v/>
      </c>
      <c r="J103" s="42" t="str">
        <f>IFERROR(Kesäkuu!F103*Kesäkuu!J103,"")</f>
        <v/>
      </c>
      <c r="K103" s="42" t="str">
        <f>IFERROR(Heinäkuu!F103*Heinäkuu!J103,"")</f>
        <v/>
      </c>
      <c r="L103" s="42" t="str">
        <f>IFERROR(Elokuu!F103*Elokuu!J103,"")</f>
        <v/>
      </c>
      <c r="M103" s="42" t="str">
        <f>IFERROR(Syyskuu!F103*Syyskuu!J103,"")</f>
        <v/>
      </c>
      <c r="N103" s="42" t="str">
        <f>IFERROR(Lokakuu!F103*Lokakuu!J103,"")</f>
        <v/>
      </c>
      <c r="O103" s="42" t="str">
        <f>IFERROR(Marraskuu!F103*Marraskuu!J103,"")</f>
        <v/>
      </c>
      <c r="P103" s="42" t="str">
        <f>IFERROR(Joulukuu!F103*Joulukuu!J103,"")</f>
        <v/>
      </c>
      <c r="Q103" s="103">
        <f t="shared" si="1"/>
        <v>0</v>
      </c>
    </row>
    <row r="104" spans="1:17">
      <c r="A104" s="90">
        <f>Tammikuu!A104</f>
        <v>0</v>
      </c>
      <c r="B104" s="42">
        <f>Tammikuu!B104</f>
        <v>0</v>
      </c>
      <c r="C104" s="42">
        <f>Tammikuu!C104</f>
        <v>0</v>
      </c>
      <c r="D104" s="20">
        <f>Tammikuu!D104</f>
        <v>119.08611111111111</v>
      </c>
      <c r="E104" s="96" t="str">
        <f>IFERROR(Tammikuu!F104*Tammikuu!J104,"")</f>
        <v/>
      </c>
      <c r="F104" s="96" t="str">
        <f>IFERROR(Helmikuu!F104*Helmikuu!J104,"")</f>
        <v/>
      </c>
      <c r="G104" s="96" t="str">
        <f>IFERROR(Maaliskuu!F104*Maaliskuu!J104,"")</f>
        <v/>
      </c>
      <c r="H104" s="42" t="str">
        <f>IFERROR(Huhtikuu!F104*Huhtikuu!J104,"")</f>
        <v/>
      </c>
      <c r="I104" s="96" t="str">
        <f>IFERROR(Toukokuu!F104*Toukokuu!J104,"")</f>
        <v/>
      </c>
      <c r="J104" s="42" t="str">
        <f>IFERROR(Kesäkuu!F104*Kesäkuu!J104,"")</f>
        <v/>
      </c>
      <c r="K104" s="42" t="str">
        <f>IFERROR(Heinäkuu!F104*Heinäkuu!J104,"")</f>
        <v/>
      </c>
      <c r="L104" s="42" t="str">
        <f>IFERROR(Elokuu!F104*Elokuu!J104,"")</f>
        <v/>
      </c>
      <c r="M104" s="42" t="str">
        <f>IFERROR(Syyskuu!F104*Syyskuu!J104,"")</f>
        <v/>
      </c>
      <c r="N104" s="42" t="str">
        <f>IFERROR(Lokakuu!F104*Lokakuu!J104,"")</f>
        <v/>
      </c>
      <c r="O104" s="42" t="str">
        <f>IFERROR(Marraskuu!F104*Marraskuu!J104,"")</f>
        <v/>
      </c>
      <c r="P104" s="42" t="str">
        <f>IFERROR(Joulukuu!F104*Joulukuu!J104,"")</f>
        <v/>
      </c>
      <c r="Q104" s="103">
        <f t="shared" si="1"/>
        <v>0</v>
      </c>
    </row>
    <row r="105" spans="1:17">
      <c r="A105" s="90">
        <f>Tammikuu!A105</f>
        <v>0</v>
      </c>
      <c r="B105" s="42">
        <f>Tammikuu!B105</f>
        <v>0</v>
      </c>
      <c r="C105" s="42">
        <f>Tammikuu!C105</f>
        <v>0</v>
      </c>
      <c r="D105" s="20">
        <f>Tammikuu!D105</f>
        <v>119.08611111111111</v>
      </c>
      <c r="E105" s="96" t="str">
        <f>IFERROR(Tammikuu!F105*Tammikuu!J105,"")</f>
        <v/>
      </c>
      <c r="F105" s="96" t="str">
        <f>IFERROR(Helmikuu!F105*Helmikuu!J105,"")</f>
        <v/>
      </c>
      <c r="G105" s="96" t="str">
        <f>IFERROR(Maaliskuu!F105*Maaliskuu!J105,"")</f>
        <v/>
      </c>
      <c r="H105" s="42" t="str">
        <f>IFERROR(Huhtikuu!F105*Huhtikuu!J105,"")</f>
        <v/>
      </c>
      <c r="I105" s="96" t="str">
        <f>IFERROR(Toukokuu!F105*Toukokuu!J105,"")</f>
        <v/>
      </c>
      <c r="J105" s="42" t="str">
        <f>IFERROR(Kesäkuu!F105*Kesäkuu!J105,"")</f>
        <v/>
      </c>
      <c r="K105" s="42" t="str">
        <f>IFERROR(Heinäkuu!F105*Heinäkuu!J105,"")</f>
        <v/>
      </c>
      <c r="L105" s="42" t="str">
        <f>IFERROR(Elokuu!F105*Elokuu!J105,"")</f>
        <v/>
      </c>
      <c r="M105" s="42" t="str">
        <f>IFERROR(Syyskuu!F105*Syyskuu!J105,"")</f>
        <v/>
      </c>
      <c r="N105" s="42" t="str">
        <f>IFERROR(Lokakuu!F105*Lokakuu!J105,"")</f>
        <v/>
      </c>
      <c r="O105" s="42" t="str">
        <f>IFERROR(Marraskuu!F105*Marraskuu!J105,"")</f>
        <v/>
      </c>
      <c r="P105" s="42" t="str">
        <f>IFERROR(Joulukuu!F105*Joulukuu!J105,"")</f>
        <v/>
      </c>
      <c r="Q105" s="103">
        <f t="shared" si="1"/>
        <v>0</v>
      </c>
    </row>
    <row r="106" spans="1:17">
      <c r="A106" s="90">
        <f>Tammikuu!A106</f>
        <v>0</v>
      </c>
      <c r="B106" s="42">
        <f>Tammikuu!B106</f>
        <v>0</v>
      </c>
      <c r="C106" s="42">
        <f>Tammikuu!C106</f>
        <v>0</v>
      </c>
      <c r="D106" s="20">
        <f>Tammikuu!D106</f>
        <v>119.08611111111111</v>
      </c>
      <c r="E106" s="96" t="str">
        <f>IFERROR(Tammikuu!F106*Tammikuu!J106,"")</f>
        <v/>
      </c>
      <c r="F106" s="96" t="str">
        <f>IFERROR(Helmikuu!F106*Helmikuu!J106,"")</f>
        <v/>
      </c>
      <c r="G106" s="96" t="str">
        <f>IFERROR(Maaliskuu!F106*Maaliskuu!J106,"")</f>
        <v/>
      </c>
      <c r="H106" s="42" t="str">
        <f>IFERROR(Huhtikuu!F106*Huhtikuu!J106,"")</f>
        <v/>
      </c>
      <c r="I106" s="96" t="str">
        <f>IFERROR(Toukokuu!F106*Toukokuu!J106,"")</f>
        <v/>
      </c>
      <c r="J106" s="42" t="str">
        <f>IFERROR(Kesäkuu!F106*Kesäkuu!J106,"")</f>
        <v/>
      </c>
      <c r="K106" s="42" t="str">
        <f>IFERROR(Heinäkuu!F106*Heinäkuu!J106,"")</f>
        <v/>
      </c>
      <c r="L106" s="42" t="str">
        <f>IFERROR(Elokuu!F106*Elokuu!J106,"")</f>
        <v/>
      </c>
      <c r="M106" s="42" t="str">
        <f>IFERROR(Syyskuu!F106*Syyskuu!J106,"")</f>
        <v/>
      </c>
      <c r="N106" s="42" t="str">
        <f>IFERROR(Lokakuu!F106*Lokakuu!J106,"")</f>
        <v/>
      </c>
      <c r="O106" s="42" t="str">
        <f>IFERROR(Marraskuu!F106*Marraskuu!J106,"")</f>
        <v/>
      </c>
      <c r="P106" s="42" t="str">
        <f>IFERROR(Joulukuu!F106*Joulukuu!J106,"")</f>
        <v/>
      </c>
      <c r="Q106" s="103">
        <f t="shared" si="1"/>
        <v>0</v>
      </c>
    </row>
    <row r="107" spans="1:17">
      <c r="A107" s="90">
        <f>Tammikuu!A107</f>
        <v>0</v>
      </c>
      <c r="B107" s="42">
        <f>Tammikuu!B107</f>
        <v>0</v>
      </c>
      <c r="C107" s="42">
        <f>Tammikuu!C107</f>
        <v>0</v>
      </c>
      <c r="D107" s="20">
        <f>Tammikuu!D107</f>
        <v>119.08611111111111</v>
      </c>
      <c r="E107" s="96" t="str">
        <f>IFERROR(Tammikuu!F107*Tammikuu!J107,"")</f>
        <v/>
      </c>
      <c r="F107" s="96" t="str">
        <f>IFERROR(Helmikuu!F107*Helmikuu!J107,"")</f>
        <v/>
      </c>
      <c r="G107" s="96" t="str">
        <f>IFERROR(Maaliskuu!F107*Maaliskuu!J107,"")</f>
        <v/>
      </c>
      <c r="H107" s="42" t="str">
        <f>IFERROR(Huhtikuu!F107*Huhtikuu!J107,"")</f>
        <v/>
      </c>
      <c r="I107" s="96" t="str">
        <f>IFERROR(Toukokuu!F107*Toukokuu!J107,"")</f>
        <v/>
      </c>
      <c r="J107" s="42" t="str">
        <f>IFERROR(Kesäkuu!F107*Kesäkuu!J107,"")</f>
        <v/>
      </c>
      <c r="K107" s="42" t="str">
        <f>IFERROR(Heinäkuu!F107*Heinäkuu!J107,"")</f>
        <v/>
      </c>
      <c r="L107" s="42" t="str">
        <f>IFERROR(Elokuu!F107*Elokuu!J107,"")</f>
        <v/>
      </c>
      <c r="M107" s="42" t="str">
        <f>IFERROR(Syyskuu!F107*Syyskuu!J107,"")</f>
        <v/>
      </c>
      <c r="N107" s="42" t="str">
        <f>IFERROR(Lokakuu!F107*Lokakuu!J107,"")</f>
        <v/>
      </c>
      <c r="O107" s="42" t="str">
        <f>IFERROR(Marraskuu!F107*Marraskuu!J107,"")</f>
        <v/>
      </c>
      <c r="P107" s="42" t="str">
        <f>IFERROR(Joulukuu!F107*Joulukuu!J107,"")</f>
        <v/>
      </c>
      <c r="Q107" s="103">
        <f t="shared" si="1"/>
        <v>0</v>
      </c>
    </row>
    <row r="108" spans="1:17">
      <c r="A108" s="90">
        <f>Tammikuu!A108</f>
        <v>0</v>
      </c>
      <c r="B108" s="42">
        <f>Tammikuu!B108</f>
        <v>0</v>
      </c>
      <c r="C108" s="42">
        <f>Tammikuu!C108</f>
        <v>0</v>
      </c>
      <c r="D108" s="20">
        <f>Tammikuu!D108</f>
        <v>119.08611111111111</v>
      </c>
      <c r="E108" s="96" t="str">
        <f>IFERROR(Tammikuu!F108*Tammikuu!J108,"")</f>
        <v/>
      </c>
      <c r="F108" s="96" t="str">
        <f>IFERROR(Helmikuu!F108*Helmikuu!J108,"")</f>
        <v/>
      </c>
      <c r="G108" s="96" t="str">
        <f>IFERROR(Maaliskuu!F108*Maaliskuu!J108,"")</f>
        <v/>
      </c>
      <c r="H108" s="42" t="str">
        <f>IFERROR(Huhtikuu!F108*Huhtikuu!J108,"")</f>
        <v/>
      </c>
      <c r="I108" s="96" t="str">
        <f>IFERROR(Toukokuu!F108*Toukokuu!J108,"")</f>
        <v/>
      </c>
      <c r="J108" s="42" t="str">
        <f>IFERROR(Kesäkuu!F108*Kesäkuu!J108,"")</f>
        <v/>
      </c>
      <c r="K108" s="42" t="str">
        <f>IFERROR(Heinäkuu!F108*Heinäkuu!J108,"")</f>
        <v/>
      </c>
      <c r="L108" s="42" t="str">
        <f>IFERROR(Elokuu!F108*Elokuu!J108,"")</f>
        <v/>
      </c>
      <c r="M108" s="42" t="str">
        <f>IFERROR(Syyskuu!F108*Syyskuu!J108,"")</f>
        <v/>
      </c>
      <c r="N108" s="42" t="str">
        <f>IFERROR(Lokakuu!F108*Lokakuu!J108,"")</f>
        <v/>
      </c>
      <c r="O108" s="42" t="str">
        <f>IFERROR(Marraskuu!F108*Marraskuu!J108,"")</f>
        <v/>
      </c>
      <c r="P108" s="42" t="str">
        <f>IFERROR(Joulukuu!F108*Joulukuu!J108,"")</f>
        <v/>
      </c>
      <c r="Q108" s="103">
        <f t="shared" si="1"/>
        <v>0</v>
      </c>
    </row>
    <row r="109" spans="1:17">
      <c r="A109" s="90">
        <f>Tammikuu!A109</f>
        <v>0</v>
      </c>
      <c r="B109" s="42">
        <f>Tammikuu!B109</f>
        <v>0</v>
      </c>
      <c r="C109" s="42">
        <f>Tammikuu!C109</f>
        <v>0</v>
      </c>
      <c r="D109" s="20">
        <f>Tammikuu!D109</f>
        <v>119.08611111111111</v>
      </c>
      <c r="E109" s="96" t="str">
        <f>IFERROR(Tammikuu!F109*Tammikuu!J109,"")</f>
        <v/>
      </c>
      <c r="F109" s="96" t="str">
        <f>IFERROR(Helmikuu!F109*Helmikuu!J109,"")</f>
        <v/>
      </c>
      <c r="G109" s="96" t="str">
        <f>IFERROR(Maaliskuu!F109*Maaliskuu!J109,"")</f>
        <v/>
      </c>
      <c r="H109" s="42" t="str">
        <f>IFERROR(Huhtikuu!F109*Huhtikuu!J109,"")</f>
        <v/>
      </c>
      <c r="I109" s="96" t="str">
        <f>IFERROR(Toukokuu!F109*Toukokuu!J109,"")</f>
        <v/>
      </c>
      <c r="J109" s="42" t="str">
        <f>IFERROR(Kesäkuu!F109*Kesäkuu!J109,"")</f>
        <v/>
      </c>
      <c r="K109" s="42" t="str">
        <f>IFERROR(Heinäkuu!F109*Heinäkuu!J109,"")</f>
        <v/>
      </c>
      <c r="L109" s="42" t="str">
        <f>IFERROR(Elokuu!F109*Elokuu!J109,"")</f>
        <v/>
      </c>
      <c r="M109" s="42" t="str">
        <f>IFERROR(Syyskuu!F109*Syyskuu!J109,"")</f>
        <v/>
      </c>
      <c r="N109" s="42" t="str">
        <f>IFERROR(Lokakuu!F109*Lokakuu!J109,"")</f>
        <v/>
      </c>
      <c r="O109" s="42" t="str">
        <f>IFERROR(Marraskuu!F109*Marraskuu!J109,"")</f>
        <v/>
      </c>
      <c r="P109" s="42" t="str">
        <f>IFERROR(Joulukuu!F109*Joulukuu!J109,"")</f>
        <v/>
      </c>
      <c r="Q109" s="103">
        <f t="shared" si="1"/>
        <v>0</v>
      </c>
    </row>
    <row r="110" spans="1:17">
      <c r="A110" s="90">
        <f>Tammikuu!A110</f>
        <v>0</v>
      </c>
      <c r="B110" s="42">
        <f>Tammikuu!B110</f>
        <v>0</v>
      </c>
      <c r="C110" s="42">
        <f>Tammikuu!C110</f>
        <v>0</v>
      </c>
      <c r="D110" s="20">
        <f>Tammikuu!D110</f>
        <v>119.08611111111111</v>
      </c>
      <c r="E110" s="96" t="str">
        <f>IFERROR(Tammikuu!F110*Tammikuu!J110,"")</f>
        <v/>
      </c>
      <c r="F110" s="96" t="str">
        <f>IFERROR(Helmikuu!F110*Helmikuu!J110,"")</f>
        <v/>
      </c>
      <c r="G110" s="96" t="str">
        <f>IFERROR(Maaliskuu!F110*Maaliskuu!J110,"")</f>
        <v/>
      </c>
      <c r="H110" s="42" t="str">
        <f>IFERROR(Huhtikuu!F110*Huhtikuu!J110,"")</f>
        <v/>
      </c>
      <c r="I110" s="96" t="str">
        <f>IFERROR(Toukokuu!F110*Toukokuu!J110,"")</f>
        <v/>
      </c>
      <c r="J110" s="42" t="str">
        <f>IFERROR(Kesäkuu!F110*Kesäkuu!J110,"")</f>
        <v/>
      </c>
      <c r="K110" s="42" t="str">
        <f>IFERROR(Heinäkuu!F110*Heinäkuu!J110,"")</f>
        <v/>
      </c>
      <c r="L110" s="42" t="str">
        <f>IFERROR(Elokuu!F110*Elokuu!J110,"")</f>
        <v/>
      </c>
      <c r="M110" s="42" t="str">
        <f>IFERROR(Syyskuu!F110*Syyskuu!J110,"")</f>
        <v/>
      </c>
      <c r="N110" s="42" t="str">
        <f>IFERROR(Lokakuu!F110*Lokakuu!J110,"")</f>
        <v/>
      </c>
      <c r="O110" s="42" t="str">
        <f>IFERROR(Marraskuu!F110*Marraskuu!J110,"")</f>
        <v/>
      </c>
      <c r="P110" s="42" t="str">
        <f>IFERROR(Joulukuu!F110*Joulukuu!J110,"")</f>
        <v/>
      </c>
      <c r="Q110" s="103">
        <f t="shared" si="1"/>
        <v>0</v>
      </c>
    </row>
    <row r="111" spans="1:17">
      <c r="A111" s="90">
        <f>Tammikuu!A111</f>
        <v>0</v>
      </c>
      <c r="B111" s="42">
        <f>Tammikuu!B111</f>
        <v>0</v>
      </c>
      <c r="C111" s="42">
        <f>Tammikuu!C111</f>
        <v>0</v>
      </c>
      <c r="D111" s="20">
        <f>Tammikuu!D111</f>
        <v>119.08611111111111</v>
      </c>
      <c r="E111" s="96" t="str">
        <f>IFERROR(Tammikuu!F111*Tammikuu!J111,"")</f>
        <v/>
      </c>
      <c r="F111" s="96" t="str">
        <f>IFERROR(Helmikuu!F111*Helmikuu!J111,"")</f>
        <v/>
      </c>
      <c r="G111" s="96" t="str">
        <f>IFERROR(Maaliskuu!F111*Maaliskuu!J111,"")</f>
        <v/>
      </c>
      <c r="H111" s="42" t="str">
        <f>IFERROR(Huhtikuu!F111*Huhtikuu!J111,"")</f>
        <v/>
      </c>
      <c r="I111" s="96" t="str">
        <f>IFERROR(Toukokuu!F111*Toukokuu!J111,"")</f>
        <v/>
      </c>
      <c r="J111" s="42" t="str">
        <f>IFERROR(Kesäkuu!F111*Kesäkuu!J111,"")</f>
        <v/>
      </c>
      <c r="K111" s="42" t="str">
        <f>IFERROR(Heinäkuu!F111*Heinäkuu!J111,"")</f>
        <v/>
      </c>
      <c r="L111" s="42" t="str">
        <f>IFERROR(Elokuu!F111*Elokuu!J111,"")</f>
        <v/>
      </c>
      <c r="M111" s="42" t="str">
        <f>IFERROR(Syyskuu!F111*Syyskuu!J111,"")</f>
        <v/>
      </c>
      <c r="N111" s="42" t="str">
        <f>IFERROR(Lokakuu!F111*Lokakuu!J111,"")</f>
        <v/>
      </c>
      <c r="O111" s="42" t="str">
        <f>IFERROR(Marraskuu!F111*Marraskuu!J111,"")</f>
        <v/>
      </c>
      <c r="P111" s="42" t="str">
        <f>IFERROR(Joulukuu!F111*Joulukuu!J111,"")</f>
        <v/>
      </c>
      <c r="Q111" s="103">
        <f t="shared" si="1"/>
        <v>0</v>
      </c>
    </row>
    <row r="112" spans="1:17">
      <c r="A112" s="90">
        <f>Tammikuu!A112</f>
        <v>0</v>
      </c>
      <c r="B112" s="42">
        <f>Tammikuu!B112</f>
        <v>0</v>
      </c>
      <c r="C112" s="42">
        <f>Tammikuu!C112</f>
        <v>0</v>
      </c>
      <c r="D112" s="20">
        <f>Tammikuu!D112</f>
        <v>119.08611111111111</v>
      </c>
      <c r="E112" s="96" t="str">
        <f>IFERROR(Tammikuu!F112*Tammikuu!J112,"")</f>
        <v/>
      </c>
      <c r="F112" s="96" t="str">
        <f>IFERROR(Helmikuu!F112*Helmikuu!J112,"")</f>
        <v/>
      </c>
      <c r="G112" s="96" t="str">
        <f>IFERROR(Maaliskuu!F112*Maaliskuu!J112,"")</f>
        <v/>
      </c>
      <c r="H112" s="42" t="str">
        <f>IFERROR(Huhtikuu!F112*Huhtikuu!J112,"")</f>
        <v/>
      </c>
      <c r="I112" s="96" t="str">
        <f>IFERROR(Toukokuu!F112*Toukokuu!J112,"")</f>
        <v/>
      </c>
      <c r="J112" s="42" t="str">
        <f>IFERROR(Kesäkuu!F112*Kesäkuu!J112,"")</f>
        <v/>
      </c>
      <c r="K112" s="42" t="str">
        <f>IFERROR(Heinäkuu!F112*Heinäkuu!J112,"")</f>
        <v/>
      </c>
      <c r="L112" s="42" t="str">
        <f>IFERROR(Elokuu!F112*Elokuu!J112,"")</f>
        <v/>
      </c>
      <c r="M112" s="42" t="str">
        <f>IFERROR(Syyskuu!F112*Syyskuu!J112,"")</f>
        <v/>
      </c>
      <c r="N112" s="42" t="str">
        <f>IFERROR(Lokakuu!F112*Lokakuu!J112,"")</f>
        <v/>
      </c>
      <c r="O112" s="42" t="str">
        <f>IFERROR(Marraskuu!F112*Marraskuu!J112,"")</f>
        <v/>
      </c>
      <c r="P112" s="42" t="str">
        <f>IFERROR(Joulukuu!F112*Joulukuu!J112,"")</f>
        <v/>
      </c>
      <c r="Q112" s="103">
        <f t="shared" si="1"/>
        <v>0</v>
      </c>
    </row>
    <row r="113" spans="1:17">
      <c r="A113" s="90">
        <f>Tammikuu!A113</f>
        <v>0</v>
      </c>
      <c r="B113" s="42">
        <f>Tammikuu!B113</f>
        <v>0</v>
      </c>
      <c r="C113" s="42">
        <f>Tammikuu!C113</f>
        <v>0</v>
      </c>
      <c r="D113" s="20">
        <f>Tammikuu!D113</f>
        <v>119.08611111111111</v>
      </c>
      <c r="E113" s="96" t="str">
        <f>IFERROR(Tammikuu!F113*Tammikuu!J113,"")</f>
        <v/>
      </c>
      <c r="F113" s="96" t="str">
        <f>IFERROR(Helmikuu!F113*Helmikuu!J113,"")</f>
        <v/>
      </c>
      <c r="G113" s="96" t="str">
        <f>IFERROR(Maaliskuu!F113*Maaliskuu!J113,"")</f>
        <v/>
      </c>
      <c r="H113" s="42" t="str">
        <f>IFERROR(Huhtikuu!F113*Huhtikuu!J113,"")</f>
        <v/>
      </c>
      <c r="I113" s="96" t="str">
        <f>IFERROR(Toukokuu!F113*Toukokuu!J113,"")</f>
        <v/>
      </c>
      <c r="J113" s="42" t="str">
        <f>IFERROR(Kesäkuu!F113*Kesäkuu!J113,"")</f>
        <v/>
      </c>
      <c r="K113" s="42" t="str">
        <f>IFERROR(Heinäkuu!F113*Heinäkuu!J113,"")</f>
        <v/>
      </c>
      <c r="L113" s="42" t="str">
        <f>IFERROR(Elokuu!F113*Elokuu!J113,"")</f>
        <v/>
      </c>
      <c r="M113" s="42" t="str">
        <f>IFERROR(Syyskuu!F113*Syyskuu!J113,"")</f>
        <v/>
      </c>
      <c r="N113" s="42" t="str">
        <f>IFERROR(Lokakuu!F113*Lokakuu!J113,"")</f>
        <v/>
      </c>
      <c r="O113" s="42" t="str">
        <f>IFERROR(Marraskuu!F113*Marraskuu!J113,"")</f>
        <v/>
      </c>
      <c r="P113" s="42" t="str">
        <f>IFERROR(Joulukuu!F113*Joulukuu!J113,"")</f>
        <v/>
      </c>
      <c r="Q113" s="103">
        <f t="shared" si="1"/>
        <v>0</v>
      </c>
    </row>
    <row r="114" spans="1:17">
      <c r="A114" s="90">
        <f>Tammikuu!A114</f>
        <v>0</v>
      </c>
      <c r="B114" s="42">
        <f>Tammikuu!B114</f>
        <v>0</v>
      </c>
      <c r="C114" s="42">
        <f>Tammikuu!C114</f>
        <v>0</v>
      </c>
      <c r="D114" s="20">
        <f>Tammikuu!D114</f>
        <v>119.08611111111111</v>
      </c>
      <c r="E114" s="96" t="str">
        <f>IFERROR(Tammikuu!F114*Tammikuu!J114,"")</f>
        <v/>
      </c>
      <c r="F114" s="96" t="str">
        <f>IFERROR(Helmikuu!F114*Helmikuu!J114,"")</f>
        <v/>
      </c>
      <c r="G114" s="96" t="str">
        <f>IFERROR(Maaliskuu!F114*Maaliskuu!J114,"")</f>
        <v/>
      </c>
      <c r="H114" s="42" t="str">
        <f>IFERROR(Huhtikuu!F114*Huhtikuu!J114,"")</f>
        <v/>
      </c>
      <c r="I114" s="96" t="str">
        <f>IFERROR(Toukokuu!F114*Toukokuu!J114,"")</f>
        <v/>
      </c>
      <c r="J114" s="42" t="str">
        <f>IFERROR(Kesäkuu!F114*Kesäkuu!J114,"")</f>
        <v/>
      </c>
      <c r="K114" s="42" t="str">
        <f>IFERROR(Heinäkuu!F114*Heinäkuu!J114,"")</f>
        <v/>
      </c>
      <c r="L114" s="42" t="str">
        <f>IFERROR(Elokuu!F114*Elokuu!J114,"")</f>
        <v/>
      </c>
      <c r="M114" s="42" t="str">
        <f>IFERROR(Syyskuu!F114*Syyskuu!J114,"")</f>
        <v/>
      </c>
      <c r="N114" s="42" t="str">
        <f>IFERROR(Lokakuu!F114*Lokakuu!J114,"")</f>
        <v/>
      </c>
      <c r="O114" s="42" t="str">
        <f>IFERROR(Marraskuu!F114*Marraskuu!J114,"")</f>
        <v/>
      </c>
      <c r="P114" s="42" t="str">
        <f>IFERROR(Joulukuu!F114*Joulukuu!J114,"")</f>
        <v/>
      </c>
      <c r="Q114" s="103">
        <f t="shared" si="1"/>
        <v>0</v>
      </c>
    </row>
    <row r="115" spans="1:17">
      <c r="A115" s="90">
        <f>Tammikuu!A115</f>
        <v>0</v>
      </c>
      <c r="B115" s="42">
        <f>Tammikuu!B115</f>
        <v>0</v>
      </c>
      <c r="C115" s="42">
        <f>Tammikuu!C115</f>
        <v>0</v>
      </c>
      <c r="D115" s="20">
        <f>Tammikuu!D115</f>
        <v>119.08611111111111</v>
      </c>
      <c r="E115" s="96" t="str">
        <f>IFERROR(Tammikuu!F115*Tammikuu!J115,"")</f>
        <v/>
      </c>
      <c r="F115" s="96" t="str">
        <f>IFERROR(Helmikuu!F115*Helmikuu!J115,"")</f>
        <v/>
      </c>
      <c r="G115" s="96" t="str">
        <f>IFERROR(Maaliskuu!F115*Maaliskuu!J115,"")</f>
        <v/>
      </c>
      <c r="H115" s="42" t="str">
        <f>IFERROR(Huhtikuu!F115*Huhtikuu!J115,"")</f>
        <v/>
      </c>
      <c r="I115" s="96" t="str">
        <f>IFERROR(Toukokuu!F115*Toukokuu!J115,"")</f>
        <v/>
      </c>
      <c r="J115" s="42" t="str">
        <f>IFERROR(Kesäkuu!F115*Kesäkuu!J115,"")</f>
        <v/>
      </c>
      <c r="K115" s="42" t="str">
        <f>IFERROR(Heinäkuu!F115*Heinäkuu!J115,"")</f>
        <v/>
      </c>
      <c r="L115" s="42" t="str">
        <f>IFERROR(Elokuu!F115*Elokuu!J115,"")</f>
        <v/>
      </c>
      <c r="M115" s="42" t="str">
        <f>IFERROR(Syyskuu!F115*Syyskuu!J115,"")</f>
        <v/>
      </c>
      <c r="N115" s="42" t="str">
        <f>IFERROR(Lokakuu!F115*Lokakuu!J115,"")</f>
        <v/>
      </c>
      <c r="O115" s="42" t="str">
        <f>IFERROR(Marraskuu!F115*Marraskuu!J115,"")</f>
        <v/>
      </c>
      <c r="P115" s="42" t="str">
        <f>IFERROR(Joulukuu!F115*Joulukuu!J115,"")</f>
        <v/>
      </c>
      <c r="Q115" s="103">
        <f t="shared" si="1"/>
        <v>0</v>
      </c>
    </row>
    <row r="116" spans="1:17">
      <c r="A116" s="90">
        <f>Tammikuu!A116</f>
        <v>0</v>
      </c>
      <c r="B116" s="42">
        <f>Tammikuu!B116</f>
        <v>0</v>
      </c>
      <c r="C116" s="42">
        <f>Tammikuu!C116</f>
        <v>0</v>
      </c>
      <c r="D116" s="20">
        <f>Tammikuu!D116</f>
        <v>119.08611111111111</v>
      </c>
      <c r="E116" s="96" t="str">
        <f>IFERROR(Tammikuu!F116*Tammikuu!J116,"")</f>
        <v/>
      </c>
      <c r="F116" s="96" t="str">
        <f>IFERROR(Helmikuu!F116*Helmikuu!J116,"")</f>
        <v/>
      </c>
      <c r="G116" s="96" t="str">
        <f>IFERROR(Maaliskuu!F116*Maaliskuu!J116,"")</f>
        <v/>
      </c>
      <c r="H116" s="42" t="str">
        <f>IFERROR(Huhtikuu!F116*Huhtikuu!J116,"")</f>
        <v/>
      </c>
      <c r="I116" s="96" t="str">
        <f>IFERROR(Toukokuu!F116*Toukokuu!J116,"")</f>
        <v/>
      </c>
      <c r="J116" s="42" t="str">
        <f>IFERROR(Kesäkuu!F116*Kesäkuu!J116,"")</f>
        <v/>
      </c>
      <c r="K116" s="42" t="str">
        <f>IFERROR(Heinäkuu!F116*Heinäkuu!J116,"")</f>
        <v/>
      </c>
      <c r="L116" s="42" t="str">
        <f>IFERROR(Elokuu!F116*Elokuu!J116,"")</f>
        <v/>
      </c>
      <c r="M116" s="42" t="str">
        <f>IFERROR(Syyskuu!F116*Syyskuu!J116,"")</f>
        <v/>
      </c>
      <c r="N116" s="42" t="str">
        <f>IFERROR(Lokakuu!F116*Lokakuu!J116,"")</f>
        <v/>
      </c>
      <c r="O116" s="42" t="str">
        <f>IFERROR(Marraskuu!F116*Marraskuu!J116,"")</f>
        <v/>
      </c>
      <c r="P116" s="42" t="str">
        <f>IFERROR(Joulukuu!F116*Joulukuu!J116,"")</f>
        <v/>
      </c>
      <c r="Q116" s="103">
        <f t="shared" si="1"/>
        <v>0</v>
      </c>
    </row>
    <row r="117" spans="1:17">
      <c r="A117" s="90">
        <f>Tammikuu!A117</f>
        <v>0</v>
      </c>
      <c r="B117" s="42">
        <f>Tammikuu!B117</f>
        <v>0</v>
      </c>
      <c r="C117" s="42">
        <f>Tammikuu!C117</f>
        <v>0</v>
      </c>
      <c r="D117" s="20">
        <f>Tammikuu!D117</f>
        <v>119.08611111111111</v>
      </c>
      <c r="E117" s="96" t="str">
        <f>IFERROR(Tammikuu!F117*Tammikuu!J117,"")</f>
        <v/>
      </c>
      <c r="F117" s="96" t="str">
        <f>IFERROR(Helmikuu!F117*Helmikuu!J117,"")</f>
        <v/>
      </c>
      <c r="G117" s="96" t="str">
        <f>IFERROR(Maaliskuu!F117*Maaliskuu!J117,"")</f>
        <v/>
      </c>
      <c r="H117" s="42" t="str">
        <f>IFERROR(Huhtikuu!F117*Huhtikuu!J117,"")</f>
        <v/>
      </c>
      <c r="I117" s="96" t="str">
        <f>IFERROR(Toukokuu!F117*Toukokuu!J117,"")</f>
        <v/>
      </c>
      <c r="J117" s="42" t="str">
        <f>IFERROR(Kesäkuu!F117*Kesäkuu!J117,"")</f>
        <v/>
      </c>
      <c r="K117" s="42" t="str">
        <f>IFERROR(Heinäkuu!F117*Heinäkuu!J117,"")</f>
        <v/>
      </c>
      <c r="L117" s="42" t="str">
        <f>IFERROR(Elokuu!F117*Elokuu!J117,"")</f>
        <v/>
      </c>
      <c r="M117" s="42" t="str">
        <f>IFERROR(Syyskuu!F117*Syyskuu!J117,"")</f>
        <v/>
      </c>
      <c r="N117" s="42" t="str">
        <f>IFERROR(Lokakuu!F117*Lokakuu!J117,"")</f>
        <v/>
      </c>
      <c r="O117" s="42" t="str">
        <f>IFERROR(Marraskuu!F117*Marraskuu!J117,"")</f>
        <v/>
      </c>
      <c r="P117" s="42" t="str">
        <f>IFERROR(Joulukuu!F117*Joulukuu!J117,"")</f>
        <v/>
      </c>
      <c r="Q117" s="103">
        <f t="shared" si="1"/>
        <v>0</v>
      </c>
    </row>
    <row r="118" spans="1:17">
      <c r="A118" s="90">
        <f>Tammikuu!A118</f>
        <v>0</v>
      </c>
      <c r="B118" s="42">
        <f>Tammikuu!B118</f>
        <v>0</v>
      </c>
      <c r="C118" s="42">
        <f>Tammikuu!C118</f>
        <v>0</v>
      </c>
      <c r="D118" s="20">
        <f>Tammikuu!D118</f>
        <v>119.08611111111111</v>
      </c>
      <c r="E118" s="96" t="str">
        <f>IFERROR(Tammikuu!F118*Tammikuu!J118,"")</f>
        <v/>
      </c>
      <c r="F118" s="96" t="str">
        <f>IFERROR(Helmikuu!F118*Helmikuu!J118,"")</f>
        <v/>
      </c>
      <c r="G118" s="96" t="str">
        <f>IFERROR(Maaliskuu!F118*Maaliskuu!J118,"")</f>
        <v/>
      </c>
      <c r="H118" s="42" t="str">
        <f>IFERROR(Huhtikuu!F118*Huhtikuu!J118,"")</f>
        <v/>
      </c>
      <c r="I118" s="96" t="str">
        <f>IFERROR(Toukokuu!F118*Toukokuu!J118,"")</f>
        <v/>
      </c>
      <c r="J118" s="42" t="str">
        <f>IFERROR(Kesäkuu!F118*Kesäkuu!J118,"")</f>
        <v/>
      </c>
      <c r="K118" s="42" t="str">
        <f>IFERROR(Heinäkuu!F118*Heinäkuu!J118,"")</f>
        <v/>
      </c>
      <c r="L118" s="42" t="str">
        <f>IFERROR(Elokuu!F118*Elokuu!J118,"")</f>
        <v/>
      </c>
      <c r="M118" s="42" t="str">
        <f>IFERROR(Syyskuu!F118*Syyskuu!J118,"")</f>
        <v/>
      </c>
      <c r="N118" s="42" t="str">
        <f>IFERROR(Lokakuu!F118*Lokakuu!J118,"")</f>
        <v/>
      </c>
      <c r="O118" s="42" t="str">
        <f>IFERROR(Marraskuu!F118*Marraskuu!J118,"")</f>
        <v/>
      </c>
      <c r="P118" s="42" t="str">
        <f>IFERROR(Joulukuu!F118*Joulukuu!J118,"")</f>
        <v/>
      </c>
      <c r="Q118" s="103">
        <f t="shared" si="1"/>
        <v>0</v>
      </c>
    </row>
    <row r="119" spans="1:17">
      <c r="A119" s="90">
        <f>Tammikuu!A119</f>
        <v>0</v>
      </c>
      <c r="B119" s="42">
        <f>Tammikuu!B119</f>
        <v>0</v>
      </c>
      <c r="C119" s="42">
        <f>Tammikuu!C119</f>
        <v>0</v>
      </c>
      <c r="D119" s="20">
        <f>Tammikuu!D119</f>
        <v>119.08611111111111</v>
      </c>
      <c r="E119" s="96" t="str">
        <f>IFERROR(Tammikuu!F119*Tammikuu!J119,"")</f>
        <v/>
      </c>
      <c r="F119" s="96" t="str">
        <f>IFERROR(Helmikuu!F119*Helmikuu!J119,"")</f>
        <v/>
      </c>
      <c r="G119" s="96" t="str">
        <f>IFERROR(Maaliskuu!F119*Maaliskuu!J119,"")</f>
        <v/>
      </c>
      <c r="H119" s="42" t="str">
        <f>IFERROR(Huhtikuu!F119*Huhtikuu!J119,"")</f>
        <v/>
      </c>
      <c r="I119" s="96" t="str">
        <f>IFERROR(Toukokuu!F119*Toukokuu!J119,"")</f>
        <v/>
      </c>
      <c r="J119" s="42" t="str">
        <f>IFERROR(Kesäkuu!F119*Kesäkuu!J119,"")</f>
        <v/>
      </c>
      <c r="K119" s="42" t="str">
        <f>IFERROR(Heinäkuu!F119*Heinäkuu!J119,"")</f>
        <v/>
      </c>
      <c r="L119" s="42" t="str">
        <f>IFERROR(Elokuu!F119*Elokuu!J119,"")</f>
        <v/>
      </c>
      <c r="M119" s="42" t="str">
        <f>IFERROR(Syyskuu!F119*Syyskuu!J119,"")</f>
        <v/>
      </c>
      <c r="N119" s="42" t="str">
        <f>IFERROR(Lokakuu!F119*Lokakuu!J119,"")</f>
        <v/>
      </c>
      <c r="O119" s="42" t="str">
        <f>IFERROR(Marraskuu!F119*Marraskuu!J119,"")</f>
        <v/>
      </c>
      <c r="P119" s="42" t="str">
        <f>IFERROR(Joulukuu!F119*Joulukuu!J119,"")</f>
        <v/>
      </c>
      <c r="Q119" s="103">
        <f t="shared" si="1"/>
        <v>0</v>
      </c>
    </row>
    <row r="120" spans="1:17">
      <c r="A120" s="90">
        <f>Tammikuu!A120</f>
        <v>0</v>
      </c>
      <c r="B120" s="42">
        <f>Tammikuu!B120</f>
        <v>0</v>
      </c>
      <c r="C120" s="42">
        <f>Tammikuu!C120</f>
        <v>0</v>
      </c>
      <c r="D120" s="20">
        <f>Tammikuu!D120</f>
        <v>119.08611111111111</v>
      </c>
      <c r="E120" s="96" t="str">
        <f>IFERROR(Tammikuu!F120*Tammikuu!J120,"")</f>
        <v/>
      </c>
      <c r="F120" s="96" t="str">
        <f>IFERROR(Helmikuu!F120*Helmikuu!J120,"")</f>
        <v/>
      </c>
      <c r="G120" s="96" t="str">
        <f>IFERROR(Maaliskuu!F120*Maaliskuu!J120,"")</f>
        <v/>
      </c>
      <c r="H120" s="42" t="str">
        <f>IFERROR(Huhtikuu!F120*Huhtikuu!J120,"")</f>
        <v/>
      </c>
      <c r="I120" s="96" t="str">
        <f>IFERROR(Toukokuu!F120*Toukokuu!J120,"")</f>
        <v/>
      </c>
      <c r="J120" s="42" t="str">
        <f>IFERROR(Kesäkuu!F120*Kesäkuu!J120,"")</f>
        <v/>
      </c>
      <c r="K120" s="42" t="str">
        <f>IFERROR(Heinäkuu!F120*Heinäkuu!J120,"")</f>
        <v/>
      </c>
      <c r="L120" s="42" t="str">
        <f>IFERROR(Elokuu!F120*Elokuu!J120,"")</f>
        <v/>
      </c>
      <c r="M120" s="42" t="str">
        <f>IFERROR(Syyskuu!F120*Syyskuu!J120,"")</f>
        <v/>
      </c>
      <c r="N120" s="42" t="str">
        <f>IFERROR(Lokakuu!F120*Lokakuu!J120,"")</f>
        <v/>
      </c>
      <c r="O120" s="42" t="str">
        <f>IFERROR(Marraskuu!F120*Marraskuu!J120,"")</f>
        <v/>
      </c>
      <c r="P120" s="42" t="str">
        <f>IFERROR(Joulukuu!F120*Joulukuu!J120,"")</f>
        <v/>
      </c>
      <c r="Q120" s="103">
        <f t="shared" si="1"/>
        <v>0</v>
      </c>
    </row>
    <row r="121" spans="1:17">
      <c r="A121" s="90">
        <f>Tammikuu!A121</f>
        <v>0</v>
      </c>
      <c r="B121" s="42">
        <f>Tammikuu!B121</f>
        <v>0</v>
      </c>
      <c r="C121" s="42">
        <f>Tammikuu!C121</f>
        <v>0</v>
      </c>
      <c r="D121" s="20">
        <f>Tammikuu!D121</f>
        <v>119.08611111111111</v>
      </c>
      <c r="E121" s="96" t="str">
        <f>IFERROR(Tammikuu!F121*Tammikuu!J121,"")</f>
        <v/>
      </c>
      <c r="F121" s="96" t="str">
        <f>IFERROR(Helmikuu!F121*Helmikuu!J121,"")</f>
        <v/>
      </c>
      <c r="G121" s="96" t="str">
        <f>IFERROR(Maaliskuu!F121*Maaliskuu!J121,"")</f>
        <v/>
      </c>
      <c r="H121" s="42" t="str">
        <f>IFERROR(Huhtikuu!F121*Huhtikuu!J121,"")</f>
        <v/>
      </c>
      <c r="I121" s="96" t="str">
        <f>IFERROR(Toukokuu!F121*Toukokuu!J121,"")</f>
        <v/>
      </c>
      <c r="J121" s="42" t="str">
        <f>IFERROR(Kesäkuu!F121*Kesäkuu!J121,"")</f>
        <v/>
      </c>
      <c r="K121" s="42" t="str">
        <f>IFERROR(Heinäkuu!F121*Heinäkuu!J121,"")</f>
        <v/>
      </c>
      <c r="L121" s="42" t="str">
        <f>IFERROR(Elokuu!F121*Elokuu!J121,"")</f>
        <v/>
      </c>
      <c r="M121" s="42" t="str">
        <f>IFERROR(Syyskuu!F121*Syyskuu!J121,"")</f>
        <v/>
      </c>
      <c r="N121" s="42" t="str">
        <f>IFERROR(Lokakuu!F121*Lokakuu!J121,"")</f>
        <v/>
      </c>
      <c r="O121" s="42" t="str">
        <f>IFERROR(Marraskuu!F121*Marraskuu!J121,"")</f>
        <v/>
      </c>
      <c r="P121" s="42" t="str">
        <f>IFERROR(Joulukuu!F121*Joulukuu!J121,"")</f>
        <v/>
      </c>
      <c r="Q121" s="103">
        <f t="shared" si="1"/>
        <v>0</v>
      </c>
    </row>
    <row r="122" spans="1:17">
      <c r="A122" s="90">
        <f>Tammikuu!A122</f>
        <v>0</v>
      </c>
      <c r="B122" s="42">
        <f>Tammikuu!B122</f>
        <v>0</v>
      </c>
      <c r="C122" s="42">
        <f>Tammikuu!C122</f>
        <v>0</v>
      </c>
      <c r="D122" s="20">
        <f>Tammikuu!D122</f>
        <v>119.08611111111111</v>
      </c>
      <c r="E122" s="96" t="str">
        <f>IFERROR(Tammikuu!F122*Tammikuu!J122,"")</f>
        <v/>
      </c>
      <c r="F122" s="96" t="str">
        <f>IFERROR(Helmikuu!F122*Helmikuu!J122,"")</f>
        <v/>
      </c>
      <c r="G122" s="96" t="str">
        <f>IFERROR(Maaliskuu!F122*Maaliskuu!J122,"")</f>
        <v/>
      </c>
      <c r="H122" s="42" t="str">
        <f>IFERROR(Huhtikuu!F122*Huhtikuu!J122,"")</f>
        <v/>
      </c>
      <c r="I122" s="96" t="str">
        <f>IFERROR(Toukokuu!F122*Toukokuu!J122,"")</f>
        <v/>
      </c>
      <c r="J122" s="42" t="str">
        <f>IFERROR(Kesäkuu!F122*Kesäkuu!J122,"")</f>
        <v/>
      </c>
      <c r="K122" s="42" t="str">
        <f>IFERROR(Heinäkuu!F122*Heinäkuu!J122,"")</f>
        <v/>
      </c>
      <c r="L122" s="42" t="str">
        <f>IFERROR(Elokuu!F122*Elokuu!J122,"")</f>
        <v/>
      </c>
      <c r="M122" s="42" t="str">
        <f>IFERROR(Syyskuu!F122*Syyskuu!J122,"")</f>
        <v/>
      </c>
      <c r="N122" s="42" t="str">
        <f>IFERROR(Lokakuu!F122*Lokakuu!J122,"")</f>
        <v/>
      </c>
      <c r="O122" s="42" t="str">
        <f>IFERROR(Marraskuu!F122*Marraskuu!J122,"")</f>
        <v/>
      </c>
      <c r="P122" s="42" t="str">
        <f>IFERROR(Joulukuu!F122*Joulukuu!J122,"")</f>
        <v/>
      </c>
      <c r="Q122" s="103">
        <f t="shared" si="1"/>
        <v>0</v>
      </c>
    </row>
    <row r="123" spans="1:17">
      <c r="A123" s="90">
        <f>Tammikuu!A123</f>
        <v>0</v>
      </c>
      <c r="B123" s="42">
        <f>Tammikuu!B123</f>
        <v>0</v>
      </c>
      <c r="C123" s="42">
        <f>Tammikuu!C123</f>
        <v>0</v>
      </c>
      <c r="D123" s="20">
        <f>Tammikuu!D123</f>
        <v>119.08611111111111</v>
      </c>
      <c r="E123" s="96" t="str">
        <f>IFERROR(Tammikuu!F123*Tammikuu!J123,"")</f>
        <v/>
      </c>
      <c r="F123" s="96" t="str">
        <f>IFERROR(Helmikuu!F123*Helmikuu!J123,"")</f>
        <v/>
      </c>
      <c r="G123" s="96" t="str">
        <f>IFERROR(Maaliskuu!F123*Maaliskuu!J123,"")</f>
        <v/>
      </c>
      <c r="H123" s="42" t="str">
        <f>IFERROR(Huhtikuu!F123*Huhtikuu!J123,"")</f>
        <v/>
      </c>
      <c r="I123" s="96" t="str">
        <f>IFERROR(Toukokuu!F123*Toukokuu!J123,"")</f>
        <v/>
      </c>
      <c r="J123" s="42" t="str">
        <f>IFERROR(Kesäkuu!F123*Kesäkuu!J123,"")</f>
        <v/>
      </c>
      <c r="K123" s="42" t="str">
        <f>IFERROR(Heinäkuu!F123*Heinäkuu!J123,"")</f>
        <v/>
      </c>
      <c r="L123" s="42" t="str">
        <f>IFERROR(Elokuu!F123*Elokuu!J123,"")</f>
        <v/>
      </c>
      <c r="M123" s="42" t="str">
        <f>IFERROR(Syyskuu!F123*Syyskuu!J123,"")</f>
        <v/>
      </c>
      <c r="N123" s="42" t="str">
        <f>IFERROR(Lokakuu!F123*Lokakuu!J123,"")</f>
        <v/>
      </c>
      <c r="O123" s="42" t="str">
        <f>IFERROR(Marraskuu!F123*Marraskuu!J123,"")</f>
        <v/>
      </c>
      <c r="P123" s="42" t="str">
        <f>IFERROR(Joulukuu!F123*Joulukuu!J123,"")</f>
        <v/>
      </c>
      <c r="Q123" s="103">
        <f t="shared" si="1"/>
        <v>0</v>
      </c>
    </row>
    <row r="124" spans="1:17">
      <c r="A124" s="90">
        <f>Tammikuu!A124</f>
        <v>0</v>
      </c>
      <c r="B124" s="42">
        <f>Tammikuu!B124</f>
        <v>0</v>
      </c>
      <c r="C124" s="42">
        <f>Tammikuu!C124</f>
        <v>0</v>
      </c>
      <c r="D124" s="20">
        <f>Tammikuu!D124</f>
        <v>119.08611111111111</v>
      </c>
      <c r="E124" s="96" t="str">
        <f>IFERROR(Tammikuu!F124*Tammikuu!J124,"")</f>
        <v/>
      </c>
      <c r="F124" s="96" t="str">
        <f>IFERROR(Helmikuu!F124*Helmikuu!J124,"")</f>
        <v/>
      </c>
      <c r="G124" s="96" t="str">
        <f>IFERROR(Maaliskuu!F124*Maaliskuu!J124,"")</f>
        <v/>
      </c>
      <c r="H124" s="42" t="str">
        <f>IFERROR(Huhtikuu!F124*Huhtikuu!J124,"")</f>
        <v/>
      </c>
      <c r="I124" s="96" t="str">
        <f>IFERROR(Toukokuu!F124*Toukokuu!J124,"")</f>
        <v/>
      </c>
      <c r="J124" s="42" t="str">
        <f>IFERROR(Kesäkuu!F124*Kesäkuu!J124,"")</f>
        <v/>
      </c>
      <c r="K124" s="42" t="str">
        <f>IFERROR(Heinäkuu!F124*Heinäkuu!J124,"")</f>
        <v/>
      </c>
      <c r="L124" s="42" t="str">
        <f>IFERROR(Elokuu!F124*Elokuu!J124,"")</f>
        <v/>
      </c>
      <c r="M124" s="42" t="str">
        <f>IFERROR(Syyskuu!F124*Syyskuu!J124,"")</f>
        <v/>
      </c>
      <c r="N124" s="42" t="str">
        <f>IFERROR(Lokakuu!F124*Lokakuu!J124,"")</f>
        <v/>
      </c>
      <c r="O124" s="42" t="str">
        <f>IFERROR(Marraskuu!F124*Marraskuu!J124,"")</f>
        <v/>
      </c>
      <c r="P124" s="42" t="str">
        <f>IFERROR(Joulukuu!F124*Joulukuu!J124,"")</f>
        <v/>
      </c>
      <c r="Q124" s="103">
        <f t="shared" si="1"/>
        <v>0</v>
      </c>
    </row>
    <row r="125" spans="1:17">
      <c r="A125" s="90">
        <f>Tammikuu!A125</f>
        <v>0</v>
      </c>
      <c r="B125" s="42">
        <f>Tammikuu!B125</f>
        <v>0</v>
      </c>
      <c r="C125" s="42">
        <f>Tammikuu!C125</f>
        <v>0</v>
      </c>
      <c r="D125" s="20">
        <f>Tammikuu!D125</f>
        <v>119.08611111111111</v>
      </c>
      <c r="E125" s="96" t="str">
        <f>IFERROR(Tammikuu!F125*Tammikuu!J125,"")</f>
        <v/>
      </c>
      <c r="F125" s="96" t="str">
        <f>IFERROR(Helmikuu!F125*Helmikuu!J125,"")</f>
        <v/>
      </c>
      <c r="G125" s="96" t="str">
        <f>IFERROR(Maaliskuu!F125*Maaliskuu!J125,"")</f>
        <v/>
      </c>
      <c r="H125" s="42" t="str">
        <f>IFERROR(Huhtikuu!F125*Huhtikuu!J125,"")</f>
        <v/>
      </c>
      <c r="I125" s="96" t="str">
        <f>IFERROR(Toukokuu!F125*Toukokuu!J125,"")</f>
        <v/>
      </c>
      <c r="J125" s="42" t="str">
        <f>IFERROR(Kesäkuu!F125*Kesäkuu!J125,"")</f>
        <v/>
      </c>
      <c r="K125" s="42" t="str">
        <f>IFERROR(Heinäkuu!F125*Heinäkuu!J125,"")</f>
        <v/>
      </c>
      <c r="L125" s="42" t="str">
        <f>IFERROR(Elokuu!F125*Elokuu!J125,"")</f>
        <v/>
      </c>
      <c r="M125" s="42" t="str">
        <f>IFERROR(Syyskuu!F125*Syyskuu!J125,"")</f>
        <v/>
      </c>
      <c r="N125" s="42" t="str">
        <f>IFERROR(Lokakuu!F125*Lokakuu!J125,"")</f>
        <v/>
      </c>
      <c r="O125" s="42" t="str">
        <f>IFERROR(Marraskuu!F125*Marraskuu!J125,"")</f>
        <v/>
      </c>
      <c r="P125" s="42" t="str">
        <f>IFERROR(Joulukuu!F125*Joulukuu!J125,"")</f>
        <v/>
      </c>
      <c r="Q125" s="103">
        <f t="shared" si="1"/>
        <v>0</v>
      </c>
    </row>
    <row r="126" spans="1:17">
      <c r="A126" s="90">
        <f>Tammikuu!A126</f>
        <v>0</v>
      </c>
      <c r="B126" s="42">
        <f>Tammikuu!B126</f>
        <v>0</v>
      </c>
      <c r="C126" s="42">
        <f>Tammikuu!C126</f>
        <v>0</v>
      </c>
      <c r="D126" s="20">
        <f>Tammikuu!D126</f>
        <v>119.08611111111111</v>
      </c>
      <c r="E126" s="96" t="str">
        <f>IFERROR(Tammikuu!F126*Tammikuu!J126,"")</f>
        <v/>
      </c>
      <c r="F126" s="96" t="str">
        <f>IFERROR(Helmikuu!F126*Helmikuu!J126,"")</f>
        <v/>
      </c>
      <c r="G126" s="96" t="str">
        <f>IFERROR(Maaliskuu!F126*Maaliskuu!J126,"")</f>
        <v/>
      </c>
      <c r="H126" s="42" t="str">
        <f>IFERROR(Huhtikuu!F126*Huhtikuu!J126,"")</f>
        <v/>
      </c>
      <c r="I126" s="96" t="str">
        <f>IFERROR(Toukokuu!F126*Toukokuu!J126,"")</f>
        <v/>
      </c>
      <c r="J126" s="42" t="str">
        <f>IFERROR(Kesäkuu!F126*Kesäkuu!J126,"")</f>
        <v/>
      </c>
      <c r="K126" s="42" t="str">
        <f>IFERROR(Heinäkuu!F126*Heinäkuu!J126,"")</f>
        <v/>
      </c>
      <c r="L126" s="42" t="str">
        <f>IFERROR(Elokuu!F126*Elokuu!J126,"")</f>
        <v/>
      </c>
      <c r="M126" s="42" t="str">
        <f>IFERROR(Syyskuu!F126*Syyskuu!J126,"")</f>
        <v/>
      </c>
      <c r="N126" s="42" t="str">
        <f>IFERROR(Lokakuu!F126*Lokakuu!J126,"")</f>
        <v/>
      </c>
      <c r="O126" s="42" t="str">
        <f>IFERROR(Marraskuu!F126*Marraskuu!J126,"")</f>
        <v/>
      </c>
      <c r="P126" s="42" t="str">
        <f>IFERROR(Joulukuu!F126*Joulukuu!J126,"")</f>
        <v/>
      </c>
      <c r="Q126" s="103">
        <f t="shared" si="1"/>
        <v>0</v>
      </c>
    </row>
    <row r="127" spans="1:17">
      <c r="A127" s="90">
        <f>Tammikuu!A127</f>
        <v>0</v>
      </c>
      <c r="B127" s="42">
        <f>Tammikuu!B127</f>
        <v>0</v>
      </c>
      <c r="C127" s="42">
        <f>Tammikuu!C127</f>
        <v>0</v>
      </c>
      <c r="D127" s="20">
        <f>Tammikuu!D127</f>
        <v>119.08611111111111</v>
      </c>
      <c r="E127" s="96" t="str">
        <f>IFERROR(Tammikuu!F127*Tammikuu!J127,"")</f>
        <v/>
      </c>
      <c r="F127" s="96" t="str">
        <f>IFERROR(Helmikuu!F127*Helmikuu!J127,"")</f>
        <v/>
      </c>
      <c r="G127" s="96" t="str">
        <f>IFERROR(Maaliskuu!F127*Maaliskuu!J127,"")</f>
        <v/>
      </c>
      <c r="H127" s="42" t="str">
        <f>IFERROR(Huhtikuu!F127*Huhtikuu!J127,"")</f>
        <v/>
      </c>
      <c r="I127" s="96" t="str">
        <f>IFERROR(Toukokuu!F127*Toukokuu!J127,"")</f>
        <v/>
      </c>
      <c r="J127" s="42" t="str">
        <f>IFERROR(Kesäkuu!F127*Kesäkuu!J127,"")</f>
        <v/>
      </c>
      <c r="K127" s="42" t="str">
        <f>IFERROR(Heinäkuu!F127*Heinäkuu!J127,"")</f>
        <v/>
      </c>
      <c r="L127" s="42" t="str">
        <f>IFERROR(Elokuu!F127*Elokuu!J127,"")</f>
        <v/>
      </c>
      <c r="M127" s="42" t="str">
        <f>IFERROR(Syyskuu!F127*Syyskuu!J127,"")</f>
        <v/>
      </c>
      <c r="N127" s="42" t="str">
        <f>IFERROR(Lokakuu!F127*Lokakuu!J127,"")</f>
        <v/>
      </c>
      <c r="O127" s="42" t="str">
        <f>IFERROR(Marraskuu!F127*Marraskuu!J127,"")</f>
        <v/>
      </c>
      <c r="P127" s="42" t="str">
        <f>IFERROR(Joulukuu!F127*Joulukuu!J127,"")</f>
        <v/>
      </c>
      <c r="Q127" s="103">
        <f t="shared" si="1"/>
        <v>0</v>
      </c>
    </row>
    <row r="128" spans="1:17">
      <c r="A128" s="90">
        <f>Tammikuu!A128</f>
        <v>0</v>
      </c>
      <c r="B128" s="42">
        <f>Tammikuu!B128</f>
        <v>0</v>
      </c>
      <c r="C128" s="42">
        <f>Tammikuu!C128</f>
        <v>0</v>
      </c>
      <c r="D128" s="20">
        <f>Tammikuu!D128</f>
        <v>119.08611111111111</v>
      </c>
      <c r="E128" s="96" t="str">
        <f>IFERROR(Tammikuu!F128*Tammikuu!J128,"")</f>
        <v/>
      </c>
      <c r="F128" s="96" t="str">
        <f>IFERROR(Helmikuu!F128*Helmikuu!J128,"")</f>
        <v/>
      </c>
      <c r="G128" s="96" t="str">
        <f>IFERROR(Maaliskuu!F128*Maaliskuu!J128,"")</f>
        <v/>
      </c>
      <c r="H128" s="42" t="str">
        <f>IFERROR(Huhtikuu!F128*Huhtikuu!J128,"")</f>
        <v/>
      </c>
      <c r="I128" s="96" t="str">
        <f>IFERROR(Toukokuu!F128*Toukokuu!J128,"")</f>
        <v/>
      </c>
      <c r="J128" s="42" t="str">
        <f>IFERROR(Kesäkuu!F128*Kesäkuu!J128,"")</f>
        <v/>
      </c>
      <c r="K128" s="42" t="str">
        <f>IFERROR(Heinäkuu!F128*Heinäkuu!J128,"")</f>
        <v/>
      </c>
      <c r="L128" s="42" t="str">
        <f>IFERROR(Elokuu!F128*Elokuu!J128,"")</f>
        <v/>
      </c>
      <c r="M128" s="42" t="str">
        <f>IFERROR(Syyskuu!F128*Syyskuu!J128,"")</f>
        <v/>
      </c>
      <c r="N128" s="42" t="str">
        <f>IFERROR(Lokakuu!F128*Lokakuu!J128,"")</f>
        <v/>
      </c>
      <c r="O128" s="42" t="str">
        <f>IFERROR(Marraskuu!F128*Marraskuu!J128,"")</f>
        <v/>
      </c>
      <c r="P128" s="42" t="str">
        <f>IFERROR(Joulukuu!F128*Joulukuu!J128,"")</f>
        <v/>
      </c>
      <c r="Q128" s="103">
        <f t="shared" si="1"/>
        <v>0</v>
      </c>
    </row>
    <row r="129" spans="1:17">
      <c r="A129" s="90">
        <f>Tammikuu!A129</f>
        <v>0</v>
      </c>
      <c r="B129" s="42">
        <f>Tammikuu!B129</f>
        <v>0</v>
      </c>
      <c r="C129" s="42">
        <f>Tammikuu!C129</f>
        <v>0</v>
      </c>
      <c r="D129" s="20">
        <f>Tammikuu!D129</f>
        <v>119.08611111111111</v>
      </c>
      <c r="E129" s="96" t="str">
        <f>IFERROR(Tammikuu!F129*Tammikuu!J129,"")</f>
        <v/>
      </c>
      <c r="F129" s="96" t="str">
        <f>IFERROR(Helmikuu!F129*Helmikuu!J129,"")</f>
        <v/>
      </c>
      <c r="G129" s="96" t="str">
        <f>IFERROR(Maaliskuu!F129*Maaliskuu!J129,"")</f>
        <v/>
      </c>
      <c r="H129" s="42" t="str">
        <f>IFERROR(Huhtikuu!F129*Huhtikuu!J129,"")</f>
        <v/>
      </c>
      <c r="I129" s="96" t="str">
        <f>IFERROR(Toukokuu!F129*Toukokuu!J129,"")</f>
        <v/>
      </c>
      <c r="J129" s="42" t="str">
        <f>IFERROR(Kesäkuu!F129*Kesäkuu!J129,"")</f>
        <v/>
      </c>
      <c r="K129" s="42" t="str">
        <f>IFERROR(Heinäkuu!F129*Heinäkuu!J129,"")</f>
        <v/>
      </c>
      <c r="L129" s="42" t="str">
        <f>IFERROR(Elokuu!F129*Elokuu!J129,"")</f>
        <v/>
      </c>
      <c r="M129" s="42" t="str">
        <f>IFERROR(Syyskuu!F129*Syyskuu!J129,"")</f>
        <v/>
      </c>
      <c r="N129" s="42" t="str">
        <f>IFERROR(Lokakuu!F129*Lokakuu!J129,"")</f>
        <v/>
      </c>
      <c r="O129" s="42" t="str">
        <f>IFERROR(Marraskuu!F129*Marraskuu!J129,"")</f>
        <v/>
      </c>
      <c r="P129" s="42" t="str">
        <f>IFERROR(Joulukuu!F129*Joulukuu!J129,"")</f>
        <v/>
      </c>
      <c r="Q129" s="103">
        <f t="shared" si="1"/>
        <v>0</v>
      </c>
    </row>
    <row r="130" spans="1:17">
      <c r="A130" s="90">
        <f>Tammikuu!A130</f>
        <v>0</v>
      </c>
      <c r="B130" s="42">
        <f>Tammikuu!B130</f>
        <v>0</v>
      </c>
      <c r="C130" s="42">
        <f>Tammikuu!C130</f>
        <v>0</v>
      </c>
      <c r="D130" s="20">
        <f>Tammikuu!D130</f>
        <v>119.08611111111111</v>
      </c>
      <c r="E130" s="96" t="str">
        <f>IFERROR(Tammikuu!F130*Tammikuu!J130,"")</f>
        <v/>
      </c>
      <c r="F130" s="96" t="str">
        <f>IFERROR(Helmikuu!F130*Helmikuu!J130,"")</f>
        <v/>
      </c>
      <c r="G130" s="96" t="str">
        <f>IFERROR(Maaliskuu!F130*Maaliskuu!J130,"")</f>
        <v/>
      </c>
      <c r="H130" s="42" t="str">
        <f>IFERROR(Huhtikuu!F130*Huhtikuu!J130,"")</f>
        <v/>
      </c>
      <c r="I130" s="96" t="str">
        <f>IFERROR(Toukokuu!F130*Toukokuu!J130,"")</f>
        <v/>
      </c>
      <c r="J130" s="42" t="str">
        <f>IFERROR(Kesäkuu!F130*Kesäkuu!J130,"")</f>
        <v/>
      </c>
      <c r="K130" s="42" t="str">
        <f>IFERROR(Heinäkuu!F130*Heinäkuu!J130,"")</f>
        <v/>
      </c>
      <c r="L130" s="42" t="str">
        <f>IFERROR(Elokuu!F130*Elokuu!J130,"")</f>
        <v/>
      </c>
      <c r="M130" s="42" t="str">
        <f>IFERROR(Syyskuu!F130*Syyskuu!J130,"")</f>
        <v/>
      </c>
      <c r="N130" s="42" t="str">
        <f>IFERROR(Lokakuu!F130*Lokakuu!J130,"")</f>
        <v/>
      </c>
      <c r="O130" s="42" t="str">
        <f>IFERROR(Marraskuu!F130*Marraskuu!J130,"")</f>
        <v/>
      </c>
      <c r="P130" s="42" t="str">
        <f>IFERROR(Joulukuu!F130*Joulukuu!J130,"")</f>
        <v/>
      </c>
      <c r="Q130" s="103">
        <f t="shared" si="1"/>
        <v>0</v>
      </c>
    </row>
    <row r="131" spans="1:17">
      <c r="A131" s="90">
        <f>Tammikuu!A131</f>
        <v>0</v>
      </c>
      <c r="B131" s="42">
        <f>Tammikuu!B131</f>
        <v>0</v>
      </c>
      <c r="C131" s="42">
        <f>Tammikuu!C131</f>
        <v>0</v>
      </c>
      <c r="D131" s="20">
        <f>Tammikuu!D131</f>
        <v>119.08611111111111</v>
      </c>
      <c r="E131" s="96" t="str">
        <f>IFERROR(Tammikuu!F131*Tammikuu!J131,"")</f>
        <v/>
      </c>
      <c r="F131" s="96" t="str">
        <f>IFERROR(Helmikuu!F131*Helmikuu!J131,"")</f>
        <v/>
      </c>
      <c r="G131" s="96" t="str">
        <f>IFERROR(Maaliskuu!F131*Maaliskuu!J131,"")</f>
        <v/>
      </c>
      <c r="H131" s="42" t="str">
        <f>IFERROR(Huhtikuu!F131*Huhtikuu!J131,"")</f>
        <v/>
      </c>
      <c r="I131" s="96" t="str">
        <f>IFERROR(Toukokuu!F131*Toukokuu!J131,"")</f>
        <v/>
      </c>
      <c r="J131" s="42" t="str">
        <f>IFERROR(Kesäkuu!F131*Kesäkuu!J131,"")</f>
        <v/>
      </c>
      <c r="K131" s="42" t="str">
        <f>IFERROR(Heinäkuu!F131*Heinäkuu!J131,"")</f>
        <v/>
      </c>
      <c r="L131" s="42" t="str">
        <f>IFERROR(Elokuu!F131*Elokuu!J131,"")</f>
        <v/>
      </c>
      <c r="M131" s="42" t="str">
        <f>IFERROR(Syyskuu!F131*Syyskuu!J131,"")</f>
        <v/>
      </c>
      <c r="N131" s="42" t="str">
        <f>IFERROR(Lokakuu!F131*Lokakuu!J131,"")</f>
        <v/>
      </c>
      <c r="O131" s="42" t="str">
        <f>IFERROR(Marraskuu!F131*Marraskuu!J131,"")</f>
        <v/>
      </c>
      <c r="P131" s="42" t="str">
        <f>IFERROR(Joulukuu!F131*Joulukuu!J131,"")</f>
        <v/>
      </c>
      <c r="Q131" s="103">
        <f t="shared" si="1"/>
        <v>0</v>
      </c>
    </row>
    <row r="132" spans="1:17">
      <c r="A132" s="90">
        <f>Tammikuu!A132</f>
        <v>0</v>
      </c>
      <c r="B132" s="42">
        <f>Tammikuu!B132</f>
        <v>0</v>
      </c>
      <c r="C132" s="42">
        <f>Tammikuu!C132</f>
        <v>0</v>
      </c>
      <c r="D132" s="20">
        <f>Tammikuu!D132</f>
        <v>119.08611111111111</v>
      </c>
      <c r="E132" s="96" t="str">
        <f>IFERROR(Tammikuu!F132*Tammikuu!J132,"")</f>
        <v/>
      </c>
      <c r="F132" s="96" t="str">
        <f>IFERROR(Helmikuu!F132*Helmikuu!J132,"")</f>
        <v/>
      </c>
      <c r="G132" s="96" t="str">
        <f>IFERROR(Maaliskuu!F132*Maaliskuu!J132,"")</f>
        <v/>
      </c>
      <c r="H132" s="42" t="str">
        <f>IFERROR(Huhtikuu!F132*Huhtikuu!J132,"")</f>
        <v/>
      </c>
      <c r="I132" s="96" t="str">
        <f>IFERROR(Toukokuu!F132*Toukokuu!J132,"")</f>
        <v/>
      </c>
      <c r="J132" s="42" t="str">
        <f>IFERROR(Kesäkuu!F132*Kesäkuu!J132,"")</f>
        <v/>
      </c>
      <c r="K132" s="42" t="str">
        <f>IFERROR(Heinäkuu!F132*Heinäkuu!J132,"")</f>
        <v/>
      </c>
      <c r="L132" s="42" t="str">
        <f>IFERROR(Elokuu!F132*Elokuu!J132,"")</f>
        <v/>
      </c>
      <c r="M132" s="42" t="str">
        <f>IFERROR(Syyskuu!F132*Syyskuu!J132,"")</f>
        <v/>
      </c>
      <c r="N132" s="42" t="str">
        <f>IFERROR(Lokakuu!F132*Lokakuu!J132,"")</f>
        <v/>
      </c>
      <c r="O132" s="42" t="str">
        <f>IFERROR(Marraskuu!F132*Marraskuu!J132,"")</f>
        <v/>
      </c>
      <c r="P132" s="42" t="str">
        <f>IFERROR(Joulukuu!F132*Joulukuu!J132,"")</f>
        <v/>
      </c>
      <c r="Q132" s="103">
        <f t="shared" si="1"/>
        <v>0</v>
      </c>
    </row>
    <row r="133" spans="1:17">
      <c r="A133" s="90">
        <f>Tammikuu!A133</f>
        <v>0</v>
      </c>
      <c r="B133" s="42">
        <f>Tammikuu!B133</f>
        <v>0</v>
      </c>
      <c r="C133" s="42">
        <f>Tammikuu!C133</f>
        <v>0</v>
      </c>
      <c r="D133" s="20">
        <f>Tammikuu!D133</f>
        <v>119.08611111111111</v>
      </c>
      <c r="E133" s="96" t="str">
        <f>IFERROR(Tammikuu!F133*Tammikuu!J133,"")</f>
        <v/>
      </c>
      <c r="F133" s="96" t="str">
        <f>IFERROR(Helmikuu!F133*Helmikuu!J133,"")</f>
        <v/>
      </c>
      <c r="G133" s="96" t="str">
        <f>IFERROR(Maaliskuu!F133*Maaliskuu!J133,"")</f>
        <v/>
      </c>
      <c r="H133" s="42" t="str">
        <f>IFERROR(Huhtikuu!F133*Huhtikuu!J133,"")</f>
        <v/>
      </c>
      <c r="I133" s="96" t="str">
        <f>IFERROR(Toukokuu!F133*Toukokuu!J133,"")</f>
        <v/>
      </c>
      <c r="J133" s="42" t="str">
        <f>IFERROR(Kesäkuu!F133*Kesäkuu!J133,"")</f>
        <v/>
      </c>
      <c r="K133" s="42" t="str">
        <f>IFERROR(Heinäkuu!F133*Heinäkuu!J133,"")</f>
        <v/>
      </c>
      <c r="L133" s="42" t="str">
        <f>IFERROR(Elokuu!F133*Elokuu!J133,"")</f>
        <v/>
      </c>
      <c r="M133" s="42" t="str">
        <f>IFERROR(Syyskuu!F133*Syyskuu!J133,"")</f>
        <v/>
      </c>
      <c r="N133" s="42" t="str">
        <f>IFERROR(Lokakuu!F133*Lokakuu!J133,"")</f>
        <v/>
      </c>
      <c r="O133" s="42" t="str">
        <f>IFERROR(Marraskuu!F133*Marraskuu!J133,"")</f>
        <v/>
      </c>
      <c r="P133" s="42" t="str">
        <f>IFERROR(Joulukuu!F133*Joulukuu!J133,"")</f>
        <v/>
      </c>
      <c r="Q133" s="103">
        <f t="shared" si="1"/>
        <v>0</v>
      </c>
    </row>
    <row r="134" spans="1:17">
      <c r="A134" s="90">
        <f>Tammikuu!A134</f>
        <v>0</v>
      </c>
      <c r="B134" s="42">
        <f>Tammikuu!B134</f>
        <v>0</v>
      </c>
      <c r="C134" s="42">
        <f>Tammikuu!C134</f>
        <v>0</v>
      </c>
      <c r="D134" s="20">
        <f>Tammikuu!D134</f>
        <v>119.08611111111111</v>
      </c>
      <c r="E134" s="96" t="str">
        <f>IFERROR(Tammikuu!F134*Tammikuu!J134,"")</f>
        <v/>
      </c>
      <c r="F134" s="96" t="str">
        <f>IFERROR(Helmikuu!F134*Helmikuu!J134,"")</f>
        <v/>
      </c>
      <c r="G134" s="96" t="str">
        <f>IFERROR(Maaliskuu!F134*Maaliskuu!J134,"")</f>
        <v/>
      </c>
      <c r="H134" s="42" t="str">
        <f>IFERROR(Huhtikuu!F134*Huhtikuu!J134,"")</f>
        <v/>
      </c>
      <c r="I134" s="96" t="str">
        <f>IFERROR(Toukokuu!F134*Toukokuu!J134,"")</f>
        <v/>
      </c>
      <c r="J134" s="42" t="str">
        <f>IFERROR(Kesäkuu!F134*Kesäkuu!J134,"")</f>
        <v/>
      </c>
      <c r="K134" s="42" t="str">
        <f>IFERROR(Heinäkuu!F134*Heinäkuu!J134,"")</f>
        <v/>
      </c>
      <c r="L134" s="42" t="str">
        <f>IFERROR(Elokuu!F134*Elokuu!J134,"")</f>
        <v/>
      </c>
      <c r="M134" s="42" t="str">
        <f>IFERROR(Syyskuu!F134*Syyskuu!J134,"")</f>
        <v/>
      </c>
      <c r="N134" s="42" t="str">
        <f>IFERROR(Lokakuu!F134*Lokakuu!J134,"")</f>
        <v/>
      </c>
      <c r="O134" s="42" t="str">
        <f>IFERROR(Marraskuu!F134*Marraskuu!J134,"")</f>
        <v/>
      </c>
      <c r="P134" s="42" t="str">
        <f>IFERROR(Joulukuu!F134*Joulukuu!J134,"")</f>
        <v/>
      </c>
      <c r="Q134" s="103">
        <f t="shared" si="1"/>
        <v>0</v>
      </c>
    </row>
    <row r="135" spans="1:17">
      <c r="A135" s="90">
        <f>Tammikuu!A135</f>
        <v>0</v>
      </c>
      <c r="B135" s="42">
        <f>Tammikuu!B135</f>
        <v>0</v>
      </c>
      <c r="C135" s="42">
        <f>Tammikuu!C135</f>
        <v>0</v>
      </c>
      <c r="D135" s="20">
        <f>Tammikuu!D135</f>
        <v>119.08611111111111</v>
      </c>
      <c r="E135" s="96" t="str">
        <f>IFERROR(Tammikuu!F135*Tammikuu!J135,"")</f>
        <v/>
      </c>
      <c r="F135" s="96" t="str">
        <f>IFERROR(Helmikuu!F135*Helmikuu!J135,"")</f>
        <v/>
      </c>
      <c r="G135" s="96" t="str">
        <f>IFERROR(Maaliskuu!F135*Maaliskuu!J135,"")</f>
        <v/>
      </c>
      <c r="H135" s="42" t="str">
        <f>IFERROR(Huhtikuu!F135*Huhtikuu!J135,"")</f>
        <v/>
      </c>
      <c r="I135" s="96" t="str">
        <f>IFERROR(Toukokuu!F135*Toukokuu!J135,"")</f>
        <v/>
      </c>
      <c r="J135" s="42" t="str">
        <f>IFERROR(Kesäkuu!F135*Kesäkuu!J135,"")</f>
        <v/>
      </c>
      <c r="K135" s="42" t="str">
        <f>IFERROR(Heinäkuu!F135*Heinäkuu!J135,"")</f>
        <v/>
      </c>
      <c r="L135" s="42" t="str">
        <f>IFERROR(Elokuu!F135*Elokuu!J135,"")</f>
        <v/>
      </c>
      <c r="M135" s="42" t="str">
        <f>IFERROR(Syyskuu!F135*Syyskuu!J135,"")</f>
        <v/>
      </c>
      <c r="N135" s="42" t="str">
        <f>IFERROR(Lokakuu!F135*Lokakuu!J135,"")</f>
        <v/>
      </c>
      <c r="O135" s="42" t="str">
        <f>IFERROR(Marraskuu!F135*Marraskuu!J135,"")</f>
        <v/>
      </c>
      <c r="P135" s="42" t="str">
        <f>IFERROR(Joulukuu!F135*Joulukuu!J135,"")</f>
        <v/>
      </c>
      <c r="Q135" s="103">
        <f t="shared" si="1"/>
        <v>0</v>
      </c>
    </row>
    <row r="136" spans="1:17">
      <c r="A136" s="90">
        <f>Tammikuu!A136</f>
        <v>0</v>
      </c>
      <c r="B136" s="42">
        <f>Tammikuu!B136</f>
        <v>0</v>
      </c>
      <c r="C136" s="42">
        <f>Tammikuu!C136</f>
        <v>0</v>
      </c>
      <c r="D136" s="20">
        <f>Tammikuu!D136</f>
        <v>119.08611111111111</v>
      </c>
      <c r="E136" s="96" t="str">
        <f>IFERROR(Tammikuu!F136*Tammikuu!J136,"")</f>
        <v/>
      </c>
      <c r="F136" s="96" t="str">
        <f>IFERROR(Helmikuu!F136*Helmikuu!J136,"")</f>
        <v/>
      </c>
      <c r="G136" s="96" t="str">
        <f>IFERROR(Maaliskuu!F136*Maaliskuu!J136,"")</f>
        <v/>
      </c>
      <c r="H136" s="42" t="str">
        <f>IFERROR(Huhtikuu!F136*Huhtikuu!J136,"")</f>
        <v/>
      </c>
      <c r="I136" s="96" t="str">
        <f>IFERROR(Toukokuu!F136*Toukokuu!J136,"")</f>
        <v/>
      </c>
      <c r="J136" s="42" t="str">
        <f>IFERROR(Kesäkuu!F136*Kesäkuu!J136,"")</f>
        <v/>
      </c>
      <c r="K136" s="42" t="str">
        <f>IFERROR(Heinäkuu!F136*Heinäkuu!J136,"")</f>
        <v/>
      </c>
      <c r="L136" s="42" t="str">
        <f>IFERROR(Elokuu!F136*Elokuu!J136,"")</f>
        <v/>
      </c>
      <c r="M136" s="42" t="str">
        <f>IFERROR(Syyskuu!F136*Syyskuu!J136,"")</f>
        <v/>
      </c>
      <c r="N136" s="42" t="str">
        <f>IFERROR(Lokakuu!F136*Lokakuu!J136,"")</f>
        <v/>
      </c>
      <c r="O136" s="42" t="str">
        <f>IFERROR(Marraskuu!F136*Marraskuu!J136,"")</f>
        <v/>
      </c>
      <c r="P136" s="42" t="str">
        <f>IFERROR(Joulukuu!F136*Joulukuu!J136,"")</f>
        <v/>
      </c>
      <c r="Q136" s="103">
        <f t="shared" si="1"/>
        <v>0</v>
      </c>
    </row>
    <row r="137" spans="1:17">
      <c r="A137" s="90">
        <f>Tammikuu!A137</f>
        <v>0</v>
      </c>
      <c r="B137" s="42">
        <f>Tammikuu!B137</f>
        <v>0</v>
      </c>
      <c r="C137" s="42">
        <f>Tammikuu!C137</f>
        <v>0</v>
      </c>
      <c r="D137" s="20">
        <f>Tammikuu!D137</f>
        <v>119.08611111111111</v>
      </c>
      <c r="E137" s="96" t="str">
        <f>IFERROR(Tammikuu!F137*Tammikuu!J137,"")</f>
        <v/>
      </c>
      <c r="F137" s="96" t="str">
        <f>IFERROR(Helmikuu!F137*Helmikuu!J137,"")</f>
        <v/>
      </c>
      <c r="G137" s="96" t="str">
        <f>IFERROR(Maaliskuu!F137*Maaliskuu!J137,"")</f>
        <v/>
      </c>
      <c r="H137" s="42" t="str">
        <f>IFERROR(Huhtikuu!F137*Huhtikuu!J137,"")</f>
        <v/>
      </c>
      <c r="I137" s="96" t="str">
        <f>IFERROR(Toukokuu!F137*Toukokuu!J137,"")</f>
        <v/>
      </c>
      <c r="J137" s="42" t="str">
        <f>IFERROR(Kesäkuu!F137*Kesäkuu!J137,"")</f>
        <v/>
      </c>
      <c r="K137" s="42" t="str">
        <f>IFERROR(Heinäkuu!F137*Heinäkuu!J137,"")</f>
        <v/>
      </c>
      <c r="L137" s="42" t="str">
        <f>IFERROR(Elokuu!F137*Elokuu!J137,"")</f>
        <v/>
      </c>
      <c r="M137" s="42" t="str">
        <f>IFERROR(Syyskuu!F137*Syyskuu!J137,"")</f>
        <v/>
      </c>
      <c r="N137" s="42" t="str">
        <f>IFERROR(Lokakuu!F137*Lokakuu!J137,"")</f>
        <v/>
      </c>
      <c r="O137" s="42" t="str">
        <f>IFERROR(Marraskuu!F137*Marraskuu!J137,"")</f>
        <v/>
      </c>
      <c r="P137" s="42" t="str">
        <f>IFERROR(Joulukuu!F137*Joulukuu!J137,"")</f>
        <v/>
      </c>
      <c r="Q137" s="103">
        <f t="shared" si="1"/>
        <v>0</v>
      </c>
    </row>
    <row r="138" spans="1:17">
      <c r="A138" s="90">
        <f>Tammikuu!A138</f>
        <v>0</v>
      </c>
      <c r="B138" s="42">
        <f>Tammikuu!B138</f>
        <v>0</v>
      </c>
      <c r="C138" s="42">
        <f>Tammikuu!C138</f>
        <v>0</v>
      </c>
      <c r="D138" s="20">
        <f>Tammikuu!D138</f>
        <v>119.08611111111111</v>
      </c>
      <c r="E138" s="96" t="str">
        <f>IFERROR(Tammikuu!F138*Tammikuu!J138,"")</f>
        <v/>
      </c>
      <c r="F138" s="96" t="str">
        <f>IFERROR(Helmikuu!F138*Helmikuu!J138,"")</f>
        <v/>
      </c>
      <c r="G138" s="96" t="str">
        <f>IFERROR(Maaliskuu!F138*Maaliskuu!J138,"")</f>
        <v/>
      </c>
      <c r="H138" s="42" t="str">
        <f>IFERROR(Huhtikuu!F138*Huhtikuu!J138,"")</f>
        <v/>
      </c>
      <c r="I138" s="96" t="str">
        <f>IFERROR(Toukokuu!F138*Toukokuu!J138,"")</f>
        <v/>
      </c>
      <c r="J138" s="42" t="str">
        <f>IFERROR(Kesäkuu!F138*Kesäkuu!J138,"")</f>
        <v/>
      </c>
      <c r="K138" s="42" t="str">
        <f>IFERROR(Heinäkuu!F138*Heinäkuu!J138,"")</f>
        <v/>
      </c>
      <c r="L138" s="42" t="str">
        <f>IFERROR(Elokuu!F138*Elokuu!J138,"")</f>
        <v/>
      </c>
      <c r="M138" s="42" t="str">
        <f>IFERROR(Syyskuu!F138*Syyskuu!J138,"")</f>
        <v/>
      </c>
      <c r="N138" s="42" t="str">
        <f>IFERROR(Lokakuu!F138*Lokakuu!J138,"")</f>
        <v/>
      </c>
      <c r="O138" s="42" t="str">
        <f>IFERROR(Marraskuu!F138*Marraskuu!J138,"")</f>
        <v/>
      </c>
      <c r="P138" s="42" t="str">
        <f>IFERROR(Joulukuu!F138*Joulukuu!J138,"")</f>
        <v/>
      </c>
      <c r="Q138" s="103">
        <f t="shared" si="1"/>
        <v>0</v>
      </c>
    </row>
    <row r="139" spans="1:17">
      <c r="A139" s="90">
        <f>Tammikuu!A139</f>
        <v>0</v>
      </c>
      <c r="B139" s="42">
        <f>Tammikuu!B139</f>
        <v>0</v>
      </c>
      <c r="C139" s="42">
        <f>Tammikuu!C139</f>
        <v>0</v>
      </c>
      <c r="D139" s="20">
        <f>Tammikuu!D139</f>
        <v>119.08611111111111</v>
      </c>
      <c r="E139" s="96" t="str">
        <f>IFERROR(Tammikuu!F139*Tammikuu!J139,"")</f>
        <v/>
      </c>
      <c r="F139" s="96" t="str">
        <f>IFERROR(Helmikuu!F139*Helmikuu!J139,"")</f>
        <v/>
      </c>
      <c r="G139" s="96" t="str">
        <f>IFERROR(Maaliskuu!F139*Maaliskuu!J139,"")</f>
        <v/>
      </c>
      <c r="H139" s="42" t="str">
        <f>IFERROR(Huhtikuu!F139*Huhtikuu!J139,"")</f>
        <v/>
      </c>
      <c r="I139" s="96" t="str">
        <f>IFERROR(Toukokuu!F139*Toukokuu!J139,"")</f>
        <v/>
      </c>
      <c r="J139" s="42" t="str">
        <f>IFERROR(Kesäkuu!F139*Kesäkuu!J139,"")</f>
        <v/>
      </c>
      <c r="K139" s="42" t="str">
        <f>IFERROR(Heinäkuu!F139*Heinäkuu!J139,"")</f>
        <v/>
      </c>
      <c r="L139" s="42" t="str">
        <f>IFERROR(Elokuu!F139*Elokuu!J139,"")</f>
        <v/>
      </c>
      <c r="M139" s="42" t="str">
        <f>IFERROR(Syyskuu!F139*Syyskuu!J139,"")</f>
        <v/>
      </c>
      <c r="N139" s="42" t="str">
        <f>IFERROR(Lokakuu!F139*Lokakuu!J139,"")</f>
        <v/>
      </c>
      <c r="O139" s="42" t="str">
        <f>IFERROR(Marraskuu!F139*Marraskuu!J139,"")</f>
        <v/>
      </c>
      <c r="P139" s="42" t="str">
        <f>IFERROR(Joulukuu!F139*Joulukuu!J139,"")</f>
        <v/>
      </c>
      <c r="Q139" s="103">
        <f t="shared" si="1"/>
        <v>0</v>
      </c>
    </row>
    <row r="140" spans="1:17">
      <c r="A140" s="90">
        <f>Tammikuu!A140</f>
        <v>0</v>
      </c>
      <c r="B140" s="42">
        <f>Tammikuu!B140</f>
        <v>0</v>
      </c>
      <c r="C140" s="42">
        <f>Tammikuu!C140</f>
        <v>0</v>
      </c>
      <c r="D140" s="20">
        <f>Tammikuu!D140</f>
        <v>119.08611111111111</v>
      </c>
      <c r="E140" s="96" t="str">
        <f>IFERROR(Tammikuu!F140*Tammikuu!J140,"")</f>
        <v/>
      </c>
      <c r="F140" s="96" t="str">
        <f>IFERROR(Helmikuu!F140*Helmikuu!J140,"")</f>
        <v/>
      </c>
      <c r="G140" s="96" t="str">
        <f>IFERROR(Maaliskuu!F140*Maaliskuu!J140,"")</f>
        <v/>
      </c>
      <c r="H140" s="42" t="str">
        <f>IFERROR(Huhtikuu!F140*Huhtikuu!J140,"")</f>
        <v/>
      </c>
      <c r="I140" s="96" t="str">
        <f>IFERROR(Toukokuu!F140*Toukokuu!J140,"")</f>
        <v/>
      </c>
      <c r="J140" s="42" t="str">
        <f>IFERROR(Kesäkuu!F140*Kesäkuu!J140,"")</f>
        <v/>
      </c>
      <c r="K140" s="42" t="str">
        <f>IFERROR(Heinäkuu!F140*Heinäkuu!J140,"")</f>
        <v/>
      </c>
      <c r="L140" s="42" t="str">
        <f>IFERROR(Elokuu!F140*Elokuu!J140,"")</f>
        <v/>
      </c>
      <c r="M140" s="42" t="str">
        <f>IFERROR(Syyskuu!F140*Syyskuu!J140,"")</f>
        <v/>
      </c>
      <c r="N140" s="42" t="str">
        <f>IFERROR(Lokakuu!F140*Lokakuu!J140,"")</f>
        <v/>
      </c>
      <c r="O140" s="42" t="str">
        <f>IFERROR(Marraskuu!F140*Marraskuu!J140,"")</f>
        <v/>
      </c>
      <c r="P140" s="42" t="str">
        <f>IFERROR(Joulukuu!F140*Joulukuu!J140,"")</f>
        <v/>
      </c>
      <c r="Q140" s="103">
        <f t="shared" ref="Q140:Q203" si="2">SUM(E140:P140)</f>
        <v>0</v>
      </c>
    </row>
    <row r="141" spans="1:17">
      <c r="A141" s="90">
        <f>Tammikuu!A141</f>
        <v>0</v>
      </c>
      <c r="B141" s="42">
        <f>Tammikuu!B141</f>
        <v>0</v>
      </c>
      <c r="C141" s="42">
        <f>Tammikuu!C141</f>
        <v>0</v>
      </c>
      <c r="D141" s="20">
        <f>Tammikuu!D141</f>
        <v>119.08611111111111</v>
      </c>
      <c r="E141" s="96" t="str">
        <f>IFERROR(Tammikuu!F141*Tammikuu!J141,"")</f>
        <v/>
      </c>
      <c r="F141" s="96" t="str">
        <f>IFERROR(Helmikuu!F141*Helmikuu!J141,"")</f>
        <v/>
      </c>
      <c r="G141" s="96" t="str">
        <f>IFERROR(Maaliskuu!F141*Maaliskuu!J141,"")</f>
        <v/>
      </c>
      <c r="H141" s="42" t="str">
        <f>IFERROR(Huhtikuu!F141*Huhtikuu!J141,"")</f>
        <v/>
      </c>
      <c r="I141" s="96" t="str">
        <f>IFERROR(Toukokuu!F141*Toukokuu!J141,"")</f>
        <v/>
      </c>
      <c r="J141" s="42" t="str">
        <f>IFERROR(Kesäkuu!F141*Kesäkuu!J141,"")</f>
        <v/>
      </c>
      <c r="K141" s="42" t="str">
        <f>IFERROR(Heinäkuu!F141*Heinäkuu!J141,"")</f>
        <v/>
      </c>
      <c r="L141" s="42" t="str">
        <f>IFERROR(Elokuu!F141*Elokuu!J141,"")</f>
        <v/>
      </c>
      <c r="M141" s="42" t="str">
        <f>IFERROR(Syyskuu!F141*Syyskuu!J141,"")</f>
        <v/>
      </c>
      <c r="N141" s="42" t="str">
        <f>IFERROR(Lokakuu!F141*Lokakuu!J141,"")</f>
        <v/>
      </c>
      <c r="O141" s="42" t="str">
        <f>IFERROR(Marraskuu!F141*Marraskuu!J141,"")</f>
        <v/>
      </c>
      <c r="P141" s="42" t="str">
        <f>IFERROR(Joulukuu!F141*Joulukuu!J141,"")</f>
        <v/>
      </c>
      <c r="Q141" s="103">
        <f t="shared" si="2"/>
        <v>0</v>
      </c>
    </row>
    <row r="142" spans="1:17">
      <c r="A142" s="90">
        <f>Tammikuu!A142</f>
        <v>0</v>
      </c>
      <c r="B142" s="42">
        <f>Tammikuu!B142</f>
        <v>0</v>
      </c>
      <c r="C142" s="42">
        <f>Tammikuu!C142</f>
        <v>0</v>
      </c>
      <c r="D142" s="20">
        <f>Tammikuu!D142</f>
        <v>119.08611111111111</v>
      </c>
      <c r="E142" s="96" t="str">
        <f>IFERROR(Tammikuu!F142*Tammikuu!J142,"")</f>
        <v/>
      </c>
      <c r="F142" s="96" t="str">
        <f>IFERROR(Helmikuu!F142*Helmikuu!J142,"")</f>
        <v/>
      </c>
      <c r="G142" s="96" t="str">
        <f>IFERROR(Maaliskuu!F142*Maaliskuu!J142,"")</f>
        <v/>
      </c>
      <c r="H142" s="42" t="str">
        <f>IFERROR(Huhtikuu!F142*Huhtikuu!J142,"")</f>
        <v/>
      </c>
      <c r="I142" s="96" t="str">
        <f>IFERROR(Toukokuu!F142*Toukokuu!J142,"")</f>
        <v/>
      </c>
      <c r="J142" s="42" t="str">
        <f>IFERROR(Kesäkuu!F142*Kesäkuu!J142,"")</f>
        <v/>
      </c>
      <c r="K142" s="42" t="str">
        <f>IFERROR(Heinäkuu!F142*Heinäkuu!J142,"")</f>
        <v/>
      </c>
      <c r="L142" s="42" t="str">
        <f>IFERROR(Elokuu!F142*Elokuu!J142,"")</f>
        <v/>
      </c>
      <c r="M142" s="42" t="str">
        <f>IFERROR(Syyskuu!F142*Syyskuu!J142,"")</f>
        <v/>
      </c>
      <c r="N142" s="42" t="str">
        <f>IFERROR(Lokakuu!F142*Lokakuu!J142,"")</f>
        <v/>
      </c>
      <c r="O142" s="42" t="str">
        <f>IFERROR(Marraskuu!F142*Marraskuu!J142,"")</f>
        <v/>
      </c>
      <c r="P142" s="42" t="str">
        <f>IFERROR(Joulukuu!F142*Joulukuu!J142,"")</f>
        <v/>
      </c>
      <c r="Q142" s="103">
        <f t="shared" si="2"/>
        <v>0</v>
      </c>
    </row>
    <row r="143" spans="1:17">
      <c r="A143" s="90">
        <f>Tammikuu!A143</f>
        <v>0</v>
      </c>
      <c r="B143" s="42">
        <f>Tammikuu!B143</f>
        <v>0</v>
      </c>
      <c r="C143" s="42">
        <f>Tammikuu!C143</f>
        <v>0</v>
      </c>
      <c r="D143" s="20">
        <f>Tammikuu!D143</f>
        <v>119.08611111111111</v>
      </c>
      <c r="E143" s="96" t="str">
        <f>IFERROR(Tammikuu!F143*Tammikuu!J143,"")</f>
        <v/>
      </c>
      <c r="F143" s="96" t="str">
        <f>IFERROR(Helmikuu!F143*Helmikuu!J143,"")</f>
        <v/>
      </c>
      <c r="G143" s="96" t="str">
        <f>IFERROR(Maaliskuu!F143*Maaliskuu!J143,"")</f>
        <v/>
      </c>
      <c r="H143" s="42" t="str">
        <f>IFERROR(Huhtikuu!F143*Huhtikuu!J143,"")</f>
        <v/>
      </c>
      <c r="I143" s="96" t="str">
        <f>IFERROR(Toukokuu!F143*Toukokuu!J143,"")</f>
        <v/>
      </c>
      <c r="J143" s="42" t="str">
        <f>IFERROR(Kesäkuu!F143*Kesäkuu!J143,"")</f>
        <v/>
      </c>
      <c r="K143" s="42" t="str">
        <f>IFERROR(Heinäkuu!F143*Heinäkuu!J143,"")</f>
        <v/>
      </c>
      <c r="L143" s="42" t="str">
        <f>IFERROR(Elokuu!F143*Elokuu!J143,"")</f>
        <v/>
      </c>
      <c r="M143" s="42" t="str">
        <f>IFERROR(Syyskuu!F143*Syyskuu!J143,"")</f>
        <v/>
      </c>
      <c r="N143" s="42" t="str">
        <f>IFERROR(Lokakuu!F143*Lokakuu!J143,"")</f>
        <v/>
      </c>
      <c r="O143" s="42" t="str">
        <f>IFERROR(Marraskuu!F143*Marraskuu!J143,"")</f>
        <v/>
      </c>
      <c r="P143" s="42" t="str">
        <f>IFERROR(Joulukuu!F143*Joulukuu!J143,"")</f>
        <v/>
      </c>
      <c r="Q143" s="103">
        <f t="shared" si="2"/>
        <v>0</v>
      </c>
    </row>
    <row r="144" spans="1:17">
      <c r="A144" s="90">
        <f>Tammikuu!A144</f>
        <v>0</v>
      </c>
      <c r="B144" s="42">
        <f>Tammikuu!B144</f>
        <v>0</v>
      </c>
      <c r="C144" s="42">
        <f>Tammikuu!C144</f>
        <v>0</v>
      </c>
      <c r="D144" s="20">
        <f>Tammikuu!D144</f>
        <v>119.08611111111111</v>
      </c>
      <c r="E144" s="96" t="str">
        <f>IFERROR(Tammikuu!F144*Tammikuu!J144,"")</f>
        <v/>
      </c>
      <c r="F144" s="96" t="str">
        <f>IFERROR(Helmikuu!F144*Helmikuu!J144,"")</f>
        <v/>
      </c>
      <c r="G144" s="96" t="str">
        <f>IFERROR(Maaliskuu!F144*Maaliskuu!J144,"")</f>
        <v/>
      </c>
      <c r="H144" s="42" t="str">
        <f>IFERROR(Huhtikuu!F144*Huhtikuu!J144,"")</f>
        <v/>
      </c>
      <c r="I144" s="96" t="str">
        <f>IFERROR(Toukokuu!F144*Toukokuu!J144,"")</f>
        <v/>
      </c>
      <c r="J144" s="42" t="str">
        <f>IFERROR(Kesäkuu!F144*Kesäkuu!J144,"")</f>
        <v/>
      </c>
      <c r="K144" s="42" t="str">
        <f>IFERROR(Heinäkuu!F144*Heinäkuu!J144,"")</f>
        <v/>
      </c>
      <c r="L144" s="42" t="str">
        <f>IFERROR(Elokuu!F144*Elokuu!J144,"")</f>
        <v/>
      </c>
      <c r="M144" s="42" t="str">
        <f>IFERROR(Syyskuu!F144*Syyskuu!J144,"")</f>
        <v/>
      </c>
      <c r="N144" s="42" t="str">
        <f>IFERROR(Lokakuu!F144*Lokakuu!J144,"")</f>
        <v/>
      </c>
      <c r="O144" s="42" t="str">
        <f>IFERROR(Marraskuu!F144*Marraskuu!J144,"")</f>
        <v/>
      </c>
      <c r="P144" s="42" t="str">
        <f>IFERROR(Joulukuu!F144*Joulukuu!J144,"")</f>
        <v/>
      </c>
      <c r="Q144" s="103">
        <f t="shared" si="2"/>
        <v>0</v>
      </c>
    </row>
    <row r="145" spans="1:17">
      <c r="A145" s="90">
        <f>Tammikuu!A145</f>
        <v>0</v>
      </c>
      <c r="B145" s="42">
        <f>Tammikuu!B145</f>
        <v>0</v>
      </c>
      <c r="C145" s="42">
        <f>Tammikuu!C145</f>
        <v>0</v>
      </c>
      <c r="D145" s="20">
        <f>Tammikuu!D145</f>
        <v>119.08611111111111</v>
      </c>
      <c r="E145" s="96" t="str">
        <f>IFERROR(Tammikuu!F145*Tammikuu!J145,"")</f>
        <v/>
      </c>
      <c r="F145" s="96" t="str">
        <f>IFERROR(Helmikuu!F145*Helmikuu!J145,"")</f>
        <v/>
      </c>
      <c r="G145" s="96" t="str">
        <f>IFERROR(Maaliskuu!F145*Maaliskuu!J145,"")</f>
        <v/>
      </c>
      <c r="H145" s="42" t="str">
        <f>IFERROR(Huhtikuu!F145*Huhtikuu!J145,"")</f>
        <v/>
      </c>
      <c r="I145" s="96" t="str">
        <f>IFERROR(Toukokuu!F145*Toukokuu!J145,"")</f>
        <v/>
      </c>
      <c r="J145" s="42" t="str">
        <f>IFERROR(Kesäkuu!F145*Kesäkuu!J145,"")</f>
        <v/>
      </c>
      <c r="K145" s="42" t="str">
        <f>IFERROR(Heinäkuu!F145*Heinäkuu!J145,"")</f>
        <v/>
      </c>
      <c r="L145" s="42" t="str">
        <f>IFERROR(Elokuu!F145*Elokuu!J145,"")</f>
        <v/>
      </c>
      <c r="M145" s="42" t="str">
        <f>IFERROR(Syyskuu!F145*Syyskuu!J145,"")</f>
        <v/>
      </c>
      <c r="N145" s="42" t="str">
        <f>IFERROR(Lokakuu!F145*Lokakuu!J145,"")</f>
        <v/>
      </c>
      <c r="O145" s="42" t="str">
        <f>IFERROR(Marraskuu!F145*Marraskuu!J145,"")</f>
        <v/>
      </c>
      <c r="P145" s="42" t="str">
        <f>IFERROR(Joulukuu!F145*Joulukuu!J145,"")</f>
        <v/>
      </c>
      <c r="Q145" s="103">
        <f t="shared" si="2"/>
        <v>0</v>
      </c>
    </row>
    <row r="146" spans="1:17">
      <c r="A146" s="90">
        <f>Tammikuu!A146</f>
        <v>0</v>
      </c>
      <c r="B146" s="42">
        <f>Tammikuu!B146</f>
        <v>0</v>
      </c>
      <c r="C146" s="42">
        <f>Tammikuu!C146</f>
        <v>0</v>
      </c>
      <c r="D146" s="20">
        <f>Tammikuu!D146</f>
        <v>119.08611111111111</v>
      </c>
      <c r="E146" s="96" t="str">
        <f>IFERROR(Tammikuu!F146*Tammikuu!J146,"")</f>
        <v/>
      </c>
      <c r="F146" s="96" t="str">
        <f>IFERROR(Helmikuu!F146*Helmikuu!J146,"")</f>
        <v/>
      </c>
      <c r="G146" s="96" t="str">
        <f>IFERROR(Maaliskuu!F146*Maaliskuu!J146,"")</f>
        <v/>
      </c>
      <c r="H146" s="42" t="str">
        <f>IFERROR(Huhtikuu!F146*Huhtikuu!J146,"")</f>
        <v/>
      </c>
      <c r="I146" s="96" t="str">
        <f>IFERROR(Toukokuu!F146*Toukokuu!J146,"")</f>
        <v/>
      </c>
      <c r="J146" s="42" t="str">
        <f>IFERROR(Kesäkuu!F146*Kesäkuu!J146,"")</f>
        <v/>
      </c>
      <c r="K146" s="42" t="str">
        <f>IFERROR(Heinäkuu!F146*Heinäkuu!J146,"")</f>
        <v/>
      </c>
      <c r="L146" s="42" t="str">
        <f>IFERROR(Elokuu!F146*Elokuu!J146,"")</f>
        <v/>
      </c>
      <c r="M146" s="42" t="str">
        <f>IFERROR(Syyskuu!F146*Syyskuu!J146,"")</f>
        <v/>
      </c>
      <c r="N146" s="42" t="str">
        <f>IFERROR(Lokakuu!F146*Lokakuu!J146,"")</f>
        <v/>
      </c>
      <c r="O146" s="42" t="str">
        <f>IFERROR(Marraskuu!F146*Marraskuu!J146,"")</f>
        <v/>
      </c>
      <c r="P146" s="42" t="str">
        <f>IFERROR(Joulukuu!F146*Joulukuu!J146,"")</f>
        <v/>
      </c>
      <c r="Q146" s="103">
        <f t="shared" si="2"/>
        <v>0</v>
      </c>
    </row>
    <row r="147" spans="1:17">
      <c r="A147" s="90">
        <f>Tammikuu!A147</f>
        <v>0</v>
      </c>
      <c r="B147" s="42">
        <f>Tammikuu!B147</f>
        <v>0</v>
      </c>
      <c r="C147" s="42">
        <f>Tammikuu!C147</f>
        <v>0</v>
      </c>
      <c r="D147" s="20">
        <f>Tammikuu!D147</f>
        <v>119.08611111111111</v>
      </c>
      <c r="E147" s="96" t="str">
        <f>IFERROR(Tammikuu!F147*Tammikuu!J147,"")</f>
        <v/>
      </c>
      <c r="F147" s="96" t="str">
        <f>IFERROR(Helmikuu!F147*Helmikuu!J147,"")</f>
        <v/>
      </c>
      <c r="G147" s="96" t="str">
        <f>IFERROR(Maaliskuu!F147*Maaliskuu!J147,"")</f>
        <v/>
      </c>
      <c r="H147" s="42" t="str">
        <f>IFERROR(Huhtikuu!F147*Huhtikuu!J147,"")</f>
        <v/>
      </c>
      <c r="I147" s="96" t="str">
        <f>IFERROR(Toukokuu!F147*Toukokuu!J147,"")</f>
        <v/>
      </c>
      <c r="J147" s="42" t="str">
        <f>IFERROR(Kesäkuu!F147*Kesäkuu!J147,"")</f>
        <v/>
      </c>
      <c r="K147" s="42" t="str">
        <f>IFERROR(Heinäkuu!F147*Heinäkuu!J147,"")</f>
        <v/>
      </c>
      <c r="L147" s="42" t="str">
        <f>IFERROR(Elokuu!F147*Elokuu!J147,"")</f>
        <v/>
      </c>
      <c r="M147" s="42" t="str">
        <f>IFERROR(Syyskuu!F147*Syyskuu!J147,"")</f>
        <v/>
      </c>
      <c r="N147" s="42" t="str">
        <f>IFERROR(Lokakuu!F147*Lokakuu!J147,"")</f>
        <v/>
      </c>
      <c r="O147" s="42" t="str">
        <f>IFERROR(Marraskuu!F147*Marraskuu!J147,"")</f>
        <v/>
      </c>
      <c r="P147" s="42" t="str">
        <f>IFERROR(Joulukuu!F147*Joulukuu!J147,"")</f>
        <v/>
      </c>
      <c r="Q147" s="103">
        <f t="shared" si="2"/>
        <v>0</v>
      </c>
    </row>
    <row r="148" spans="1:17">
      <c r="A148" s="90">
        <f>Tammikuu!A148</f>
        <v>0</v>
      </c>
      <c r="B148" s="42">
        <f>Tammikuu!B148</f>
        <v>0</v>
      </c>
      <c r="C148" s="42">
        <f>Tammikuu!C148</f>
        <v>0</v>
      </c>
      <c r="D148" s="20">
        <f>Tammikuu!D148</f>
        <v>119.08611111111111</v>
      </c>
      <c r="E148" s="96" t="str">
        <f>IFERROR(Tammikuu!F148*Tammikuu!J148,"")</f>
        <v/>
      </c>
      <c r="F148" s="96" t="str">
        <f>IFERROR(Helmikuu!F148*Helmikuu!J148,"")</f>
        <v/>
      </c>
      <c r="G148" s="96" t="str">
        <f>IFERROR(Maaliskuu!F148*Maaliskuu!J148,"")</f>
        <v/>
      </c>
      <c r="H148" s="42" t="str">
        <f>IFERROR(Huhtikuu!F148*Huhtikuu!J148,"")</f>
        <v/>
      </c>
      <c r="I148" s="96" t="str">
        <f>IFERROR(Toukokuu!F148*Toukokuu!J148,"")</f>
        <v/>
      </c>
      <c r="J148" s="42" t="str">
        <f>IFERROR(Kesäkuu!F148*Kesäkuu!J148,"")</f>
        <v/>
      </c>
      <c r="K148" s="42" t="str">
        <f>IFERROR(Heinäkuu!F148*Heinäkuu!J148,"")</f>
        <v/>
      </c>
      <c r="L148" s="42" t="str">
        <f>IFERROR(Elokuu!F148*Elokuu!J148,"")</f>
        <v/>
      </c>
      <c r="M148" s="42" t="str">
        <f>IFERROR(Syyskuu!F148*Syyskuu!J148,"")</f>
        <v/>
      </c>
      <c r="N148" s="42" t="str">
        <f>IFERROR(Lokakuu!F148*Lokakuu!J148,"")</f>
        <v/>
      </c>
      <c r="O148" s="42" t="str">
        <f>IFERROR(Marraskuu!F148*Marraskuu!J148,"")</f>
        <v/>
      </c>
      <c r="P148" s="42" t="str">
        <f>IFERROR(Joulukuu!F148*Joulukuu!J148,"")</f>
        <v/>
      </c>
      <c r="Q148" s="103">
        <f t="shared" si="2"/>
        <v>0</v>
      </c>
    </row>
    <row r="149" spans="1:17">
      <c r="A149" s="90">
        <f>Tammikuu!A149</f>
        <v>0</v>
      </c>
      <c r="B149" s="42">
        <f>Tammikuu!B149</f>
        <v>0</v>
      </c>
      <c r="C149" s="42">
        <f>Tammikuu!C149</f>
        <v>0</v>
      </c>
      <c r="D149" s="20">
        <f>Tammikuu!D149</f>
        <v>119.08611111111111</v>
      </c>
      <c r="E149" s="96" t="str">
        <f>IFERROR(Tammikuu!F149*Tammikuu!J149,"")</f>
        <v/>
      </c>
      <c r="F149" s="96" t="str">
        <f>IFERROR(Helmikuu!F149*Helmikuu!J149,"")</f>
        <v/>
      </c>
      <c r="G149" s="96" t="str">
        <f>IFERROR(Maaliskuu!F149*Maaliskuu!J149,"")</f>
        <v/>
      </c>
      <c r="H149" s="42" t="str">
        <f>IFERROR(Huhtikuu!F149*Huhtikuu!J149,"")</f>
        <v/>
      </c>
      <c r="I149" s="96" t="str">
        <f>IFERROR(Toukokuu!F149*Toukokuu!J149,"")</f>
        <v/>
      </c>
      <c r="J149" s="42" t="str">
        <f>IFERROR(Kesäkuu!F149*Kesäkuu!J149,"")</f>
        <v/>
      </c>
      <c r="K149" s="42" t="str">
        <f>IFERROR(Heinäkuu!F149*Heinäkuu!J149,"")</f>
        <v/>
      </c>
      <c r="L149" s="42" t="str">
        <f>IFERROR(Elokuu!F149*Elokuu!J149,"")</f>
        <v/>
      </c>
      <c r="M149" s="42" t="str">
        <f>IFERROR(Syyskuu!F149*Syyskuu!J149,"")</f>
        <v/>
      </c>
      <c r="N149" s="42" t="str">
        <f>IFERROR(Lokakuu!F149*Lokakuu!J149,"")</f>
        <v/>
      </c>
      <c r="O149" s="42" t="str">
        <f>IFERROR(Marraskuu!F149*Marraskuu!J149,"")</f>
        <v/>
      </c>
      <c r="P149" s="42" t="str">
        <f>IFERROR(Joulukuu!F149*Joulukuu!J149,"")</f>
        <v/>
      </c>
      <c r="Q149" s="103">
        <f t="shared" si="2"/>
        <v>0</v>
      </c>
    </row>
    <row r="150" spans="1:17">
      <c r="A150" s="90">
        <f>Tammikuu!A150</f>
        <v>0</v>
      </c>
      <c r="B150" s="42">
        <f>Tammikuu!B150</f>
        <v>0</v>
      </c>
      <c r="C150" s="42">
        <f>Tammikuu!C150</f>
        <v>0</v>
      </c>
      <c r="D150" s="20">
        <f>Tammikuu!D150</f>
        <v>119.08611111111111</v>
      </c>
      <c r="E150" s="96" t="str">
        <f>IFERROR(Tammikuu!F150*Tammikuu!J150,"")</f>
        <v/>
      </c>
      <c r="F150" s="96" t="str">
        <f>IFERROR(Helmikuu!F150*Helmikuu!J150,"")</f>
        <v/>
      </c>
      <c r="G150" s="96" t="str">
        <f>IFERROR(Maaliskuu!F150*Maaliskuu!J150,"")</f>
        <v/>
      </c>
      <c r="H150" s="42" t="str">
        <f>IFERROR(Huhtikuu!F150*Huhtikuu!J150,"")</f>
        <v/>
      </c>
      <c r="I150" s="96" t="str">
        <f>IFERROR(Toukokuu!F150*Toukokuu!J150,"")</f>
        <v/>
      </c>
      <c r="J150" s="42" t="str">
        <f>IFERROR(Kesäkuu!F150*Kesäkuu!J150,"")</f>
        <v/>
      </c>
      <c r="K150" s="42" t="str">
        <f>IFERROR(Heinäkuu!F150*Heinäkuu!J150,"")</f>
        <v/>
      </c>
      <c r="L150" s="42" t="str">
        <f>IFERROR(Elokuu!F150*Elokuu!J150,"")</f>
        <v/>
      </c>
      <c r="M150" s="42" t="str">
        <f>IFERROR(Syyskuu!F150*Syyskuu!J150,"")</f>
        <v/>
      </c>
      <c r="N150" s="42" t="str">
        <f>IFERROR(Lokakuu!F150*Lokakuu!J150,"")</f>
        <v/>
      </c>
      <c r="O150" s="42" t="str">
        <f>IFERROR(Marraskuu!F150*Marraskuu!J150,"")</f>
        <v/>
      </c>
      <c r="P150" s="42" t="str">
        <f>IFERROR(Joulukuu!F150*Joulukuu!J150,"")</f>
        <v/>
      </c>
      <c r="Q150" s="103">
        <f t="shared" si="2"/>
        <v>0</v>
      </c>
    </row>
    <row r="151" spans="1:17">
      <c r="A151" s="90">
        <f>Tammikuu!A151</f>
        <v>0</v>
      </c>
      <c r="B151" s="42">
        <f>Tammikuu!B151</f>
        <v>0</v>
      </c>
      <c r="C151" s="42">
        <f>Tammikuu!C151</f>
        <v>0</v>
      </c>
      <c r="D151" s="20">
        <f>Tammikuu!D151</f>
        <v>119.08611111111111</v>
      </c>
      <c r="E151" s="96" t="str">
        <f>IFERROR(Tammikuu!F151*Tammikuu!J151,"")</f>
        <v/>
      </c>
      <c r="F151" s="96" t="str">
        <f>IFERROR(Helmikuu!F151*Helmikuu!J151,"")</f>
        <v/>
      </c>
      <c r="G151" s="96" t="str">
        <f>IFERROR(Maaliskuu!F151*Maaliskuu!J151,"")</f>
        <v/>
      </c>
      <c r="H151" s="42" t="str">
        <f>IFERROR(Huhtikuu!F151*Huhtikuu!J151,"")</f>
        <v/>
      </c>
      <c r="I151" s="96" t="str">
        <f>IFERROR(Toukokuu!F151*Toukokuu!J151,"")</f>
        <v/>
      </c>
      <c r="J151" s="42" t="str">
        <f>IFERROR(Kesäkuu!F151*Kesäkuu!J151,"")</f>
        <v/>
      </c>
      <c r="K151" s="42" t="str">
        <f>IFERROR(Heinäkuu!F151*Heinäkuu!J151,"")</f>
        <v/>
      </c>
      <c r="L151" s="42" t="str">
        <f>IFERROR(Elokuu!F151*Elokuu!J151,"")</f>
        <v/>
      </c>
      <c r="M151" s="42" t="str">
        <f>IFERROR(Syyskuu!F151*Syyskuu!J151,"")</f>
        <v/>
      </c>
      <c r="N151" s="42" t="str">
        <f>IFERROR(Lokakuu!F151*Lokakuu!J151,"")</f>
        <v/>
      </c>
      <c r="O151" s="42" t="str">
        <f>IFERROR(Marraskuu!F151*Marraskuu!J151,"")</f>
        <v/>
      </c>
      <c r="P151" s="42" t="str">
        <f>IFERROR(Joulukuu!F151*Joulukuu!J151,"")</f>
        <v/>
      </c>
      <c r="Q151" s="103">
        <f t="shared" si="2"/>
        <v>0</v>
      </c>
    </row>
    <row r="152" spans="1:17">
      <c r="A152" s="90">
        <f>Tammikuu!A152</f>
        <v>0</v>
      </c>
      <c r="B152" s="42">
        <f>Tammikuu!B152</f>
        <v>0</v>
      </c>
      <c r="C152" s="42">
        <f>Tammikuu!C152</f>
        <v>0</v>
      </c>
      <c r="D152" s="20">
        <f>Tammikuu!D152</f>
        <v>119.08611111111111</v>
      </c>
      <c r="E152" s="96" t="str">
        <f>IFERROR(Tammikuu!F152*Tammikuu!J152,"")</f>
        <v/>
      </c>
      <c r="F152" s="96" t="str">
        <f>IFERROR(Helmikuu!F152*Helmikuu!J152,"")</f>
        <v/>
      </c>
      <c r="G152" s="96" t="str">
        <f>IFERROR(Maaliskuu!F152*Maaliskuu!J152,"")</f>
        <v/>
      </c>
      <c r="H152" s="42" t="str">
        <f>IFERROR(Huhtikuu!F152*Huhtikuu!J152,"")</f>
        <v/>
      </c>
      <c r="I152" s="96" t="str">
        <f>IFERROR(Toukokuu!F152*Toukokuu!J152,"")</f>
        <v/>
      </c>
      <c r="J152" s="42" t="str">
        <f>IFERROR(Kesäkuu!F152*Kesäkuu!J152,"")</f>
        <v/>
      </c>
      <c r="K152" s="42" t="str">
        <f>IFERROR(Heinäkuu!F152*Heinäkuu!J152,"")</f>
        <v/>
      </c>
      <c r="L152" s="42" t="str">
        <f>IFERROR(Elokuu!F152*Elokuu!J152,"")</f>
        <v/>
      </c>
      <c r="M152" s="42" t="str">
        <f>IFERROR(Syyskuu!F152*Syyskuu!J152,"")</f>
        <v/>
      </c>
      <c r="N152" s="42" t="str">
        <f>IFERROR(Lokakuu!F152*Lokakuu!J152,"")</f>
        <v/>
      </c>
      <c r="O152" s="42" t="str">
        <f>IFERROR(Marraskuu!F152*Marraskuu!J152,"")</f>
        <v/>
      </c>
      <c r="P152" s="42" t="str">
        <f>IFERROR(Joulukuu!F152*Joulukuu!J152,"")</f>
        <v/>
      </c>
      <c r="Q152" s="103">
        <f t="shared" si="2"/>
        <v>0</v>
      </c>
    </row>
    <row r="153" spans="1:17">
      <c r="A153" s="90">
        <f>Tammikuu!A153</f>
        <v>0</v>
      </c>
      <c r="B153" s="42">
        <f>Tammikuu!B153</f>
        <v>0</v>
      </c>
      <c r="C153" s="42">
        <f>Tammikuu!C153</f>
        <v>0</v>
      </c>
      <c r="D153" s="20">
        <f>Tammikuu!D153</f>
        <v>119.08611111111111</v>
      </c>
      <c r="E153" s="96" t="str">
        <f>IFERROR(Tammikuu!F153*Tammikuu!J153,"")</f>
        <v/>
      </c>
      <c r="F153" s="96" t="str">
        <f>IFERROR(Helmikuu!F153*Helmikuu!J153,"")</f>
        <v/>
      </c>
      <c r="G153" s="96" t="str">
        <f>IFERROR(Maaliskuu!F153*Maaliskuu!J153,"")</f>
        <v/>
      </c>
      <c r="H153" s="42" t="str">
        <f>IFERROR(Huhtikuu!F153*Huhtikuu!J153,"")</f>
        <v/>
      </c>
      <c r="I153" s="96" t="str">
        <f>IFERROR(Toukokuu!F153*Toukokuu!J153,"")</f>
        <v/>
      </c>
      <c r="J153" s="42" t="str">
        <f>IFERROR(Kesäkuu!F153*Kesäkuu!J153,"")</f>
        <v/>
      </c>
      <c r="K153" s="42" t="str">
        <f>IFERROR(Heinäkuu!F153*Heinäkuu!J153,"")</f>
        <v/>
      </c>
      <c r="L153" s="42" t="str">
        <f>IFERROR(Elokuu!F153*Elokuu!J153,"")</f>
        <v/>
      </c>
      <c r="M153" s="42" t="str">
        <f>IFERROR(Syyskuu!F153*Syyskuu!J153,"")</f>
        <v/>
      </c>
      <c r="N153" s="42" t="str">
        <f>IFERROR(Lokakuu!F153*Lokakuu!J153,"")</f>
        <v/>
      </c>
      <c r="O153" s="42" t="str">
        <f>IFERROR(Marraskuu!F153*Marraskuu!J153,"")</f>
        <v/>
      </c>
      <c r="P153" s="42" t="str">
        <f>IFERROR(Joulukuu!F153*Joulukuu!J153,"")</f>
        <v/>
      </c>
      <c r="Q153" s="103">
        <f t="shared" si="2"/>
        <v>0</v>
      </c>
    </row>
    <row r="154" spans="1:17">
      <c r="A154" s="90">
        <f>Tammikuu!A154</f>
        <v>0</v>
      </c>
      <c r="B154" s="42">
        <f>Tammikuu!B154</f>
        <v>0</v>
      </c>
      <c r="C154" s="42">
        <f>Tammikuu!C154</f>
        <v>0</v>
      </c>
      <c r="D154" s="20">
        <f>Tammikuu!D154</f>
        <v>119.08611111111111</v>
      </c>
      <c r="E154" s="96" t="str">
        <f>IFERROR(Tammikuu!F154*Tammikuu!J154,"")</f>
        <v/>
      </c>
      <c r="F154" s="96" t="str">
        <f>IFERROR(Helmikuu!F154*Helmikuu!J154,"")</f>
        <v/>
      </c>
      <c r="G154" s="96" t="str">
        <f>IFERROR(Maaliskuu!F154*Maaliskuu!J154,"")</f>
        <v/>
      </c>
      <c r="H154" s="42" t="str">
        <f>IFERROR(Huhtikuu!F154*Huhtikuu!J154,"")</f>
        <v/>
      </c>
      <c r="I154" s="96" t="str">
        <f>IFERROR(Toukokuu!F154*Toukokuu!J154,"")</f>
        <v/>
      </c>
      <c r="J154" s="42" t="str">
        <f>IFERROR(Kesäkuu!F154*Kesäkuu!J154,"")</f>
        <v/>
      </c>
      <c r="K154" s="42" t="str">
        <f>IFERROR(Heinäkuu!F154*Heinäkuu!J154,"")</f>
        <v/>
      </c>
      <c r="L154" s="42" t="str">
        <f>IFERROR(Elokuu!F154*Elokuu!J154,"")</f>
        <v/>
      </c>
      <c r="M154" s="42" t="str">
        <f>IFERROR(Syyskuu!F154*Syyskuu!J154,"")</f>
        <v/>
      </c>
      <c r="N154" s="42" t="str">
        <f>IFERROR(Lokakuu!F154*Lokakuu!J154,"")</f>
        <v/>
      </c>
      <c r="O154" s="42" t="str">
        <f>IFERROR(Marraskuu!F154*Marraskuu!J154,"")</f>
        <v/>
      </c>
      <c r="P154" s="42" t="str">
        <f>IFERROR(Joulukuu!F154*Joulukuu!J154,"")</f>
        <v/>
      </c>
      <c r="Q154" s="103">
        <f t="shared" si="2"/>
        <v>0</v>
      </c>
    </row>
    <row r="155" spans="1:17">
      <c r="A155" s="90">
        <f>Tammikuu!A155</f>
        <v>0</v>
      </c>
      <c r="B155" s="42">
        <f>Tammikuu!B155</f>
        <v>0</v>
      </c>
      <c r="C155" s="42">
        <f>Tammikuu!C155</f>
        <v>0</v>
      </c>
      <c r="D155" s="20">
        <f>Tammikuu!D155</f>
        <v>119.08611111111111</v>
      </c>
      <c r="E155" s="96" t="str">
        <f>IFERROR(Tammikuu!F155*Tammikuu!J155,"")</f>
        <v/>
      </c>
      <c r="F155" s="96" t="str">
        <f>IFERROR(Helmikuu!F155*Helmikuu!J155,"")</f>
        <v/>
      </c>
      <c r="G155" s="96" t="str">
        <f>IFERROR(Maaliskuu!F155*Maaliskuu!J155,"")</f>
        <v/>
      </c>
      <c r="H155" s="42" t="str">
        <f>IFERROR(Huhtikuu!F155*Huhtikuu!J155,"")</f>
        <v/>
      </c>
      <c r="I155" s="96" t="str">
        <f>IFERROR(Toukokuu!F155*Toukokuu!J155,"")</f>
        <v/>
      </c>
      <c r="J155" s="42" t="str">
        <f>IFERROR(Kesäkuu!F155*Kesäkuu!J155,"")</f>
        <v/>
      </c>
      <c r="K155" s="42" t="str">
        <f>IFERROR(Heinäkuu!F155*Heinäkuu!J155,"")</f>
        <v/>
      </c>
      <c r="L155" s="42" t="str">
        <f>IFERROR(Elokuu!F155*Elokuu!J155,"")</f>
        <v/>
      </c>
      <c r="M155" s="42" t="str">
        <f>IFERROR(Syyskuu!F155*Syyskuu!J155,"")</f>
        <v/>
      </c>
      <c r="N155" s="42" t="str">
        <f>IFERROR(Lokakuu!F155*Lokakuu!J155,"")</f>
        <v/>
      </c>
      <c r="O155" s="42" t="str">
        <f>IFERROR(Marraskuu!F155*Marraskuu!J155,"")</f>
        <v/>
      </c>
      <c r="P155" s="42" t="str">
        <f>IFERROR(Joulukuu!F155*Joulukuu!J155,"")</f>
        <v/>
      </c>
      <c r="Q155" s="103">
        <f t="shared" si="2"/>
        <v>0</v>
      </c>
    </row>
    <row r="156" spans="1:17">
      <c r="A156" s="90">
        <f>Tammikuu!A156</f>
        <v>0</v>
      </c>
      <c r="B156" s="42">
        <f>Tammikuu!B156</f>
        <v>0</v>
      </c>
      <c r="C156" s="42">
        <f>Tammikuu!C156</f>
        <v>0</v>
      </c>
      <c r="D156" s="20">
        <f>Tammikuu!D156</f>
        <v>119.08611111111111</v>
      </c>
      <c r="E156" s="96" t="str">
        <f>IFERROR(Tammikuu!F156*Tammikuu!J156,"")</f>
        <v/>
      </c>
      <c r="F156" s="96" t="str">
        <f>IFERROR(Helmikuu!F156*Helmikuu!J156,"")</f>
        <v/>
      </c>
      <c r="G156" s="96" t="str">
        <f>IFERROR(Maaliskuu!F156*Maaliskuu!J156,"")</f>
        <v/>
      </c>
      <c r="H156" s="42" t="str">
        <f>IFERROR(Huhtikuu!F156*Huhtikuu!J156,"")</f>
        <v/>
      </c>
      <c r="I156" s="96" t="str">
        <f>IFERROR(Toukokuu!F156*Toukokuu!J156,"")</f>
        <v/>
      </c>
      <c r="J156" s="42" t="str">
        <f>IFERROR(Kesäkuu!F156*Kesäkuu!J156,"")</f>
        <v/>
      </c>
      <c r="K156" s="42" t="str">
        <f>IFERROR(Heinäkuu!F156*Heinäkuu!J156,"")</f>
        <v/>
      </c>
      <c r="L156" s="42" t="str">
        <f>IFERROR(Elokuu!F156*Elokuu!J156,"")</f>
        <v/>
      </c>
      <c r="M156" s="42" t="str">
        <f>IFERROR(Syyskuu!F156*Syyskuu!J156,"")</f>
        <v/>
      </c>
      <c r="N156" s="42" t="str">
        <f>IFERROR(Lokakuu!F156*Lokakuu!J156,"")</f>
        <v/>
      </c>
      <c r="O156" s="42" t="str">
        <f>IFERROR(Marraskuu!F156*Marraskuu!J156,"")</f>
        <v/>
      </c>
      <c r="P156" s="42" t="str">
        <f>IFERROR(Joulukuu!F156*Joulukuu!J156,"")</f>
        <v/>
      </c>
      <c r="Q156" s="103">
        <f t="shared" si="2"/>
        <v>0</v>
      </c>
    </row>
    <row r="157" spans="1:17">
      <c r="A157" s="90">
        <f>Tammikuu!A157</f>
        <v>0</v>
      </c>
      <c r="B157" s="42">
        <f>Tammikuu!B157</f>
        <v>0</v>
      </c>
      <c r="C157" s="42">
        <f>Tammikuu!C157</f>
        <v>0</v>
      </c>
      <c r="D157" s="20">
        <f>Tammikuu!D157</f>
        <v>119.08611111111111</v>
      </c>
      <c r="E157" s="96" t="str">
        <f>IFERROR(Tammikuu!F157*Tammikuu!J157,"")</f>
        <v/>
      </c>
      <c r="F157" s="96" t="str">
        <f>IFERROR(Helmikuu!F157*Helmikuu!J157,"")</f>
        <v/>
      </c>
      <c r="G157" s="96" t="str">
        <f>IFERROR(Maaliskuu!F157*Maaliskuu!J157,"")</f>
        <v/>
      </c>
      <c r="H157" s="42" t="str">
        <f>IFERROR(Huhtikuu!F157*Huhtikuu!J157,"")</f>
        <v/>
      </c>
      <c r="I157" s="96" t="str">
        <f>IFERROR(Toukokuu!F157*Toukokuu!J157,"")</f>
        <v/>
      </c>
      <c r="J157" s="42" t="str">
        <f>IFERROR(Kesäkuu!F157*Kesäkuu!J157,"")</f>
        <v/>
      </c>
      <c r="K157" s="42" t="str">
        <f>IFERROR(Heinäkuu!F157*Heinäkuu!J157,"")</f>
        <v/>
      </c>
      <c r="L157" s="42" t="str">
        <f>IFERROR(Elokuu!F157*Elokuu!J157,"")</f>
        <v/>
      </c>
      <c r="M157" s="42" t="str">
        <f>IFERROR(Syyskuu!F157*Syyskuu!J157,"")</f>
        <v/>
      </c>
      <c r="N157" s="42" t="str">
        <f>IFERROR(Lokakuu!F157*Lokakuu!J157,"")</f>
        <v/>
      </c>
      <c r="O157" s="42" t="str">
        <f>IFERROR(Marraskuu!F157*Marraskuu!J157,"")</f>
        <v/>
      </c>
      <c r="P157" s="42" t="str">
        <f>IFERROR(Joulukuu!F157*Joulukuu!J157,"")</f>
        <v/>
      </c>
      <c r="Q157" s="103">
        <f t="shared" si="2"/>
        <v>0</v>
      </c>
    </row>
    <row r="158" spans="1:17">
      <c r="A158" s="90">
        <f>Tammikuu!A158</f>
        <v>0</v>
      </c>
      <c r="B158" s="42">
        <f>Tammikuu!B158</f>
        <v>0</v>
      </c>
      <c r="C158" s="42">
        <f>Tammikuu!C158</f>
        <v>0</v>
      </c>
      <c r="D158" s="20">
        <f>Tammikuu!D158</f>
        <v>119.08611111111111</v>
      </c>
      <c r="E158" s="96" t="str">
        <f>IFERROR(Tammikuu!F158*Tammikuu!J158,"")</f>
        <v/>
      </c>
      <c r="F158" s="96" t="str">
        <f>IFERROR(Helmikuu!F158*Helmikuu!J158,"")</f>
        <v/>
      </c>
      <c r="G158" s="96" t="str">
        <f>IFERROR(Maaliskuu!F158*Maaliskuu!J158,"")</f>
        <v/>
      </c>
      <c r="H158" s="42" t="str">
        <f>IFERROR(Huhtikuu!F158*Huhtikuu!J158,"")</f>
        <v/>
      </c>
      <c r="I158" s="96" t="str">
        <f>IFERROR(Toukokuu!F158*Toukokuu!J158,"")</f>
        <v/>
      </c>
      <c r="J158" s="42" t="str">
        <f>IFERROR(Kesäkuu!F158*Kesäkuu!J158,"")</f>
        <v/>
      </c>
      <c r="K158" s="42" t="str">
        <f>IFERROR(Heinäkuu!F158*Heinäkuu!J158,"")</f>
        <v/>
      </c>
      <c r="L158" s="42" t="str">
        <f>IFERROR(Elokuu!F158*Elokuu!J158,"")</f>
        <v/>
      </c>
      <c r="M158" s="42" t="str">
        <f>IFERROR(Syyskuu!F158*Syyskuu!J158,"")</f>
        <v/>
      </c>
      <c r="N158" s="42" t="str">
        <f>IFERROR(Lokakuu!F158*Lokakuu!J158,"")</f>
        <v/>
      </c>
      <c r="O158" s="42" t="str">
        <f>IFERROR(Marraskuu!F158*Marraskuu!J158,"")</f>
        <v/>
      </c>
      <c r="P158" s="42" t="str">
        <f>IFERROR(Joulukuu!F158*Joulukuu!J158,"")</f>
        <v/>
      </c>
      <c r="Q158" s="103">
        <f t="shared" si="2"/>
        <v>0</v>
      </c>
    </row>
    <row r="159" spans="1:17">
      <c r="A159" s="90">
        <f>Tammikuu!A159</f>
        <v>0</v>
      </c>
      <c r="B159" s="42">
        <f>Tammikuu!B159</f>
        <v>0</v>
      </c>
      <c r="C159" s="42">
        <f>Tammikuu!C159</f>
        <v>0</v>
      </c>
      <c r="D159" s="20">
        <f>Tammikuu!D159</f>
        <v>119.08611111111111</v>
      </c>
      <c r="E159" s="96" t="str">
        <f>IFERROR(Tammikuu!F159*Tammikuu!J159,"")</f>
        <v/>
      </c>
      <c r="F159" s="96" t="str">
        <f>IFERROR(Helmikuu!F159*Helmikuu!J159,"")</f>
        <v/>
      </c>
      <c r="G159" s="96" t="str">
        <f>IFERROR(Maaliskuu!F159*Maaliskuu!J159,"")</f>
        <v/>
      </c>
      <c r="H159" s="42" t="str">
        <f>IFERROR(Huhtikuu!F159*Huhtikuu!J159,"")</f>
        <v/>
      </c>
      <c r="I159" s="96" t="str">
        <f>IFERROR(Toukokuu!F159*Toukokuu!J159,"")</f>
        <v/>
      </c>
      <c r="J159" s="42" t="str">
        <f>IFERROR(Kesäkuu!F159*Kesäkuu!J159,"")</f>
        <v/>
      </c>
      <c r="K159" s="42" t="str">
        <f>IFERROR(Heinäkuu!F159*Heinäkuu!J159,"")</f>
        <v/>
      </c>
      <c r="L159" s="42" t="str">
        <f>IFERROR(Elokuu!F159*Elokuu!J159,"")</f>
        <v/>
      </c>
      <c r="M159" s="42" t="str">
        <f>IFERROR(Syyskuu!F159*Syyskuu!J159,"")</f>
        <v/>
      </c>
      <c r="N159" s="42" t="str">
        <f>IFERROR(Lokakuu!F159*Lokakuu!J159,"")</f>
        <v/>
      </c>
      <c r="O159" s="42" t="str">
        <f>IFERROR(Marraskuu!F159*Marraskuu!J159,"")</f>
        <v/>
      </c>
      <c r="P159" s="42" t="str">
        <f>IFERROR(Joulukuu!F159*Joulukuu!J159,"")</f>
        <v/>
      </c>
      <c r="Q159" s="103">
        <f t="shared" si="2"/>
        <v>0</v>
      </c>
    </row>
    <row r="160" spans="1:17">
      <c r="A160" s="90">
        <f>Tammikuu!A160</f>
        <v>0</v>
      </c>
      <c r="B160" s="42">
        <f>Tammikuu!B160</f>
        <v>0</v>
      </c>
      <c r="C160" s="42">
        <f>Tammikuu!C160</f>
        <v>0</v>
      </c>
      <c r="D160" s="20">
        <f>Tammikuu!D160</f>
        <v>119.08611111111111</v>
      </c>
      <c r="E160" s="96" t="str">
        <f>IFERROR(Tammikuu!F160*Tammikuu!J160,"")</f>
        <v/>
      </c>
      <c r="F160" s="96" t="str">
        <f>IFERROR(Helmikuu!F160*Helmikuu!J160,"")</f>
        <v/>
      </c>
      <c r="G160" s="96" t="str">
        <f>IFERROR(Maaliskuu!F160*Maaliskuu!J160,"")</f>
        <v/>
      </c>
      <c r="H160" s="42" t="str">
        <f>IFERROR(Huhtikuu!F160*Huhtikuu!J160,"")</f>
        <v/>
      </c>
      <c r="I160" s="96" t="str">
        <f>IFERROR(Toukokuu!F160*Toukokuu!J160,"")</f>
        <v/>
      </c>
      <c r="J160" s="42" t="str">
        <f>IFERROR(Kesäkuu!F160*Kesäkuu!J160,"")</f>
        <v/>
      </c>
      <c r="K160" s="42" t="str">
        <f>IFERROR(Heinäkuu!F160*Heinäkuu!J160,"")</f>
        <v/>
      </c>
      <c r="L160" s="42" t="str">
        <f>IFERROR(Elokuu!F160*Elokuu!J160,"")</f>
        <v/>
      </c>
      <c r="M160" s="42" t="str">
        <f>IFERROR(Syyskuu!F160*Syyskuu!J160,"")</f>
        <v/>
      </c>
      <c r="N160" s="42" t="str">
        <f>IFERROR(Lokakuu!F160*Lokakuu!J160,"")</f>
        <v/>
      </c>
      <c r="O160" s="42" t="str">
        <f>IFERROR(Marraskuu!F160*Marraskuu!J160,"")</f>
        <v/>
      </c>
      <c r="P160" s="42" t="str">
        <f>IFERROR(Joulukuu!F160*Joulukuu!J160,"")</f>
        <v/>
      </c>
      <c r="Q160" s="103">
        <f t="shared" si="2"/>
        <v>0</v>
      </c>
    </row>
    <row r="161" spans="1:17">
      <c r="A161" s="90">
        <f>Tammikuu!A161</f>
        <v>0</v>
      </c>
      <c r="B161" s="42">
        <f>Tammikuu!B161</f>
        <v>0</v>
      </c>
      <c r="C161" s="42">
        <f>Tammikuu!C161</f>
        <v>0</v>
      </c>
      <c r="D161" s="20">
        <f>Tammikuu!D161</f>
        <v>119.08611111111111</v>
      </c>
      <c r="E161" s="96" t="str">
        <f>IFERROR(Tammikuu!F161*Tammikuu!J161,"")</f>
        <v/>
      </c>
      <c r="F161" s="96" t="str">
        <f>IFERROR(Helmikuu!F161*Helmikuu!J161,"")</f>
        <v/>
      </c>
      <c r="G161" s="96" t="str">
        <f>IFERROR(Maaliskuu!F161*Maaliskuu!J161,"")</f>
        <v/>
      </c>
      <c r="H161" s="42" t="str">
        <f>IFERROR(Huhtikuu!F161*Huhtikuu!J161,"")</f>
        <v/>
      </c>
      <c r="I161" s="96" t="str">
        <f>IFERROR(Toukokuu!F161*Toukokuu!J161,"")</f>
        <v/>
      </c>
      <c r="J161" s="42" t="str">
        <f>IFERROR(Kesäkuu!F161*Kesäkuu!J161,"")</f>
        <v/>
      </c>
      <c r="K161" s="42" t="str">
        <f>IFERROR(Heinäkuu!F161*Heinäkuu!J161,"")</f>
        <v/>
      </c>
      <c r="L161" s="42" t="str">
        <f>IFERROR(Elokuu!F161*Elokuu!J161,"")</f>
        <v/>
      </c>
      <c r="M161" s="42" t="str">
        <f>IFERROR(Syyskuu!F161*Syyskuu!J161,"")</f>
        <v/>
      </c>
      <c r="N161" s="42" t="str">
        <f>IFERROR(Lokakuu!F161*Lokakuu!J161,"")</f>
        <v/>
      </c>
      <c r="O161" s="42" t="str">
        <f>IFERROR(Marraskuu!F161*Marraskuu!J161,"")</f>
        <v/>
      </c>
      <c r="P161" s="42" t="str">
        <f>IFERROR(Joulukuu!F161*Joulukuu!J161,"")</f>
        <v/>
      </c>
      <c r="Q161" s="103">
        <f t="shared" si="2"/>
        <v>0</v>
      </c>
    </row>
    <row r="162" spans="1:17">
      <c r="A162" s="90">
        <f>Tammikuu!A162</f>
        <v>0</v>
      </c>
      <c r="B162" s="42">
        <f>Tammikuu!B162</f>
        <v>0</v>
      </c>
      <c r="C162" s="42">
        <f>Tammikuu!C162</f>
        <v>0</v>
      </c>
      <c r="D162" s="20">
        <f>Tammikuu!D162</f>
        <v>119.08611111111111</v>
      </c>
      <c r="E162" s="96" t="str">
        <f>IFERROR(Tammikuu!F162*Tammikuu!J162,"")</f>
        <v/>
      </c>
      <c r="F162" s="96" t="str">
        <f>IFERROR(Helmikuu!F162*Helmikuu!J162,"")</f>
        <v/>
      </c>
      <c r="G162" s="96" t="str">
        <f>IFERROR(Maaliskuu!F162*Maaliskuu!J162,"")</f>
        <v/>
      </c>
      <c r="H162" s="42" t="str">
        <f>IFERROR(Huhtikuu!F162*Huhtikuu!J162,"")</f>
        <v/>
      </c>
      <c r="I162" s="96" t="str">
        <f>IFERROR(Toukokuu!F162*Toukokuu!J162,"")</f>
        <v/>
      </c>
      <c r="J162" s="42" t="str">
        <f>IFERROR(Kesäkuu!F162*Kesäkuu!J162,"")</f>
        <v/>
      </c>
      <c r="K162" s="42" t="str">
        <f>IFERROR(Heinäkuu!F162*Heinäkuu!J162,"")</f>
        <v/>
      </c>
      <c r="L162" s="42" t="str">
        <f>IFERROR(Elokuu!F162*Elokuu!J162,"")</f>
        <v/>
      </c>
      <c r="M162" s="42" t="str">
        <f>IFERROR(Syyskuu!F162*Syyskuu!J162,"")</f>
        <v/>
      </c>
      <c r="N162" s="42" t="str">
        <f>IFERROR(Lokakuu!F162*Lokakuu!J162,"")</f>
        <v/>
      </c>
      <c r="O162" s="42" t="str">
        <f>IFERROR(Marraskuu!F162*Marraskuu!J162,"")</f>
        <v/>
      </c>
      <c r="P162" s="42" t="str">
        <f>IFERROR(Joulukuu!F162*Joulukuu!J162,"")</f>
        <v/>
      </c>
      <c r="Q162" s="103">
        <f t="shared" si="2"/>
        <v>0</v>
      </c>
    </row>
    <row r="163" spans="1:17">
      <c r="A163" s="90">
        <f>Tammikuu!A163</f>
        <v>0</v>
      </c>
      <c r="B163" s="42">
        <f>Tammikuu!B163</f>
        <v>0</v>
      </c>
      <c r="C163" s="42">
        <f>Tammikuu!C163</f>
        <v>0</v>
      </c>
      <c r="D163" s="20">
        <f>Tammikuu!D163</f>
        <v>119.08611111111111</v>
      </c>
      <c r="E163" s="96" t="str">
        <f>IFERROR(Tammikuu!F163*Tammikuu!J163,"")</f>
        <v/>
      </c>
      <c r="F163" s="96" t="str">
        <f>IFERROR(Helmikuu!F163*Helmikuu!J163,"")</f>
        <v/>
      </c>
      <c r="G163" s="96" t="str">
        <f>IFERROR(Maaliskuu!F163*Maaliskuu!J163,"")</f>
        <v/>
      </c>
      <c r="H163" s="42" t="str">
        <f>IFERROR(Huhtikuu!F163*Huhtikuu!J163,"")</f>
        <v/>
      </c>
      <c r="I163" s="96" t="str">
        <f>IFERROR(Toukokuu!F163*Toukokuu!J163,"")</f>
        <v/>
      </c>
      <c r="J163" s="42" t="str">
        <f>IFERROR(Kesäkuu!F163*Kesäkuu!J163,"")</f>
        <v/>
      </c>
      <c r="K163" s="42" t="str">
        <f>IFERROR(Heinäkuu!F163*Heinäkuu!J163,"")</f>
        <v/>
      </c>
      <c r="L163" s="42" t="str">
        <f>IFERROR(Elokuu!F163*Elokuu!J163,"")</f>
        <v/>
      </c>
      <c r="M163" s="42" t="str">
        <f>IFERROR(Syyskuu!F163*Syyskuu!J163,"")</f>
        <v/>
      </c>
      <c r="N163" s="42" t="str">
        <f>IFERROR(Lokakuu!F163*Lokakuu!J163,"")</f>
        <v/>
      </c>
      <c r="O163" s="42" t="str">
        <f>IFERROR(Marraskuu!F163*Marraskuu!J163,"")</f>
        <v/>
      </c>
      <c r="P163" s="42" t="str">
        <f>IFERROR(Joulukuu!F163*Joulukuu!J163,"")</f>
        <v/>
      </c>
      <c r="Q163" s="103">
        <f t="shared" si="2"/>
        <v>0</v>
      </c>
    </row>
    <row r="164" spans="1:17">
      <c r="A164" s="90">
        <f>Tammikuu!A164</f>
        <v>0</v>
      </c>
      <c r="B164" s="42">
        <f>Tammikuu!B164</f>
        <v>0</v>
      </c>
      <c r="C164" s="42">
        <f>Tammikuu!C164</f>
        <v>0</v>
      </c>
      <c r="D164" s="20">
        <f>Tammikuu!D164</f>
        <v>119.08611111111111</v>
      </c>
      <c r="E164" s="96" t="str">
        <f>IFERROR(Tammikuu!F164*Tammikuu!J164,"")</f>
        <v/>
      </c>
      <c r="F164" s="96" t="str">
        <f>IFERROR(Helmikuu!F164*Helmikuu!J164,"")</f>
        <v/>
      </c>
      <c r="G164" s="96" t="str">
        <f>IFERROR(Maaliskuu!F164*Maaliskuu!J164,"")</f>
        <v/>
      </c>
      <c r="H164" s="42" t="str">
        <f>IFERROR(Huhtikuu!F164*Huhtikuu!J164,"")</f>
        <v/>
      </c>
      <c r="I164" s="96" t="str">
        <f>IFERROR(Toukokuu!F164*Toukokuu!J164,"")</f>
        <v/>
      </c>
      <c r="J164" s="42" t="str">
        <f>IFERROR(Kesäkuu!F164*Kesäkuu!J164,"")</f>
        <v/>
      </c>
      <c r="K164" s="42" t="str">
        <f>IFERROR(Heinäkuu!F164*Heinäkuu!J164,"")</f>
        <v/>
      </c>
      <c r="L164" s="42" t="str">
        <f>IFERROR(Elokuu!F164*Elokuu!J164,"")</f>
        <v/>
      </c>
      <c r="M164" s="42" t="str">
        <f>IFERROR(Syyskuu!F164*Syyskuu!J164,"")</f>
        <v/>
      </c>
      <c r="N164" s="42" t="str">
        <f>IFERROR(Lokakuu!F164*Lokakuu!J164,"")</f>
        <v/>
      </c>
      <c r="O164" s="42" t="str">
        <f>IFERROR(Marraskuu!F164*Marraskuu!J164,"")</f>
        <v/>
      </c>
      <c r="P164" s="42" t="str">
        <f>IFERROR(Joulukuu!F164*Joulukuu!J164,"")</f>
        <v/>
      </c>
      <c r="Q164" s="103">
        <f t="shared" si="2"/>
        <v>0</v>
      </c>
    </row>
    <row r="165" spans="1:17">
      <c r="A165" s="90">
        <f>Tammikuu!A165</f>
        <v>0</v>
      </c>
      <c r="B165" s="42">
        <f>Tammikuu!B165</f>
        <v>0</v>
      </c>
      <c r="C165" s="42">
        <f>Tammikuu!C165</f>
        <v>0</v>
      </c>
      <c r="D165" s="20">
        <f>Tammikuu!D165</f>
        <v>119.08611111111111</v>
      </c>
      <c r="E165" s="96" t="str">
        <f>IFERROR(Tammikuu!F165*Tammikuu!J165,"")</f>
        <v/>
      </c>
      <c r="F165" s="96" t="str">
        <f>IFERROR(Helmikuu!F165*Helmikuu!J165,"")</f>
        <v/>
      </c>
      <c r="G165" s="96" t="str">
        <f>IFERROR(Maaliskuu!F165*Maaliskuu!J165,"")</f>
        <v/>
      </c>
      <c r="H165" s="42" t="str">
        <f>IFERROR(Huhtikuu!F165*Huhtikuu!J165,"")</f>
        <v/>
      </c>
      <c r="I165" s="96" t="str">
        <f>IFERROR(Toukokuu!F165*Toukokuu!J165,"")</f>
        <v/>
      </c>
      <c r="J165" s="42" t="str">
        <f>IFERROR(Kesäkuu!F165*Kesäkuu!J165,"")</f>
        <v/>
      </c>
      <c r="K165" s="42" t="str">
        <f>IFERROR(Heinäkuu!F165*Heinäkuu!J165,"")</f>
        <v/>
      </c>
      <c r="L165" s="42" t="str">
        <f>IFERROR(Elokuu!F165*Elokuu!J165,"")</f>
        <v/>
      </c>
      <c r="M165" s="42" t="str">
        <f>IFERROR(Syyskuu!F165*Syyskuu!J165,"")</f>
        <v/>
      </c>
      <c r="N165" s="42" t="str">
        <f>IFERROR(Lokakuu!F165*Lokakuu!J165,"")</f>
        <v/>
      </c>
      <c r="O165" s="42" t="str">
        <f>IFERROR(Marraskuu!F165*Marraskuu!J165,"")</f>
        <v/>
      </c>
      <c r="P165" s="42" t="str">
        <f>IFERROR(Joulukuu!F165*Joulukuu!J165,"")</f>
        <v/>
      </c>
      <c r="Q165" s="103">
        <f t="shared" si="2"/>
        <v>0</v>
      </c>
    </row>
    <row r="166" spans="1:17">
      <c r="A166" s="90">
        <f>Tammikuu!A166</f>
        <v>0</v>
      </c>
      <c r="B166" s="42">
        <f>Tammikuu!B166</f>
        <v>0</v>
      </c>
      <c r="C166" s="42">
        <f>Tammikuu!C166</f>
        <v>0</v>
      </c>
      <c r="D166" s="20">
        <f>Tammikuu!D166</f>
        <v>119.08611111111111</v>
      </c>
      <c r="E166" s="96" t="str">
        <f>IFERROR(Tammikuu!F166*Tammikuu!J166,"")</f>
        <v/>
      </c>
      <c r="F166" s="96" t="str">
        <f>IFERROR(Helmikuu!F166*Helmikuu!J166,"")</f>
        <v/>
      </c>
      <c r="G166" s="96" t="str">
        <f>IFERROR(Maaliskuu!F166*Maaliskuu!J166,"")</f>
        <v/>
      </c>
      <c r="H166" s="42" t="str">
        <f>IFERROR(Huhtikuu!F166*Huhtikuu!J166,"")</f>
        <v/>
      </c>
      <c r="I166" s="96" t="str">
        <f>IFERROR(Toukokuu!F166*Toukokuu!J166,"")</f>
        <v/>
      </c>
      <c r="J166" s="42" t="str">
        <f>IFERROR(Kesäkuu!F166*Kesäkuu!J166,"")</f>
        <v/>
      </c>
      <c r="K166" s="42" t="str">
        <f>IFERROR(Heinäkuu!F166*Heinäkuu!J166,"")</f>
        <v/>
      </c>
      <c r="L166" s="42" t="str">
        <f>IFERROR(Elokuu!F166*Elokuu!J166,"")</f>
        <v/>
      </c>
      <c r="M166" s="42" t="str">
        <f>IFERROR(Syyskuu!F166*Syyskuu!J166,"")</f>
        <v/>
      </c>
      <c r="N166" s="42" t="str">
        <f>IFERROR(Lokakuu!F166*Lokakuu!J166,"")</f>
        <v/>
      </c>
      <c r="O166" s="42" t="str">
        <f>IFERROR(Marraskuu!F166*Marraskuu!J166,"")</f>
        <v/>
      </c>
      <c r="P166" s="42" t="str">
        <f>IFERROR(Joulukuu!F166*Joulukuu!J166,"")</f>
        <v/>
      </c>
      <c r="Q166" s="103">
        <f t="shared" si="2"/>
        <v>0</v>
      </c>
    </row>
    <row r="167" spans="1:17">
      <c r="A167" s="90">
        <f>Tammikuu!A167</f>
        <v>0</v>
      </c>
      <c r="B167" s="42">
        <f>Tammikuu!B167</f>
        <v>0</v>
      </c>
      <c r="C167" s="42">
        <f>Tammikuu!C167</f>
        <v>0</v>
      </c>
      <c r="D167" s="20">
        <f>Tammikuu!D167</f>
        <v>119.08611111111111</v>
      </c>
      <c r="E167" s="96" t="str">
        <f>IFERROR(Tammikuu!F167*Tammikuu!J167,"")</f>
        <v/>
      </c>
      <c r="F167" s="96" t="str">
        <f>IFERROR(Helmikuu!F167*Helmikuu!J167,"")</f>
        <v/>
      </c>
      <c r="G167" s="96" t="str">
        <f>IFERROR(Maaliskuu!F167*Maaliskuu!J167,"")</f>
        <v/>
      </c>
      <c r="H167" s="42" t="str">
        <f>IFERROR(Huhtikuu!F167*Huhtikuu!J167,"")</f>
        <v/>
      </c>
      <c r="I167" s="96" t="str">
        <f>IFERROR(Toukokuu!F167*Toukokuu!J167,"")</f>
        <v/>
      </c>
      <c r="J167" s="42" t="str">
        <f>IFERROR(Kesäkuu!F167*Kesäkuu!J167,"")</f>
        <v/>
      </c>
      <c r="K167" s="42" t="str">
        <f>IFERROR(Heinäkuu!F167*Heinäkuu!J167,"")</f>
        <v/>
      </c>
      <c r="L167" s="42" t="str">
        <f>IFERROR(Elokuu!F167*Elokuu!J167,"")</f>
        <v/>
      </c>
      <c r="M167" s="42" t="str">
        <f>IFERROR(Syyskuu!F167*Syyskuu!J167,"")</f>
        <v/>
      </c>
      <c r="N167" s="42" t="str">
        <f>IFERROR(Lokakuu!F167*Lokakuu!J167,"")</f>
        <v/>
      </c>
      <c r="O167" s="42" t="str">
        <f>IFERROR(Marraskuu!F167*Marraskuu!J167,"")</f>
        <v/>
      </c>
      <c r="P167" s="42" t="str">
        <f>IFERROR(Joulukuu!F167*Joulukuu!J167,"")</f>
        <v/>
      </c>
      <c r="Q167" s="103">
        <f t="shared" si="2"/>
        <v>0</v>
      </c>
    </row>
    <row r="168" spans="1:17">
      <c r="A168" s="90">
        <f>Tammikuu!A168</f>
        <v>0</v>
      </c>
      <c r="B168" s="42">
        <f>Tammikuu!B168</f>
        <v>0</v>
      </c>
      <c r="C168" s="42">
        <f>Tammikuu!C168</f>
        <v>0</v>
      </c>
      <c r="D168" s="20">
        <f>Tammikuu!D168</f>
        <v>119.08611111111111</v>
      </c>
      <c r="E168" s="96" t="str">
        <f>IFERROR(Tammikuu!F168*Tammikuu!J168,"")</f>
        <v/>
      </c>
      <c r="F168" s="96" t="str">
        <f>IFERROR(Helmikuu!F168*Helmikuu!J168,"")</f>
        <v/>
      </c>
      <c r="G168" s="96" t="str">
        <f>IFERROR(Maaliskuu!F168*Maaliskuu!J168,"")</f>
        <v/>
      </c>
      <c r="H168" s="42" t="str">
        <f>IFERROR(Huhtikuu!F168*Huhtikuu!J168,"")</f>
        <v/>
      </c>
      <c r="I168" s="96" t="str">
        <f>IFERROR(Toukokuu!F168*Toukokuu!J168,"")</f>
        <v/>
      </c>
      <c r="J168" s="42" t="str">
        <f>IFERROR(Kesäkuu!F168*Kesäkuu!J168,"")</f>
        <v/>
      </c>
      <c r="K168" s="42" t="str">
        <f>IFERROR(Heinäkuu!F168*Heinäkuu!J168,"")</f>
        <v/>
      </c>
      <c r="L168" s="42" t="str">
        <f>IFERROR(Elokuu!F168*Elokuu!J168,"")</f>
        <v/>
      </c>
      <c r="M168" s="42" t="str">
        <f>IFERROR(Syyskuu!F168*Syyskuu!J168,"")</f>
        <v/>
      </c>
      <c r="N168" s="42" t="str">
        <f>IFERROR(Lokakuu!F168*Lokakuu!J168,"")</f>
        <v/>
      </c>
      <c r="O168" s="42" t="str">
        <f>IFERROR(Marraskuu!F168*Marraskuu!J168,"")</f>
        <v/>
      </c>
      <c r="P168" s="42" t="str">
        <f>IFERROR(Joulukuu!F168*Joulukuu!J168,"")</f>
        <v/>
      </c>
      <c r="Q168" s="103">
        <f t="shared" si="2"/>
        <v>0</v>
      </c>
    </row>
    <row r="169" spans="1:17">
      <c r="A169" s="90">
        <f>Tammikuu!A169</f>
        <v>0</v>
      </c>
      <c r="B169" s="42">
        <f>Tammikuu!B169</f>
        <v>0</v>
      </c>
      <c r="C169" s="42">
        <f>Tammikuu!C169</f>
        <v>0</v>
      </c>
      <c r="D169" s="20">
        <f>Tammikuu!D169</f>
        <v>119.08611111111111</v>
      </c>
      <c r="E169" s="96" t="str">
        <f>IFERROR(Tammikuu!F169*Tammikuu!J169,"")</f>
        <v/>
      </c>
      <c r="F169" s="96" t="str">
        <f>IFERROR(Helmikuu!F169*Helmikuu!J169,"")</f>
        <v/>
      </c>
      <c r="G169" s="96" t="str">
        <f>IFERROR(Maaliskuu!F169*Maaliskuu!J169,"")</f>
        <v/>
      </c>
      <c r="H169" s="42" t="str">
        <f>IFERROR(Huhtikuu!F169*Huhtikuu!J169,"")</f>
        <v/>
      </c>
      <c r="I169" s="96" t="str">
        <f>IFERROR(Toukokuu!F169*Toukokuu!J169,"")</f>
        <v/>
      </c>
      <c r="J169" s="42" t="str">
        <f>IFERROR(Kesäkuu!F169*Kesäkuu!J169,"")</f>
        <v/>
      </c>
      <c r="K169" s="42" t="str">
        <f>IFERROR(Heinäkuu!F169*Heinäkuu!J169,"")</f>
        <v/>
      </c>
      <c r="L169" s="42" t="str">
        <f>IFERROR(Elokuu!F169*Elokuu!J169,"")</f>
        <v/>
      </c>
      <c r="M169" s="42" t="str">
        <f>IFERROR(Syyskuu!F169*Syyskuu!J169,"")</f>
        <v/>
      </c>
      <c r="N169" s="42" t="str">
        <f>IFERROR(Lokakuu!F169*Lokakuu!J169,"")</f>
        <v/>
      </c>
      <c r="O169" s="42" t="str">
        <f>IFERROR(Marraskuu!F169*Marraskuu!J169,"")</f>
        <v/>
      </c>
      <c r="P169" s="42" t="str">
        <f>IFERROR(Joulukuu!F169*Joulukuu!J169,"")</f>
        <v/>
      </c>
      <c r="Q169" s="103">
        <f t="shared" si="2"/>
        <v>0</v>
      </c>
    </row>
    <row r="170" spans="1:17">
      <c r="A170" s="90">
        <f>Tammikuu!A170</f>
        <v>0</v>
      </c>
      <c r="B170" s="42">
        <f>Tammikuu!B170</f>
        <v>0</v>
      </c>
      <c r="C170" s="42">
        <f>Tammikuu!C170</f>
        <v>0</v>
      </c>
      <c r="D170" s="20">
        <f>Tammikuu!D170</f>
        <v>119.08611111111111</v>
      </c>
      <c r="E170" s="96" t="str">
        <f>IFERROR(Tammikuu!F170*Tammikuu!J170,"")</f>
        <v/>
      </c>
      <c r="F170" s="96" t="str">
        <f>IFERROR(Helmikuu!F170*Helmikuu!J170,"")</f>
        <v/>
      </c>
      <c r="G170" s="96" t="str">
        <f>IFERROR(Maaliskuu!F170*Maaliskuu!J170,"")</f>
        <v/>
      </c>
      <c r="H170" s="42" t="str">
        <f>IFERROR(Huhtikuu!F170*Huhtikuu!J170,"")</f>
        <v/>
      </c>
      <c r="I170" s="96" t="str">
        <f>IFERROR(Toukokuu!F170*Toukokuu!J170,"")</f>
        <v/>
      </c>
      <c r="J170" s="42" t="str">
        <f>IFERROR(Kesäkuu!F170*Kesäkuu!J170,"")</f>
        <v/>
      </c>
      <c r="K170" s="42" t="str">
        <f>IFERROR(Heinäkuu!F170*Heinäkuu!J170,"")</f>
        <v/>
      </c>
      <c r="L170" s="42" t="str">
        <f>IFERROR(Elokuu!F170*Elokuu!J170,"")</f>
        <v/>
      </c>
      <c r="M170" s="42" t="str">
        <f>IFERROR(Syyskuu!F170*Syyskuu!J170,"")</f>
        <v/>
      </c>
      <c r="N170" s="42" t="str">
        <f>IFERROR(Lokakuu!F170*Lokakuu!J170,"")</f>
        <v/>
      </c>
      <c r="O170" s="42" t="str">
        <f>IFERROR(Marraskuu!F170*Marraskuu!J170,"")</f>
        <v/>
      </c>
      <c r="P170" s="42" t="str">
        <f>IFERROR(Joulukuu!F170*Joulukuu!J170,"")</f>
        <v/>
      </c>
      <c r="Q170" s="103">
        <f t="shared" si="2"/>
        <v>0</v>
      </c>
    </row>
    <row r="171" spans="1:17">
      <c r="A171" s="90">
        <f>Tammikuu!A171</f>
        <v>0</v>
      </c>
      <c r="B171" s="42">
        <f>Tammikuu!B171</f>
        <v>0</v>
      </c>
      <c r="C171" s="42">
        <f>Tammikuu!C171</f>
        <v>0</v>
      </c>
      <c r="D171" s="20">
        <f>Tammikuu!D171</f>
        <v>119.08611111111111</v>
      </c>
      <c r="E171" s="96" t="str">
        <f>IFERROR(Tammikuu!F171*Tammikuu!J171,"")</f>
        <v/>
      </c>
      <c r="F171" s="96" t="str">
        <f>IFERROR(Helmikuu!F171*Helmikuu!J171,"")</f>
        <v/>
      </c>
      <c r="G171" s="96" t="str">
        <f>IFERROR(Maaliskuu!F171*Maaliskuu!J171,"")</f>
        <v/>
      </c>
      <c r="H171" s="42" t="str">
        <f>IFERROR(Huhtikuu!F171*Huhtikuu!J171,"")</f>
        <v/>
      </c>
      <c r="I171" s="96" t="str">
        <f>IFERROR(Toukokuu!F171*Toukokuu!J171,"")</f>
        <v/>
      </c>
      <c r="J171" s="42" t="str">
        <f>IFERROR(Kesäkuu!F171*Kesäkuu!J171,"")</f>
        <v/>
      </c>
      <c r="K171" s="42" t="str">
        <f>IFERROR(Heinäkuu!F171*Heinäkuu!J171,"")</f>
        <v/>
      </c>
      <c r="L171" s="42" t="str">
        <f>IFERROR(Elokuu!F171*Elokuu!J171,"")</f>
        <v/>
      </c>
      <c r="M171" s="42" t="str">
        <f>IFERROR(Syyskuu!F171*Syyskuu!J171,"")</f>
        <v/>
      </c>
      <c r="N171" s="42" t="str">
        <f>IFERROR(Lokakuu!F171*Lokakuu!J171,"")</f>
        <v/>
      </c>
      <c r="O171" s="42" t="str">
        <f>IFERROR(Marraskuu!F171*Marraskuu!J171,"")</f>
        <v/>
      </c>
      <c r="P171" s="42" t="str">
        <f>IFERROR(Joulukuu!F171*Joulukuu!J171,"")</f>
        <v/>
      </c>
      <c r="Q171" s="103">
        <f t="shared" si="2"/>
        <v>0</v>
      </c>
    </row>
    <row r="172" spans="1:17">
      <c r="A172" s="90">
        <f>Tammikuu!A172</f>
        <v>0</v>
      </c>
      <c r="B172" s="42">
        <f>Tammikuu!B172</f>
        <v>0</v>
      </c>
      <c r="C172" s="42">
        <f>Tammikuu!C172</f>
        <v>0</v>
      </c>
      <c r="D172" s="20">
        <f>Tammikuu!D172</f>
        <v>119.08611111111111</v>
      </c>
      <c r="E172" s="96" t="str">
        <f>IFERROR(Tammikuu!F172*Tammikuu!J172,"")</f>
        <v/>
      </c>
      <c r="F172" s="96" t="str">
        <f>IFERROR(Helmikuu!F172*Helmikuu!J172,"")</f>
        <v/>
      </c>
      <c r="G172" s="96" t="str">
        <f>IFERROR(Maaliskuu!F172*Maaliskuu!J172,"")</f>
        <v/>
      </c>
      <c r="H172" s="42" t="str">
        <f>IFERROR(Huhtikuu!F172*Huhtikuu!J172,"")</f>
        <v/>
      </c>
      <c r="I172" s="96" t="str">
        <f>IFERROR(Toukokuu!F172*Toukokuu!J172,"")</f>
        <v/>
      </c>
      <c r="J172" s="42" t="str">
        <f>IFERROR(Kesäkuu!F172*Kesäkuu!J172,"")</f>
        <v/>
      </c>
      <c r="K172" s="42" t="str">
        <f>IFERROR(Heinäkuu!F172*Heinäkuu!J172,"")</f>
        <v/>
      </c>
      <c r="L172" s="42" t="str">
        <f>IFERROR(Elokuu!F172*Elokuu!J172,"")</f>
        <v/>
      </c>
      <c r="M172" s="42" t="str">
        <f>IFERROR(Syyskuu!F172*Syyskuu!J172,"")</f>
        <v/>
      </c>
      <c r="N172" s="42" t="str">
        <f>IFERROR(Lokakuu!F172*Lokakuu!J172,"")</f>
        <v/>
      </c>
      <c r="O172" s="42" t="str">
        <f>IFERROR(Marraskuu!F172*Marraskuu!J172,"")</f>
        <v/>
      </c>
      <c r="P172" s="42" t="str">
        <f>IFERROR(Joulukuu!F172*Joulukuu!J172,"")</f>
        <v/>
      </c>
      <c r="Q172" s="103">
        <f t="shared" si="2"/>
        <v>0</v>
      </c>
    </row>
    <row r="173" spans="1:17">
      <c r="A173" s="90">
        <f>Tammikuu!A173</f>
        <v>0</v>
      </c>
      <c r="B173" s="42">
        <f>Tammikuu!B173</f>
        <v>0</v>
      </c>
      <c r="C173" s="42">
        <f>Tammikuu!C173</f>
        <v>0</v>
      </c>
      <c r="D173" s="20">
        <f>Tammikuu!D173</f>
        <v>119.08611111111111</v>
      </c>
      <c r="E173" s="96" t="str">
        <f>IFERROR(Tammikuu!F173*Tammikuu!J173,"")</f>
        <v/>
      </c>
      <c r="F173" s="96" t="str">
        <f>IFERROR(Helmikuu!F173*Helmikuu!J173,"")</f>
        <v/>
      </c>
      <c r="G173" s="96" t="str">
        <f>IFERROR(Maaliskuu!F173*Maaliskuu!J173,"")</f>
        <v/>
      </c>
      <c r="H173" s="42" t="str">
        <f>IFERROR(Huhtikuu!F173*Huhtikuu!J173,"")</f>
        <v/>
      </c>
      <c r="I173" s="96" t="str">
        <f>IFERROR(Toukokuu!F173*Toukokuu!J173,"")</f>
        <v/>
      </c>
      <c r="J173" s="42" t="str">
        <f>IFERROR(Kesäkuu!F173*Kesäkuu!J173,"")</f>
        <v/>
      </c>
      <c r="K173" s="42" t="str">
        <f>IFERROR(Heinäkuu!F173*Heinäkuu!J173,"")</f>
        <v/>
      </c>
      <c r="L173" s="42" t="str">
        <f>IFERROR(Elokuu!F173*Elokuu!J173,"")</f>
        <v/>
      </c>
      <c r="M173" s="42" t="str">
        <f>IFERROR(Syyskuu!F173*Syyskuu!J173,"")</f>
        <v/>
      </c>
      <c r="N173" s="42" t="str">
        <f>IFERROR(Lokakuu!F173*Lokakuu!J173,"")</f>
        <v/>
      </c>
      <c r="O173" s="42" t="str">
        <f>IFERROR(Marraskuu!F173*Marraskuu!J173,"")</f>
        <v/>
      </c>
      <c r="P173" s="42" t="str">
        <f>IFERROR(Joulukuu!F173*Joulukuu!J173,"")</f>
        <v/>
      </c>
      <c r="Q173" s="103">
        <f t="shared" si="2"/>
        <v>0</v>
      </c>
    </row>
    <row r="174" spans="1:17">
      <c r="A174" s="90">
        <f>Tammikuu!A174</f>
        <v>0</v>
      </c>
      <c r="B174" s="42">
        <f>Tammikuu!B174</f>
        <v>0</v>
      </c>
      <c r="C174" s="42">
        <f>Tammikuu!C174</f>
        <v>0</v>
      </c>
      <c r="D174" s="20">
        <f>Tammikuu!D174</f>
        <v>119.08611111111111</v>
      </c>
      <c r="E174" s="96" t="str">
        <f>IFERROR(Tammikuu!F174*Tammikuu!J174,"")</f>
        <v/>
      </c>
      <c r="F174" s="96" t="str">
        <f>IFERROR(Helmikuu!F174*Helmikuu!J174,"")</f>
        <v/>
      </c>
      <c r="G174" s="96" t="str">
        <f>IFERROR(Maaliskuu!F174*Maaliskuu!J174,"")</f>
        <v/>
      </c>
      <c r="H174" s="42" t="str">
        <f>IFERROR(Huhtikuu!F174*Huhtikuu!J174,"")</f>
        <v/>
      </c>
      <c r="I174" s="96" t="str">
        <f>IFERROR(Toukokuu!F174*Toukokuu!J174,"")</f>
        <v/>
      </c>
      <c r="J174" s="42" t="str">
        <f>IFERROR(Kesäkuu!F174*Kesäkuu!J174,"")</f>
        <v/>
      </c>
      <c r="K174" s="42" t="str">
        <f>IFERROR(Heinäkuu!F174*Heinäkuu!J174,"")</f>
        <v/>
      </c>
      <c r="L174" s="42" t="str">
        <f>IFERROR(Elokuu!F174*Elokuu!J174,"")</f>
        <v/>
      </c>
      <c r="M174" s="42" t="str">
        <f>IFERROR(Syyskuu!F174*Syyskuu!J174,"")</f>
        <v/>
      </c>
      <c r="N174" s="42" t="str">
        <f>IFERROR(Lokakuu!F174*Lokakuu!J174,"")</f>
        <v/>
      </c>
      <c r="O174" s="42" t="str">
        <f>IFERROR(Marraskuu!F174*Marraskuu!J174,"")</f>
        <v/>
      </c>
      <c r="P174" s="42" t="str">
        <f>IFERROR(Joulukuu!F174*Joulukuu!J174,"")</f>
        <v/>
      </c>
      <c r="Q174" s="103">
        <f t="shared" si="2"/>
        <v>0</v>
      </c>
    </row>
    <row r="175" spans="1:17">
      <c r="A175" s="90">
        <f>Tammikuu!A175</f>
        <v>0</v>
      </c>
      <c r="B175" s="42">
        <f>Tammikuu!B175</f>
        <v>0</v>
      </c>
      <c r="C175" s="42">
        <f>Tammikuu!C175</f>
        <v>0</v>
      </c>
      <c r="D175" s="20">
        <f>Tammikuu!D175</f>
        <v>119.08611111111111</v>
      </c>
      <c r="E175" s="96" t="str">
        <f>IFERROR(Tammikuu!F175*Tammikuu!J175,"")</f>
        <v/>
      </c>
      <c r="F175" s="96" t="str">
        <f>IFERROR(Helmikuu!F175*Helmikuu!J175,"")</f>
        <v/>
      </c>
      <c r="G175" s="96" t="str">
        <f>IFERROR(Maaliskuu!F175*Maaliskuu!J175,"")</f>
        <v/>
      </c>
      <c r="H175" s="42" t="str">
        <f>IFERROR(Huhtikuu!F175*Huhtikuu!J175,"")</f>
        <v/>
      </c>
      <c r="I175" s="96" t="str">
        <f>IFERROR(Toukokuu!F175*Toukokuu!J175,"")</f>
        <v/>
      </c>
      <c r="J175" s="42" t="str">
        <f>IFERROR(Kesäkuu!F175*Kesäkuu!J175,"")</f>
        <v/>
      </c>
      <c r="K175" s="42" t="str">
        <f>IFERROR(Heinäkuu!F175*Heinäkuu!J175,"")</f>
        <v/>
      </c>
      <c r="L175" s="42" t="str">
        <f>IFERROR(Elokuu!F175*Elokuu!J175,"")</f>
        <v/>
      </c>
      <c r="M175" s="42" t="str">
        <f>IFERROR(Syyskuu!F175*Syyskuu!J175,"")</f>
        <v/>
      </c>
      <c r="N175" s="42" t="str">
        <f>IFERROR(Lokakuu!F175*Lokakuu!J175,"")</f>
        <v/>
      </c>
      <c r="O175" s="42" t="str">
        <f>IFERROR(Marraskuu!F175*Marraskuu!J175,"")</f>
        <v/>
      </c>
      <c r="P175" s="42" t="str">
        <f>IFERROR(Joulukuu!F175*Joulukuu!J175,"")</f>
        <v/>
      </c>
      <c r="Q175" s="103">
        <f t="shared" si="2"/>
        <v>0</v>
      </c>
    </row>
    <row r="176" spans="1:17">
      <c r="A176" s="90">
        <f>Tammikuu!A176</f>
        <v>0</v>
      </c>
      <c r="B176" s="42">
        <f>Tammikuu!B176</f>
        <v>0</v>
      </c>
      <c r="C176" s="42">
        <f>Tammikuu!C176</f>
        <v>0</v>
      </c>
      <c r="D176" s="20">
        <f>Tammikuu!D176</f>
        <v>119.08611111111111</v>
      </c>
      <c r="E176" s="96" t="str">
        <f>IFERROR(Tammikuu!F176*Tammikuu!J176,"")</f>
        <v/>
      </c>
      <c r="F176" s="96" t="str">
        <f>IFERROR(Helmikuu!F176*Helmikuu!J176,"")</f>
        <v/>
      </c>
      <c r="G176" s="96" t="str">
        <f>IFERROR(Maaliskuu!F176*Maaliskuu!J176,"")</f>
        <v/>
      </c>
      <c r="H176" s="42" t="str">
        <f>IFERROR(Huhtikuu!F176*Huhtikuu!J176,"")</f>
        <v/>
      </c>
      <c r="I176" s="96" t="str">
        <f>IFERROR(Toukokuu!F176*Toukokuu!J176,"")</f>
        <v/>
      </c>
      <c r="J176" s="42" t="str">
        <f>IFERROR(Kesäkuu!F176*Kesäkuu!J176,"")</f>
        <v/>
      </c>
      <c r="K176" s="42" t="str">
        <f>IFERROR(Heinäkuu!F176*Heinäkuu!J176,"")</f>
        <v/>
      </c>
      <c r="L176" s="42" t="str">
        <f>IFERROR(Elokuu!F176*Elokuu!J176,"")</f>
        <v/>
      </c>
      <c r="M176" s="42" t="str">
        <f>IFERROR(Syyskuu!F176*Syyskuu!J176,"")</f>
        <v/>
      </c>
      <c r="N176" s="42" t="str">
        <f>IFERROR(Lokakuu!F176*Lokakuu!J176,"")</f>
        <v/>
      </c>
      <c r="O176" s="42" t="str">
        <f>IFERROR(Marraskuu!F176*Marraskuu!J176,"")</f>
        <v/>
      </c>
      <c r="P176" s="42" t="str">
        <f>IFERROR(Joulukuu!F176*Joulukuu!J176,"")</f>
        <v/>
      </c>
      <c r="Q176" s="103">
        <f t="shared" si="2"/>
        <v>0</v>
      </c>
    </row>
    <row r="177" spans="1:17">
      <c r="A177" s="90">
        <f>Tammikuu!A177</f>
        <v>0</v>
      </c>
      <c r="B177" s="42">
        <f>Tammikuu!B177</f>
        <v>0</v>
      </c>
      <c r="C177" s="42">
        <f>Tammikuu!C177</f>
        <v>0</v>
      </c>
      <c r="D177" s="20">
        <f>Tammikuu!D177</f>
        <v>119.08611111111111</v>
      </c>
      <c r="E177" s="96" t="str">
        <f>IFERROR(Tammikuu!F177*Tammikuu!J177,"")</f>
        <v/>
      </c>
      <c r="F177" s="96" t="str">
        <f>IFERROR(Helmikuu!F177*Helmikuu!J177,"")</f>
        <v/>
      </c>
      <c r="G177" s="96" t="str">
        <f>IFERROR(Maaliskuu!F177*Maaliskuu!J177,"")</f>
        <v/>
      </c>
      <c r="H177" s="42" t="str">
        <f>IFERROR(Huhtikuu!F177*Huhtikuu!J177,"")</f>
        <v/>
      </c>
      <c r="I177" s="96" t="str">
        <f>IFERROR(Toukokuu!F177*Toukokuu!J177,"")</f>
        <v/>
      </c>
      <c r="J177" s="42" t="str">
        <f>IFERROR(Kesäkuu!F177*Kesäkuu!J177,"")</f>
        <v/>
      </c>
      <c r="K177" s="42" t="str">
        <f>IFERROR(Heinäkuu!F177*Heinäkuu!J177,"")</f>
        <v/>
      </c>
      <c r="L177" s="42" t="str">
        <f>IFERROR(Elokuu!F177*Elokuu!J177,"")</f>
        <v/>
      </c>
      <c r="M177" s="42" t="str">
        <f>IFERROR(Syyskuu!F177*Syyskuu!J177,"")</f>
        <v/>
      </c>
      <c r="N177" s="42" t="str">
        <f>IFERROR(Lokakuu!F177*Lokakuu!J177,"")</f>
        <v/>
      </c>
      <c r="O177" s="42" t="str">
        <f>IFERROR(Marraskuu!F177*Marraskuu!J177,"")</f>
        <v/>
      </c>
      <c r="P177" s="42" t="str">
        <f>IFERROR(Joulukuu!F177*Joulukuu!J177,"")</f>
        <v/>
      </c>
      <c r="Q177" s="103">
        <f t="shared" si="2"/>
        <v>0</v>
      </c>
    </row>
    <row r="178" spans="1:17">
      <c r="A178" s="90">
        <f>Tammikuu!A178</f>
        <v>0</v>
      </c>
      <c r="B178" s="42">
        <f>Tammikuu!B178</f>
        <v>0</v>
      </c>
      <c r="C178" s="42">
        <f>Tammikuu!C178</f>
        <v>0</v>
      </c>
      <c r="D178" s="20">
        <f>Tammikuu!D178</f>
        <v>119.08611111111111</v>
      </c>
      <c r="E178" s="96" t="str">
        <f>IFERROR(Tammikuu!F178*Tammikuu!J178,"")</f>
        <v/>
      </c>
      <c r="F178" s="96" t="str">
        <f>IFERROR(Helmikuu!F178*Helmikuu!J178,"")</f>
        <v/>
      </c>
      <c r="G178" s="96" t="str">
        <f>IFERROR(Maaliskuu!F178*Maaliskuu!J178,"")</f>
        <v/>
      </c>
      <c r="H178" s="42" t="str">
        <f>IFERROR(Huhtikuu!F178*Huhtikuu!J178,"")</f>
        <v/>
      </c>
      <c r="I178" s="96" t="str">
        <f>IFERROR(Toukokuu!F178*Toukokuu!J178,"")</f>
        <v/>
      </c>
      <c r="J178" s="42" t="str">
        <f>IFERROR(Kesäkuu!F178*Kesäkuu!J178,"")</f>
        <v/>
      </c>
      <c r="K178" s="42" t="str">
        <f>IFERROR(Heinäkuu!F178*Heinäkuu!J178,"")</f>
        <v/>
      </c>
      <c r="L178" s="42" t="str">
        <f>IFERROR(Elokuu!F178*Elokuu!J178,"")</f>
        <v/>
      </c>
      <c r="M178" s="42" t="str">
        <f>IFERROR(Syyskuu!F178*Syyskuu!J178,"")</f>
        <v/>
      </c>
      <c r="N178" s="42" t="str">
        <f>IFERROR(Lokakuu!F178*Lokakuu!J178,"")</f>
        <v/>
      </c>
      <c r="O178" s="42" t="str">
        <f>IFERROR(Marraskuu!F178*Marraskuu!J178,"")</f>
        <v/>
      </c>
      <c r="P178" s="42" t="str">
        <f>IFERROR(Joulukuu!F178*Joulukuu!J178,"")</f>
        <v/>
      </c>
      <c r="Q178" s="103">
        <f t="shared" si="2"/>
        <v>0</v>
      </c>
    </row>
    <row r="179" spans="1:17">
      <c r="A179" s="90">
        <f>Tammikuu!A179</f>
        <v>0</v>
      </c>
      <c r="B179" s="42">
        <f>Tammikuu!B179</f>
        <v>0</v>
      </c>
      <c r="C179" s="42">
        <f>Tammikuu!C179</f>
        <v>0</v>
      </c>
      <c r="D179" s="20">
        <f>Tammikuu!D179</f>
        <v>119.08611111111111</v>
      </c>
      <c r="E179" s="96" t="str">
        <f>IFERROR(Tammikuu!F179*Tammikuu!J179,"")</f>
        <v/>
      </c>
      <c r="F179" s="96" t="str">
        <f>IFERROR(Helmikuu!F179*Helmikuu!J179,"")</f>
        <v/>
      </c>
      <c r="G179" s="96" t="str">
        <f>IFERROR(Maaliskuu!F179*Maaliskuu!J179,"")</f>
        <v/>
      </c>
      <c r="H179" s="42" t="str">
        <f>IFERROR(Huhtikuu!F179*Huhtikuu!J179,"")</f>
        <v/>
      </c>
      <c r="I179" s="96" t="str">
        <f>IFERROR(Toukokuu!F179*Toukokuu!J179,"")</f>
        <v/>
      </c>
      <c r="J179" s="42" t="str">
        <f>IFERROR(Kesäkuu!F179*Kesäkuu!J179,"")</f>
        <v/>
      </c>
      <c r="K179" s="42" t="str">
        <f>IFERROR(Heinäkuu!F179*Heinäkuu!J179,"")</f>
        <v/>
      </c>
      <c r="L179" s="42" t="str">
        <f>IFERROR(Elokuu!F179*Elokuu!J179,"")</f>
        <v/>
      </c>
      <c r="M179" s="42" t="str">
        <f>IFERROR(Syyskuu!F179*Syyskuu!J179,"")</f>
        <v/>
      </c>
      <c r="N179" s="42" t="str">
        <f>IFERROR(Lokakuu!F179*Lokakuu!J179,"")</f>
        <v/>
      </c>
      <c r="O179" s="42" t="str">
        <f>IFERROR(Marraskuu!F179*Marraskuu!J179,"")</f>
        <v/>
      </c>
      <c r="P179" s="42" t="str">
        <f>IFERROR(Joulukuu!F179*Joulukuu!J179,"")</f>
        <v/>
      </c>
      <c r="Q179" s="103">
        <f t="shared" si="2"/>
        <v>0</v>
      </c>
    </row>
    <row r="180" spans="1:17">
      <c r="A180" s="90">
        <f>Tammikuu!A180</f>
        <v>0</v>
      </c>
      <c r="B180" s="42">
        <f>Tammikuu!B180</f>
        <v>0</v>
      </c>
      <c r="C180" s="42">
        <f>Tammikuu!C180</f>
        <v>0</v>
      </c>
      <c r="D180" s="20">
        <f>Tammikuu!D180</f>
        <v>119.08611111111111</v>
      </c>
      <c r="E180" s="96" t="str">
        <f>IFERROR(Tammikuu!F180*Tammikuu!J180,"")</f>
        <v/>
      </c>
      <c r="F180" s="96" t="str">
        <f>IFERROR(Helmikuu!F180*Helmikuu!J180,"")</f>
        <v/>
      </c>
      <c r="G180" s="96" t="str">
        <f>IFERROR(Maaliskuu!F180*Maaliskuu!J180,"")</f>
        <v/>
      </c>
      <c r="H180" s="42" t="str">
        <f>IFERROR(Huhtikuu!F180*Huhtikuu!J180,"")</f>
        <v/>
      </c>
      <c r="I180" s="96" t="str">
        <f>IFERROR(Toukokuu!F180*Toukokuu!J180,"")</f>
        <v/>
      </c>
      <c r="J180" s="42" t="str">
        <f>IFERROR(Kesäkuu!F180*Kesäkuu!J180,"")</f>
        <v/>
      </c>
      <c r="K180" s="42" t="str">
        <f>IFERROR(Heinäkuu!F180*Heinäkuu!J180,"")</f>
        <v/>
      </c>
      <c r="L180" s="42" t="str">
        <f>IFERROR(Elokuu!F180*Elokuu!J180,"")</f>
        <v/>
      </c>
      <c r="M180" s="42" t="str">
        <f>IFERROR(Syyskuu!F180*Syyskuu!J180,"")</f>
        <v/>
      </c>
      <c r="N180" s="42" t="str">
        <f>IFERROR(Lokakuu!F180*Lokakuu!J180,"")</f>
        <v/>
      </c>
      <c r="O180" s="42" t="str">
        <f>IFERROR(Marraskuu!F180*Marraskuu!J180,"")</f>
        <v/>
      </c>
      <c r="P180" s="42" t="str">
        <f>IFERROR(Joulukuu!F180*Joulukuu!J180,"")</f>
        <v/>
      </c>
      <c r="Q180" s="103">
        <f t="shared" si="2"/>
        <v>0</v>
      </c>
    </row>
    <row r="181" spans="1:17">
      <c r="A181" s="90">
        <f>Tammikuu!A181</f>
        <v>0</v>
      </c>
      <c r="B181" s="42">
        <f>Tammikuu!B181</f>
        <v>0</v>
      </c>
      <c r="C181" s="42">
        <f>Tammikuu!C181</f>
        <v>0</v>
      </c>
      <c r="D181" s="20">
        <f>Tammikuu!D181</f>
        <v>119.08611111111111</v>
      </c>
      <c r="E181" s="96" t="str">
        <f>IFERROR(Tammikuu!F181*Tammikuu!J181,"")</f>
        <v/>
      </c>
      <c r="F181" s="96" t="str">
        <f>IFERROR(Helmikuu!F181*Helmikuu!J181,"")</f>
        <v/>
      </c>
      <c r="G181" s="96" t="str">
        <f>IFERROR(Maaliskuu!F181*Maaliskuu!J181,"")</f>
        <v/>
      </c>
      <c r="H181" s="42" t="str">
        <f>IFERROR(Huhtikuu!F181*Huhtikuu!J181,"")</f>
        <v/>
      </c>
      <c r="I181" s="96" t="str">
        <f>IFERROR(Toukokuu!F181*Toukokuu!J181,"")</f>
        <v/>
      </c>
      <c r="J181" s="42" t="str">
        <f>IFERROR(Kesäkuu!F181*Kesäkuu!J181,"")</f>
        <v/>
      </c>
      <c r="K181" s="42" t="str">
        <f>IFERROR(Heinäkuu!F181*Heinäkuu!J181,"")</f>
        <v/>
      </c>
      <c r="L181" s="42" t="str">
        <f>IFERROR(Elokuu!F181*Elokuu!J181,"")</f>
        <v/>
      </c>
      <c r="M181" s="42" t="str">
        <f>IFERROR(Syyskuu!F181*Syyskuu!J181,"")</f>
        <v/>
      </c>
      <c r="N181" s="42" t="str">
        <f>IFERROR(Lokakuu!F181*Lokakuu!J181,"")</f>
        <v/>
      </c>
      <c r="O181" s="42" t="str">
        <f>IFERROR(Marraskuu!F181*Marraskuu!J181,"")</f>
        <v/>
      </c>
      <c r="P181" s="42" t="str">
        <f>IFERROR(Joulukuu!F181*Joulukuu!J181,"")</f>
        <v/>
      </c>
      <c r="Q181" s="103">
        <f t="shared" si="2"/>
        <v>0</v>
      </c>
    </row>
    <row r="182" spans="1:17">
      <c r="A182" s="90">
        <f>Tammikuu!A182</f>
        <v>0</v>
      </c>
      <c r="B182" s="42">
        <f>Tammikuu!B182</f>
        <v>0</v>
      </c>
      <c r="C182" s="42">
        <f>Tammikuu!C182</f>
        <v>0</v>
      </c>
      <c r="D182" s="20">
        <f>Tammikuu!D182</f>
        <v>119.08611111111111</v>
      </c>
      <c r="E182" s="96" t="str">
        <f>IFERROR(Tammikuu!F182*Tammikuu!J182,"")</f>
        <v/>
      </c>
      <c r="F182" s="96" t="str">
        <f>IFERROR(Helmikuu!F182*Helmikuu!J182,"")</f>
        <v/>
      </c>
      <c r="G182" s="96" t="str">
        <f>IFERROR(Maaliskuu!F182*Maaliskuu!J182,"")</f>
        <v/>
      </c>
      <c r="H182" s="42" t="str">
        <f>IFERROR(Huhtikuu!F182*Huhtikuu!J182,"")</f>
        <v/>
      </c>
      <c r="I182" s="96" t="str">
        <f>IFERROR(Toukokuu!F182*Toukokuu!J182,"")</f>
        <v/>
      </c>
      <c r="J182" s="42" t="str">
        <f>IFERROR(Kesäkuu!F182*Kesäkuu!J182,"")</f>
        <v/>
      </c>
      <c r="K182" s="42" t="str">
        <f>IFERROR(Heinäkuu!F182*Heinäkuu!J182,"")</f>
        <v/>
      </c>
      <c r="L182" s="42" t="str">
        <f>IFERROR(Elokuu!F182*Elokuu!J182,"")</f>
        <v/>
      </c>
      <c r="M182" s="42" t="str">
        <f>IFERROR(Syyskuu!F182*Syyskuu!J182,"")</f>
        <v/>
      </c>
      <c r="N182" s="42" t="str">
        <f>IFERROR(Lokakuu!F182*Lokakuu!J182,"")</f>
        <v/>
      </c>
      <c r="O182" s="42" t="str">
        <f>IFERROR(Marraskuu!F182*Marraskuu!J182,"")</f>
        <v/>
      </c>
      <c r="P182" s="42" t="str">
        <f>IFERROR(Joulukuu!F182*Joulukuu!J182,"")</f>
        <v/>
      </c>
      <c r="Q182" s="103">
        <f t="shared" si="2"/>
        <v>0</v>
      </c>
    </row>
    <row r="183" spans="1:17">
      <c r="A183" s="90">
        <f>Tammikuu!A183</f>
        <v>0</v>
      </c>
      <c r="B183" s="42">
        <f>Tammikuu!B183</f>
        <v>0</v>
      </c>
      <c r="C183" s="42">
        <f>Tammikuu!C183</f>
        <v>0</v>
      </c>
      <c r="D183" s="20">
        <f>Tammikuu!D183</f>
        <v>119.08611111111111</v>
      </c>
      <c r="E183" s="96" t="str">
        <f>IFERROR(Tammikuu!F183*Tammikuu!J183,"")</f>
        <v/>
      </c>
      <c r="F183" s="96" t="str">
        <f>IFERROR(Helmikuu!F183*Helmikuu!J183,"")</f>
        <v/>
      </c>
      <c r="G183" s="96" t="str">
        <f>IFERROR(Maaliskuu!F183*Maaliskuu!J183,"")</f>
        <v/>
      </c>
      <c r="H183" s="42" t="str">
        <f>IFERROR(Huhtikuu!F183*Huhtikuu!J183,"")</f>
        <v/>
      </c>
      <c r="I183" s="96" t="str">
        <f>IFERROR(Toukokuu!F183*Toukokuu!J183,"")</f>
        <v/>
      </c>
      <c r="J183" s="42" t="str">
        <f>IFERROR(Kesäkuu!F183*Kesäkuu!J183,"")</f>
        <v/>
      </c>
      <c r="K183" s="42" t="str">
        <f>IFERROR(Heinäkuu!F183*Heinäkuu!J183,"")</f>
        <v/>
      </c>
      <c r="L183" s="42" t="str">
        <f>IFERROR(Elokuu!F183*Elokuu!J183,"")</f>
        <v/>
      </c>
      <c r="M183" s="42" t="str">
        <f>IFERROR(Syyskuu!F183*Syyskuu!J183,"")</f>
        <v/>
      </c>
      <c r="N183" s="42" t="str">
        <f>IFERROR(Lokakuu!F183*Lokakuu!J183,"")</f>
        <v/>
      </c>
      <c r="O183" s="42" t="str">
        <f>IFERROR(Marraskuu!F183*Marraskuu!J183,"")</f>
        <v/>
      </c>
      <c r="P183" s="42" t="str">
        <f>IFERROR(Joulukuu!F183*Joulukuu!J183,"")</f>
        <v/>
      </c>
      <c r="Q183" s="103">
        <f t="shared" si="2"/>
        <v>0</v>
      </c>
    </row>
    <row r="184" spans="1:17">
      <c r="A184" s="90">
        <f>Tammikuu!A184</f>
        <v>0</v>
      </c>
      <c r="B184" s="42">
        <f>Tammikuu!B184</f>
        <v>0</v>
      </c>
      <c r="C184" s="42">
        <f>Tammikuu!C184</f>
        <v>0</v>
      </c>
      <c r="D184" s="20">
        <f>Tammikuu!D184</f>
        <v>119.08611111111111</v>
      </c>
      <c r="E184" s="96" t="str">
        <f>IFERROR(Tammikuu!F184*Tammikuu!J184,"")</f>
        <v/>
      </c>
      <c r="F184" s="96" t="str">
        <f>IFERROR(Helmikuu!F184*Helmikuu!J184,"")</f>
        <v/>
      </c>
      <c r="G184" s="96" t="str">
        <f>IFERROR(Maaliskuu!F184*Maaliskuu!J184,"")</f>
        <v/>
      </c>
      <c r="H184" s="42" t="str">
        <f>IFERROR(Huhtikuu!F184*Huhtikuu!J184,"")</f>
        <v/>
      </c>
      <c r="I184" s="96" t="str">
        <f>IFERROR(Toukokuu!F184*Toukokuu!J184,"")</f>
        <v/>
      </c>
      <c r="J184" s="42" t="str">
        <f>IFERROR(Kesäkuu!F184*Kesäkuu!J184,"")</f>
        <v/>
      </c>
      <c r="K184" s="42" t="str">
        <f>IFERROR(Heinäkuu!F184*Heinäkuu!J184,"")</f>
        <v/>
      </c>
      <c r="L184" s="42" t="str">
        <f>IFERROR(Elokuu!F184*Elokuu!J184,"")</f>
        <v/>
      </c>
      <c r="M184" s="42" t="str">
        <f>IFERROR(Syyskuu!F184*Syyskuu!J184,"")</f>
        <v/>
      </c>
      <c r="N184" s="42" t="str">
        <f>IFERROR(Lokakuu!F184*Lokakuu!J184,"")</f>
        <v/>
      </c>
      <c r="O184" s="42" t="str">
        <f>IFERROR(Marraskuu!F184*Marraskuu!J184,"")</f>
        <v/>
      </c>
      <c r="P184" s="42" t="str">
        <f>IFERROR(Joulukuu!F184*Joulukuu!J184,"")</f>
        <v/>
      </c>
      <c r="Q184" s="103">
        <f t="shared" si="2"/>
        <v>0</v>
      </c>
    </row>
    <row r="185" spans="1:17">
      <c r="A185" s="90">
        <f>Tammikuu!A185</f>
        <v>0</v>
      </c>
      <c r="B185" s="42">
        <f>Tammikuu!B185</f>
        <v>0</v>
      </c>
      <c r="C185" s="42">
        <f>Tammikuu!C185</f>
        <v>0</v>
      </c>
      <c r="D185" s="20">
        <f>Tammikuu!D185</f>
        <v>119.08611111111111</v>
      </c>
      <c r="E185" s="96" t="str">
        <f>IFERROR(Tammikuu!F185*Tammikuu!J185,"")</f>
        <v/>
      </c>
      <c r="F185" s="96" t="str">
        <f>IFERROR(Helmikuu!F185*Helmikuu!J185,"")</f>
        <v/>
      </c>
      <c r="G185" s="96" t="str">
        <f>IFERROR(Maaliskuu!F185*Maaliskuu!J185,"")</f>
        <v/>
      </c>
      <c r="H185" s="42" t="str">
        <f>IFERROR(Huhtikuu!F185*Huhtikuu!J185,"")</f>
        <v/>
      </c>
      <c r="I185" s="96" t="str">
        <f>IFERROR(Toukokuu!F185*Toukokuu!J185,"")</f>
        <v/>
      </c>
      <c r="J185" s="42" t="str">
        <f>IFERROR(Kesäkuu!F185*Kesäkuu!J185,"")</f>
        <v/>
      </c>
      <c r="K185" s="42" t="str">
        <f>IFERROR(Heinäkuu!F185*Heinäkuu!J185,"")</f>
        <v/>
      </c>
      <c r="L185" s="42" t="str">
        <f>IFERROR(Elokuu!F185*Elokuu!J185,"")</f>
        <v/>
      </c>
      <c r="M185" s="42" t="str">
        <f>IFERROR(Syyskuu!F185*Syyskuu!J185,"")</f>
        <v/>
      </c>
      <c r="N185" s="42" t="str">
        <f>IFERROR(Lokakuu!F185*Lokakuu!J185,"")</f>
        <v/>
      </c>
      <c r="O185" s="42" t="str">
        <f>IFERROR(Marraskuu!F185*Marraskuu!J185,"")</f>
        <v/>
      </c>
      <c r="P185" s="42" t="str">
        <f>IFERROR(Joulukuu!F185*Joulukuu!J185,"")</f>
        <v/>
      </c>
      <c r="Q185" s="103">
        <f t="shared" si="2"/>
        <v>0</v>
      </c>
    </row>
    <row r="186" spans="1:17">
      <c r="A186" s="90">
        <f>Tammikuu!A186</f>
        <v>0</v>
      </c>
      <c r="B186" s="42">
        <f>Tammikuu!B186</f>
        <v>0</v>
      </c>
      <c r="C186" s="42">
        <f>Tammikuu!C186</f>
        <v>0</v>
      </c>
      <c r="D186" s="20">
        <f>Tammikuu!D186</f>
        <v>119.08611111111111</v>
      </c>
      <c r="E186" s="96" t="str">
        <f>IFERROR(Tammikuu!F186*Tammikuu!J186,"")</f>
        <v/>
      </c>
      <c r="F186" s="96" t="str">
        <f>IFERROR(Helmikuu!F186*Helmikuu!J186,"")</f>
        <v/>
      </c>
      <c r="G186" s="96" t="str">
        <f>IFERROR(Maaliskuu!F186*Maaliskuu!J186,"")</f>
        <v/>
      </c>
      <c r="H186" s="42" t="str">
        <f>IFERROR(Huhtikuu!F186*Huhtikuu!J186,"")</f>
        <v/>
      </c>
      <c r="I186" s="96" t="str">
        <f>IFERROR(Toukokuu!F186*Toukokuu!J186,"")</f>
        <v/>
      </c>
      <c r="J186" s="42" t="str">
        <f>IFERROR(Kesäkuu!F186*Kesäkuu!J186,"")</f>
        <v/>
      </c>
      <c r="K186" s="42" t="str">
        <f>IFERROR(Heinäkuu!F186*Heinäkuu!J186,"")</f>
        <v/>
      </c>
      <c r="L186" s="42" t="str">
        <f>IFERROR(Elokuu!F186*Elokuu!J186,"")</f>
        <v/>
      </c>
      <c r="M186" s="42" t="str">
        <f>IFERROR(Syyskuu!F186*Syyskuu!J186,"")</f>
        <v/>
      </c>
      <c r="N186" s="42" t="str">
        <f>IFERROR(Lokakuu!F186*Lokakuu!J186,"")</f>
        <v/>
      </c>
      <c r="O186" s="42" t="str">
        <f>IFERROR(Marraskuu!F186*Marraskuu!J186,"")</f>
        <v/>
      </c>
      <c r="P186" s="42" t="str">
        <f>IFERROR(Joulukuu!F186*Joulukuu!J186,"")</f>
        <v/>
      </c>
      <c r="Q186" s="103">
        <f t="shared" si="2"/>
        <v>0</v>
      </c>
    </row>
    <row r="187" spans="1:17">
      <c r="A187" s="90">
        <f>Tammikuu!A187</f>
        <v>0</v>
      </c>
      <c r="B187" s="42">
        <f>Tammikuu!B187</f>
        <v>0</v>
      </c>
      <c r="C187" s="42">
        <f>Tammikuu!C187</f>
        <v>0</v>
      </c>
      <c r="D187" s="20">
        <f>Tammikuu!D187</f>
        <v>119.08611111111111</v>
      </c>
      <c r="E187" s="96" t="str">
        <f>IFERROR(Tammikuu!F187*Tammikuu!J187,"")</f>
        <v/>
      </c>
      <c r="F187" s="96" t="str">
        <f>IFERROR(Helmikuu!F187*Helmikuu!J187,"")</f>
        <v/>
      </c>
      <c r="G187" s="96" t="str">
        <f>IFERROR(Maaliskuu!F187*Maaliskuu!J187,"")</f>
        <v/>
      </c>
      <c r="H187" s="42" t="str">
        <f>IFERROR(Huhtikuu!F187*Huhtikuu!J187,"")</f>
        <v/>
      </c>
      <c r="I187" s="96" t="str">
        <f>IFERROR(Toukokuu!F187*Toukokuu!J187,"")</f>
        <v/>
      </c>
      <c r="J187" s="42" t="str">
        <f>IFERROR(Kesäkuu!F187*Kesäkuu!J187,"")</f>
        <v/>
      </c>
      <c r="K187" s="42" t="str">
        <f>IFERROR(Heinäkuu!F187*Heinäkuu!J187,"")</f>
        <v/>
      </c>
      <c r="L187" s="42" t="str">
        <f>IFERROR(Elokuu!F187*Elokuu!J187,"")</f>
        <v/>
      </c>
      <c r="M187" s="42" t="str">
        <f>IFERROR(Syyskuu!F187*Syyskuu!J187,"")</f>
        <v/>
      </c>
      <c r="N187" s="42" t="str">
        <f>IFERROR(Lokakuu!F187*Lokakuu!J187,"")</f>
        <v/>
      </c>
      <c r="O187" s="42" t="str">
        <f>IFERROR(Marraskuu!F187*Marraskuu!J187,"")</f>
        <v/>
      </c>
      <c r="P187" s="42" t="str">
        <f>IFERROR(Joulukuu!F187*Joulukuu!J187,"")</f>
        <v/>
      </c>
      <c r="Q187" s="103">
        <f t="shared" si="2"/>
        <v>0</v>
      </c>
    </row>
    <row r="188" spans="1:17">
      <c r="A188" s="90">
        <f>Tammikuu!A188</f>
        <v>0</v>
      </c>
      <c r="B188" s="42">
        <f>Tammikuu!B188</f>
        <v>0</v>
      </c>
      <c r="C188" s="42">
        <f>Tammikuu!C188</f>
        <v>0</v>
      </c>
      <c r="D188" s="20">
        <f>Tammikuu!D188</f>
        <v>119.08611111111111</v>
      </c>
      <c r="E188" s="96" t="str">
        <f>IFERROR(Tammikuu!F188*Tammikuu!J188,"")</f>
        <v/>
      </c>
      <c r="F188" s="96" t="str">
        <f>IFERROR(Helmikuu!F188*Helmikuu!J188,"")</f>
        <v/>
      </c>
      <c r="G188" s="96" t="str">
        <f>IFERROR(Maaliskuu!F188*Maaliskuu!J188,"")</f>
        <v/>
      </c>
      <c r="H188" s="42" t="str">
        <f>IFERROR(Huhtikuu!F188*Huhtikuu!J188,"")</f>
        <v/>
      </c>
      <c r="I188" s="96" t="str">
        <f>IFERROR(Toukokuu!F188*Toukokuu!J188,"")</f>
        <v/>
      </c>
      <c r="J188" s="42" t="str">
        <f>IFERROR(Kesäkuu!F188*Kesäkuu!J188,"")</f>
        <v/>
      </c>
      <c r="K188" s="42" t="str">
        <f>IFERROR(Heinäkuu!F188*Heinäkuu!J188,"")</f>
        <v/>
      </c>
      <c r="L188" s="42" t="str">
        <f>IFERROR(Elokuu!F188*Elokuu!J188,"")</f>
        <v/>
      </c>
      <c r="M188" s="42" t="str">
        <f>IFERROR(Syyskuu!F188*Syyskuu!J188,"")</f>
        <v/>
      </c>
      <c r="N188" s="42" t="str">
        <f>IFERROR(Lokakuu!F188*Lokakuu!J188,"")</f>
        <v/>
      </c>
      <c r="O188" s="42" t="str">
        <f>IFERROR(Marraskuu!F188*Marraskuu!J188,"")</f>
        <v/>
      </c>
      <c r="P188" s="42" t="str">
        <f>IFERROR(Joulukuu!F188*Joulukuu!J188,"")</f>
        <v/>
      </c>
      <c r="Q188" s="103">
        <f t="shared" si="2"/>
        <v>0</v>
      </c>
    </row>
    <row r="189" spans="1:17">
      <c r="A189" s="90">
        <f>Tammikuu!A189</f>
        <v>0</v>
      </c>
      <c r="B189" s="42">
        <f>Tammikuu!B189</f>
        <v>0</v>
      </c>
      <c r="C189" s="42">
        <f>Tammikuu!C189</f>
        <v>0</v>
      </c>
      <c r="D189" s="20">
        <f>Tammikuu!D189</f>
        <v>119.08611111111111</v>
      </c>
      <c r="E189" s="96" t="str">
        <f>IFERROR(Tammikuu!F189*Tammikuu!J189,"")</f>
        <v/>
      </c>
      <c r="F189" s="96" t="str">
        <f>IFERROR(Helmikuu!F189*Helmikuu!J189,"")</f>
        <v/>
      </c>
      <c r="G189" s="96" t="str">
        <f>IFERROR(Maaliskuu!F189*Maaliskuu!J189,"")</f>
        <v/>
      </c>
      <c r="H189" s="42" t="str">
        <f>IFERROR(Huhtikuu!F189*Huhtikuu!J189,"")</f>
        <v/>
      </c>
      <c r="I189" s="96" t="str">
        <f>IFERROR(Toukokuu!F189*Toukokuu!J189,"")</f>
        <v/>
      </c>
      <c r="J189" s="42" t="str">
        <f>IFERROR(Kesäkuu!F189*Kesäkuu!J189,"")</f>
        <v/>
      </c>
      <c r="K189" s="42" t="str">
        <f>IFERROR(Heinäkuu!F189*Heinäkuu!J189,"")</f>
        <v/>
      </c>
      <c r="L189" s="42" t="str">
        <f>IFERROR(Elokuu!F189*Elokuu!J189,"")</f>
        <v/>
      </c>
      <c r="M189" s="42" t="str">
        <f>IFERROR(Syyskuu!F189*Syyskuu!J189,"")</f>
        <v/>
      </c>
      <c r="N189" s="42" t="str">
        <f>IFERROR(Lokakuu!F189*Lokakuu!J189,"")</f>
        <v/>
      </c>
      <c r="O189" s="42" t="str">
        <f>IFERROR(Marraskuu!F189*Marraskuu!J189,"")</f>
        <v/>
      </c>
      <c r="P189" s="42" t="str">
        <f>IFERROR(Joulukuu!F189*Joulukuu!J189,"")</f>
        <v/>
      </c>
      <c r="Q189" s="103">
        <f t="shared" si="2"/>
        <v>0</v>
      </c>
    </row>
    <row r="190" spans="1:17">
      <c r="A190" s="90">
        <f>Tammikuu!A190</f>
        <v>0</v>
      </c>
      <c r="B190" s="42">
        <f>Tammikuu!B190</f>
        <v>0</v>
      </c>
      <c r="C190" s="42">
        <f>Tammikuu!C190</f>
        <v>0</v>
      </c>
      <c r="D190" s="20">
        <f>Tammikuu!D190</f>
        <v>119.08611111111111</v>
      </c>
      <c r="E190" s="96" t="str">
        <f>IFERROR(Tammikuu!F190*Tammikuu!J190,"")</f>
        <v/>
      </c>
      <c r="F190" s="96" t="str">
        <f>IFERROR(Helmikuu!F190*Helmikuu!J190,"")</f>
        <v/>
      </c>
      <c r="G190" s="96" t="str">
        <f>IFERROR(Maaliskuu!F190*Maaliskuu!J190,"")</f>
        <v/>
      </c>
      <c r="H190" s="42" t="str">
        <f>IFERROR(Huhtikuu!F190*Huhtikuu!J190,"")</f>
        <v/>
      </c>
      <c r="I190" s="96" t="str">
        <f>IFERROR(Toukokuu!F190*Toukokuu!J190,"")</f>
        <v/>
      </c>
      <c r="J190" s="42" t="str">
        <f>IFERROR(Kesäkuu!F190*Kesäkuu!J190,"")</f>
        <v/>
      </c>
      <c r="K190" s="42" t="str">
        <f>IFERROR(Heinäkuu!F190*Heinäkuu!J190,"")</f>
        <v/>
      </c>
      <c r="L190" s="42" t="str">
        <f>IFERROR(Elokuu!F190*Elokuu!J190,"")</f>
        <v/>
      </c>
      <c r="M190" s="42" t="str">
        <f>IFERROR(Syyskuu!F190*Syyskuu!J190,"")</f>
        <v/>
      </c>
      <c r="N190" s="42" t="str">
        <f>IFERROR(Lokakuu!F190*Lokakuu!J190,"")</f>
        <v/>
      </c>
      <c r="O190" s="42" t="str">
        <f>IFERROR(Marraskuu!F190*Marraskuu!J190,"")</f>
        <v/>
      </c>
      <c r="P190" s="42" t="str">
        <f>IFERROR(Joulukuu!F190*Joulukuu!J190,"")</f>
        <v/>
      </c>
      <c r="Q190" s="103">
        <f t="shared" si="2"/>
        <v>0</v>
      </c>
    </row>
    <row r="191" spans="1:17">
      <c r="A191" s="90">
        <f>Tammikuu!A191</f>
        <v>0</v>
      </c>
      <c r="B191" s="42">
        <f>Tammikuu!B191</f>
        <v>0</v>
      </c>
      <c r="C191" s="42">
        <f>Tammikuu!C191</f>
        <v>0</v>
      </c>
      <c r="D191" s="20">
        <f>Tammikuu!D191</f>
        <v>119.08611111111111</v>
      </c>
      <c r="E191" s="96" t="str">
        <f>IFERROR(Tammikuu!F191*Tammikuu!J191,"")</f>
        <v/>
      </c>
      <c r="F191" s="96" t="str">
        <f>IFERROR(Helmikuu!F191*Helmikuu!J191,"")</f>
        <v/>
      </c>
      <c r="G191" s="96" t="str">
        <f>IFERROR(Maaliskuu!F191*Maaliskuu!J191,"")</f>
        <v/>
      </c>
      <c r="H191" s="42" t="str">
        <f>IFERROR(Huhtikuu!F191*Huhtikuu!J191,"")</f>
        <v/>
      </c>
      <c r="I191" s="96" t="str">
        <f>IFERROR(Toukokuu!F191*Toukokuu!J191,"")</f>
        <v/>
      </c>
      <c r="J191" s="42" t="str">
        <f>IFERROR(Kesäkuu!F191*Kesäkuu!J191,"")</f>
        <v/>
      </c>
      <c r="K191" s="42" t="str">
        <f>IFERROR(Heinäkuu!F191*Heinäkuu!J191,"")</f>
        <v/>
      </c>
      <c r="L191" s="42" t="str">
        <f>IFERROR(Elokuu!F191*Elokuu!J191,"")</f>
        <v/>
      </c>
      <c r="M191" s="42" t="str">
        <f>IFERROR(Syyskuu!F191*Syyskuu!J191,"")</f>
        <v/>
      </c>
      <c r="N191" s="42" t="str">
        <f>IFERROR(Lokakuu!F191*Lokakuu!J191,"")</f>
        <v/>
      </c>
      <c r="O191" s="42" t="str">
        <f>IFERROR(Marraskuu!F191*Marraskuu!J191,"")</f>
        <v/>
      </c>
      <c r="P191" s="42" t="str">
        <f>IFERROR(Joulukuu!F191*Joulukuu!J191,"")</f>
        <v/>
      </c>
      <c r="Q191" s="103">
        <f t="shared" si="2"/>
        <v>0</v>
      </c>
    </row>
    <row r="192" spans="1:17">
      <c r="A192" s="90">
        <f>Tammikuu!A192</f>
        <v>0</v>
      </c>
      <c r="B192" s="42">
        <f>Tammikuu!B192</f>
        <v>0</v>
      </c>
      <c r="C192" s="42">
        <f>Tammikuu!C192</f>
        <v>0</v>
      </c>
      <c r="D192" s="20">
        <f>Tammikuu!D192</f>
        <v>119.08611111111111</v>
      </c>
      <c r="E192" s="96" t="str">
        <f>IFERROR(Tammikuu!F192*Tammikuu!J192,"")</f>
        <v/>
      </c>
      <c r="F192" s="96" t="str">
        <f>IFERROR(Helmikuu!F192*Helmikuu!J192,"")</f>
        <v/>
      </c>
      <c r="G192" s="96" t="str">
        <f>IFERROR(Maaliskuu!F192*Maaliskuu!J192,"")</f>
        <v/>
      </c>
      <c r="H192" s="42" t="str">
        <f>IFERROR(Huhtikuu!F192*Huhtikuu!J192,"")</f>
        <v/>
      </c>
      <c r="I192" s="96" t="str">
        <f>IFERROR(Toukokuu!F192*Toukokuu!J192,"")</f>
        <v/>
      </c>
      <c r="J192" s="42" t="str">
        <f>IFERROR(Kesäkuu!F192*Kesäkuu!J192,"")</f>
        <v/>
      </c>
      <c r="K192" s="42" t="str">
        <f>IFERROR(Heinäkuu!F192*Heinäkuu!J192,"")</f>
        <v/>
      </c>
      <c r="L192" s="42" t="str">
        <f>IFERROR(Elokuu!F192*Elokuu!J192,"")</f>
        <v/>
      </c>
      <c r="M192" s="42" t="str">
        <f>IFERROR(Syyskuu!F192*Syyskuu!J192,"")</f>
        <v/>
      </c>
      <c r="N192" s="42" t="str">
        <f>IFERROR(Lokakuu!F192*Lokakuu!J192,"")</f>
        <v/>
      </c>
      <c r="O192" s="42" t="str">
        <f>IFERROR(Marraskuu!F192*Marraskuu!J192,"")</f>
        <v/>
      </c>
      <c r="P192" s="42" t="str">
        <f>IFERROR(Joulukuu!F192*Joulukuu!J192,"")</f>
        <v/>
      </c>
      <c r="Q192" s="103">
        <f t="shared" si="2"/>
        <v>0</v>
      </c>
    </row>
    <row r="193" spans="1:17">
      <c r="A193" s="90">
        <f>Tammikuu!A193</f>
        <v>0</v>
      </c>
      <c r="B193" s="42">
        <f>Tammikuu!B193</f>
        <v>0</v>
      </c>
      <c r="C193" s="42">
        <f>Tammikuu!C193</f>
        <v>0</v>
      </c>
      <c r="D193" s="20">
        <f>Tammikuu!D193</f>
        <v>119.08611111111111</v>
      </c>
      <c r="E193" s="96" t="str">
        <f>IFERROR(Tammikuu!F193*Tammikuu!J193,"")</f>
        <v/>
      </c>
      <c r="F193" s="96" t="str">
        <f>IFERROR(Helmikuu!F193*Helmikuu!J193,"")</f>
        <v/>
      </c>
      <c r="G193" s="96" t="str">
        <f>IFERROR(Maaliskuu!F193*Maaliskuu!J193,"")</f>
        <v/>
      </c>
      <c r="H193" s="42" t="str">
        <f>IFERROR(Huhtikuu!F193*Huhtikuu!J193,"")</f>
        <v/>
      </c>
      <c r="I193" s="96" t="str">
        <f>IFERROR(Toukokuu!F193*Toukokuu!J193,"")</f>
        <v/>
      </c>
      <c r="J193" s="42" t="str">
        <f>IFERROR(Kesäkuu!F193*Kesäkuu!J193,"")</f>
        <v/>
      </c>
      <c r="K193" s="42" t="str">
        <f>IFERROR(Heinäkuu!F193*Heinäkuu!J193,"")</f>
        <v/>
      </c>
      <c r="L193" s="42" t="str">
        <f>IFERROR(Elokuu!F193*Elokuu!J193,"")</f>
        <v/>
      </c>
      <c r="M193" s="42" t="str">
        <f>IFERROR(Syyskuu!F193*Syyskuu!J193,"")</f>
        <v/>
      </c>
      <c r="N193" s="42" t="str">
        <f>IFERROR(Lokakuu!F193*Lokakuu!J193,"")</f>
        <v/>
      </c>
      <c r="O193" s="42" t="str">
        <f>IFERROR(Marraskuu!F193*Marraskuu!J193,"")</f>
        <v/>
      </c>
      <c r="P193" s="42" t="str">
        <f>IFERROR(Joulukuu!F193*Joulukuu!J193,"")</f>
        <v/>
      </c>
      <c r="Q193" s="103">
        <f t="shared" si="2"/>
        <v>0</v>
      </c>
    </row>
    <row r="194" spans="1:17">
      <c r="A194" s="90">
        <f>Tammikuu!A194</f>
        <v>0</v>
      </c>
      <c r="B194" s="42">
        <f>Tammikuu!B194</f>
        <v>0</v>
      </c>
      <c r="C194" s="42">
        <f>Tammikuu!C194</f>
        <v>0</v>
      </c>
      <c r="D194" s="20">
        <f>Tammikuu!D194</f>
        <v>119.08611111111111</v>
      </c>
      <c r="E194" s="96" t="str">
        <f>IFERROR(Tammikuu!F194*Tammikuu!J194,"")</f>
        <v/>
      </c>
      <c r="F194" s="96" t="str">
        <f>IFERROR(Helmikuu!F194*Helmikuu!J194,"")</f>
        <v/>
      </c>
      <c r="G194" s="96" t="str">
        <f>IFERROR(Maaliskuu!F194*Maaliskuu!J194,"")</f>
        <v/>
      </c>
      <c r="H194" s="42" t="str">
        <f>IFERROR(Huhtikuu!F194*Huhtikuu!J194,"")</f>
        <v/>
      </c>
      <c r="I194" s="96" t="str">
        <f>IFERROR(Toukokuu!F194*Toukokuu!J194,"")</f>
        <v/>
      </c>
      <c r="J194" s="42" t="str">
        <f>IFERROR(Kesäkuu!F194*Kesäkuu!J194,"")</f>
        <v/>
      </c>
      <c r="K194" s="42" t="str">
        <f>IFERROR(Heinäkuu!F194*Heinäkuu!J194,"")</f>
        <v/>
      </c>
      <c r="L194" s="42" t="str">
        <f>IFERROR(Elokuu!F194*Elokuu!J194,"")</f>
        <v/>
      </c>
      <c r="M194" s="42" t="str">
        <f>IFERROR(Syyskuu!F194*Syyskuu!J194,"")</f>
        <v/>
      </c>
      <c r="N194" s="42" t="str">
        <f>IFERROR(Lokakuu!F194*Lokakuu!J194,"")</f>
        <v/>
      </c>
      <c r="O194" s="42" t="str">
        <f>IFERROR(Marraskuu!F194*Marraskuu!J194,"")</f>
        <v/>
      </c>
      <c r="P194" s="42" t="str">
        <f>IFERROR(Joulukuu!F194*Joulukuu!J194,"")</f>
        <v/>
      </c>
      <c r="Q194" s="103">
        <f t="shared" si="2"/>
        <v>0</v>
      </c>
    </row>
    <row r="195" spans="1:17">
      <c r="A195" s="90">
        <f>Tammikuu!A195</f>
        <v>0</v>
      </c>
      <c r="B195" s="42">
        <f>Tammikuu!B195</f>
        <v>0</v>
      </c>
      <c r="C195" s="42">
        <f>Tammikuu!C195</f>
        <v>0</v>
      </c>
      <c r="D195" s="20">
        <f>Tammikuu!D195</f>
        <v>119.08611111111111</v>
      </c>
      <c r="E195" s="96" t="str">
        <f>IFERROR(Tammikuu!F195*Tammikuu!J195,"")</f>
        <v/>
      </c>
      <c r="F195" s="96" t="str">
        <f>IFERROR(Helmikuu!F195*Helmikuu!J195,"")</f>
        <v/>
      </c>
      <c r="G195" s="96" t="str">
        <f>IFERROR(Maaliskuu!F195*Maaliskuu!J195,"")</f>
        <v/>
      </c>
      <c r="H195" s="42" t="str">
        <f>IFERROR(Huhtikuu!F195*Huhtikuu!J195,"")</f>
        <v/>
      </c>
      <c r="I195" s="96" t="str">
        <f>IFERROR(Toukokuu!F195*Toukokuu!J195,"")</f>
        <v/>
      </c>
      <c r="J195" s="42" t="str">
        <f>IFERROR(Kesäkuu!F195*Kesäkuu!J195,"")</f>
        <v/>
      </c>
      <c r="K195" s="42" t="str">
        <f>IFERROR(Heinäkuu!F195*Heinäkuu!J195,"")</f>
        <v/>
      </c>
      <c r="L195" s="42" t="str">
        <f>IFERROR(Elokuu!F195*Elokuu!J195,"")</f>
        <v/>
      </c>
      <c r="M195" s="42" t="str">
        <f>IFERROR(Syyskuu!F195*Syyskuu!J195,"")</f>
        <v/>
      </c>
      <c r="N195" s="42" t="str">
        <f>IFERROR(Lokakuu!F195*Lokakuu!J195,"")</f>
        <v/>
      </c>
      <c r="O195" s="42" t="str">
        <f>IFERROR(Marraskuu!F195*Marraskuu!J195,"")</f>
        <v/>
      </c>
      <c r="P195" s="42" t="str">
        <f>IFERROR(Joulukuu!F195*Joulukuu!J195,"")</f>
        <v/>
      </c>
      <c r="Q195" s="103">
        <f t="shared" si="2"/>
        <v>0</v>
      </c>
    </row>
    <row r="196" spans="1:17">
      <c r="A196" s="90">
        <f>Tammikuu!A196</f>
        <v>0</v>
      </c>
      <c r="B196" s="42">
        <f>Tammikuu!B196</f>
        <v>0</v>
      </c>
      <c r="C196" s="42">
        <f>Tammikuu!C196</f>
        <v>0</v>
      </c>
      <c r="D196" s="20">
        <f>Tammikuu!D196</f>
        <v>119.08611111111111</v>
      </c>
      <c r="E196" s="96" t="str">
        <f>IFERROR(Tammikuu!F196*Tammikuu!J196,"")</f>
        <v/>
      </c>
      <c r="F196" s="96" t="str">
        <f>IFERROR(Helmikuu!F196*Helmikuu!J196,"")</f>
        <v/>
      </c>
      <c r="G196" s="96" t="str">
        <f>IFERROR(Maaliskuu!F196*Maaliskuu!J196,"")</f>
        <v/>
      </c>
      <c r="H196" s="42" t="str">
        <f>IFERROR(Huhtikuu!F196*Huhtikuu!J196,"")</f>
        <v/>
      </c>
      <c r="I196" s="96" t="str">
        <f>IFERROR(Toukokuu!F196*Toukokuu!J196,"")</f>
        <v/>
      </c>
      <c r="J196" s="42" t="str">
        <f>IFERROR(Kesäkuu!F196*Kesäkuu!J196,"")</f>
        <v/>
      </c>
      <c r="K196" s="42" t="str">
        <f>IFERROR(Heinäkuu!F196*Heinäkuu!J196,"")</f>
        <v/>
      </c>
      <c r="L196" s="42" t="str">
        <f>IFERROR(Elokuu!F196*Elokuu!J196,"")</f>
        <v/>
      </c>
      <c r="M196" s="42" t="str">
        <f>IFERROR(Syyskuu!F196*Syyskuu!J196,"")</f>
        <v/>
      </c>
      <c r="N196" s="42" t="str">
        <f>IFERROR(Lokakuu!F196*Lokakuu!J196,"")</f>
        <v/>
      </c>
      <c r="O196" s="42" t="str">
        <f>IFERROR(Marraskuu!F196*Marraskuu!J196,"")</f>
        <v/>
      </c>
      <c r="P196" s="42" t="str">
        <f>IFERROR(Joulukuu!F196*Joulukuu!J196,"")</f>
        <v/>
      </c>
      <c r="Q196" s="103">
        <f t="shared" si="2"/>
        <v>0</v>
      </c>
    </row>
    <row r="197" spans="1:17">
      <c r="A197" s="90">
        <f>Tammikuu!A197</f>
        <v>0</v>
      </c>
      <c r="B197" s="42">
        <f>Tammikuu!B197</f>
        <v>0</v>
      </c>
      <c r="C197" s="42">
        <f>Tammikuu!C197</f>
        <v>0</v>
      </c>
      <c r="D197" s="20">
        <f>Tammikuu!D197</f>
        <v>119.08611111111111</v>
      </c>
      <c r="E197" s="96" t="str">
        <f>IFERROR(Tammikuu!F197*Tammikuu!J197,"")</f>
        <v/>
      </c>
      <c r="F197" s="96" t="str">
        <f>IFERROR(Helmikuu!F197*Helmikuu!J197,"")</f>
        <v/>
      </c>
      <c r="G197" s="96" t="str">
        <f>IFERROR(Maaliskuu!F197*Maaliskuu!J197,"")</f>
        <v/>
      </c>
      <c r="H197" s="42" t="str">
        <f>IFERROR(Huhtikuu!F197*Huhtikuu!J197,"")</f>
        <v/>
      </c>
      <c r="I197" s="96" t="str">
        <f>IFERROR(Toukokuu!F197*Toukokuu!J197,"")</f>
        <v/>
      </c>
      <c r="J197" s="42" t="str">
        <f>IFERROR(Kesäkuu!F197*Kesäkuu!J197,"")</f>
        <v/>
      </c>
      <c r="K197" s="42" t="str">
        <f>IFERROR(Heinäkuu!F197*Heinäkuu!J197,"")</f>
        <v/>
      </c>
      <c r="L197" s="42" t="str">
        <f>IFERROR(Elokuu!F197*Elokuu!J197,"")</f>
        <v/>
      </c>
      <c r="M197" s="42" t="str">
        <f>IFERROR(Syyskuu!F197*Syyskuu!J197,"")</f>
        <v/>
      </c>
      <c r="N197" s="42" t="str">
        <f>IFERROR(Lokakuu!F197*Lokakuu!J197,"")</f>
        <v/>
      </c>
      <c r="O197" s="42" t="str">
        <f>IFERROR(Marraskuu!F197*Marraskuu!J197,"")</f>
        <v/>
      </c>
      <c r="P197" s="42" t="str">
        <f>IFERROR(Joulukuu!F197*Joulukuu!J197,"")</f>
        <v/>
      </c>
      <c r="Q197" s="103">
        <f t="shared" si="2"/>
        <v>0</v>
      </c>
    </row>
    <row r="198" spans="1:17">
      <c r="A198" s="90">
        <f>Tammikuu!A198</f>
        <v>0</v>
      </c>
      <c r="B198" s="42">
        <f>Tammikuu!B198</f>
        <v>0</v>
      </c>
      <c r="C198" s="42">
        <f>Tammikuu!C198</f>
        <v>0</v>
      </c>
      <c r="D198" s="20">
        <f>Tammikuu!D198</f>
        <v>119.08611111111111</v>
      </c>
      <c r="E198" s="96" t="str">
        <f>IFERROR(Tammikuu!F198*Tammikuu!J198,"")</f>
        <v/>
      </c>
      <c r="F198" s="96" t="str">
        <f>IFERROR(Helmikuu!F198*Helmikuu!J198,"")</f>
        <v/>
      </c>
      <c r="G198" s="96" t="str">
        <f>IFERROR(Maaliskuu!F198*Maaliskuu!J198,"")</f>
        <v/>
      </c>
      <c r="H198" s="42" t="str">
        <f>IFERROR(Huhtikuu!F198*Huhtikuu!J198,"")</f>
        <v/>
      </c>
      <c r="I198" s="96" t="str">
        <f>IFERROR(Toukokuu!F198*Toukokuu!J198,"")</f>
        <v/>
      </c>
      <c r="J198" s="42" t="str">
        <f>IFERROR(Kesäkuu!F198*Kesäkuu!J198,"")</f>
        <v/>
      </c>
      <c r="K198" s="42" t="str">
        <f>IFERROR(Heinäkuu!F198*Heinäkuu!J198,"")</f>
        <v/>
      </c>
      <c r="L198" s="42" t="str">
        <f>IFERROR(Elokuu!F198*Elokuu!J198,"")</f>
        <v/>
      </c>
      <c r="M198" s="42" t="str">
        <f>IFERROR(Syyskuu!F198*Syyskuu!J198,"")</f>
        <v/>
      </c>
      <c r="N198" s="42" t="str">
        <f>IFERROR(Lokakuu!F198*Lokakuu!J198,"")</f>
        <v/>
      </c>
      <c r="O198" s="42" t="str">
        <f>IFERROR(Marraskuu!F198*Marraskuu!J198,"")</f>
        <v/>
      </c>
      <c r="P198" s="42" t="str">
        <f>IFERROR(Joulukuu!F198*Joulukuu!J198,"")</f>
        <v/>
      </c>
      <c r="Q198" s="103">
        <f t="shared" si="2"/>
        <v>0</v>
      </c>
    </row>
    <row r="199" spans="1:17">
      <c r="A199" s="90">
        <f>Tammikuu!A199</f>
        <v>0</v>
      </c>
      <c r="B199" s="42">
        <f>Tammikuu!B199</f>
        <v>0</v>
      </c>
      <c r="C199" s="42">
        <f>Tammikuu!C199</f>
        <v>0</v>
      </c>
      <c r="D199" s="20">
        <f>Tammikuu!D199</f>
        <v>119.08611111111111</v>
      </c>
      <c r="E199" s="96" t="str">
        <f>IFERROR(Tammikuu!F199*Tammikuu!J199,"")</f>
        <v/>
      </c>
      <c r="F199" s="96" t="str">
        <f>IFERROR(Helmikuu!F199*Helmikuu!J199,"")</f>
        <v/>
      </c>
      <c r="G199" s="96" t="str">
        <f>IFERROR(Maaliskuu!F199*Maaliskuu!J199,"")</f>
        <v/>
      </c>
      <c r="H199" s="42" t="str">
        <f>IFERROR(Huhtikuu!F199*Huhtikuu!J199,"")</f>
        <v/>
      </c>
      <c r="I199" s="96" t="str">
        <f>IFERROR(Toukokuu!F199*Toukokuu!J199,"")</f>
        <v/>
      </c>
      <c r="J199" s="42" t="str">
        <f>IFERROR(Kesäkuu!F199*Kesäkuu!J199,"")</f>
        <v/>
      </c>
      <c r="K199" s="42" t="str">
        <f>IFERROR(Heinäkuu!F199*Heinäkuu!J199,"")</f>
        <v/>
      </c>
      <c r="L199" s="42" t="str">
        <f>IFERROR(Elokuu!F199*Elokuu!J199,"")</f>
        <v/>
      </c>
      <c r="M199" s="42" t="str">
        <f>IFERROR(Syyskuu!F199*Syyskuu!J199,"")</f>
        <v/>
      </c>
      <c r="N199" s="42" t="str">
        <f>IFERROR(Lokakuu!F199*Lokakuu!J199,"")</f>
        <v/>
      </c>
      <c r="O199" s="42" t="str">
        <f>IFERROR(Marraskuu!F199*Marraskuu!J199,"")</f>
        <v/>
      </c>
      <c r="P199" s="42" t="str">
        <f>IFERROR(Joulukuu!F199*Joulukuu!J199,"")</f>
        <v/>
      </c>
      <c r="Q199" s="103">
        <f t="shared" si="2"/>
        <v>0</v>
      </c>
    </row>
    <row r="200" spans="1:17">
      <c r="A200" s="90">
        <f>Tammikuu!A200</f>
        <v>0</v>
      </c>
      <c r="B200" s="42">
        <f>Tammikuu!B200</f>
        <v>0</v>
      </c>
      <c r="C200" s="42">
        <f>Tammikuu!C200</f>
        <v>0</v>
      </c>
      <c r="D200" s="20">
        <f>Tammikuu!D200</f>
        <v>119.08611111111111</v>
      </c>
      <c r="E200" s="96" t="str">
        <f>IFERROR(Tammikuu!F200*Tammikuu!J200,"")</f>
        <v/>
      </c>
      <c r="F200" s="96" t="str">
        <f>IFERROR(Helmikuu!F200*Helmikuu!J200,"")</f>
        <v/>
      </c>
      <c r="G200" s="96" t="str">
        <f>IFERROR(Maaliskuu!F200*Maaliskuu!J200,"")</f>
        <v/>
      </c>
      <c r="H200" s="42" t="str">
        <f>IFERROR(Huhtikuu!F200*Huhtikuu!J200,"")</f>
        <v/>
      </c>
      <c r="I200" s="96" t="str">
        <f>IFERROR(Toukokuu!F200*Toukokuu!J200,"")</f>
        <v/>
      </c>
      <c r="J200" s="42" t="str">
        <f>IFERROR(Kesäkuu!F200*Kesäkuu!J200,"")</f>
        <v/>
      </c>
      <c r="K200" s="42" t="str">
        <f>IFERROR(Heinäkuu!F200*Heinäkuu!J200,"")</f>
        <v/>
      </c>
      <c r="L200" s="42" t="str">
        <f>IFERROR(Elokuu!F200*Elokuu!J200,"")</f>
        <v/>
      </c>
      <c r="M200" s="42" t="str">
        <f>IFERROR(Syyskuu!F200*Syyskuu!J200,"")</f>
        <v/>
      </c>
      <c r="N200" s="42" t="str">
        <f>IFERROR(Lokakuu!F200*Lokakuu!J200,"")</f>
        <v/>
      </c>
      <c r="O200" s="42" t="str">
        <f>IFERROR(Marraskuu!F200*Marraskuu!J200,"")</f>
        <v/>
      </c>
      <c r="P200" s="42" t="str">
        <f>IFERROR(Joulukuu!F200*Joulukuu!J200,"")</f>
        <v/>
      </c>
      <c r="Q200" s="103">
        <f t="shared" si="2"/>
        <v>0</v>
      </c>
    </row>
    <row r="201" spans="1:17">
      <c r="A201" s="90">
        <f>Tammikuu!A201</f>
        <v>0</v>
      </c>
      <c r="B201" s="42">
        <f>Tammikuu!B201</f>
        <v>0</v>
      </c>
      <c r="C201" s="42">
        <f>Tammikuu!C201</f>
        <v>0</v>
      </c>
      <c r="D201" s="20">
        <f>Tammikuu!D201</f>
        <v>119.08611111111111</v>
      </c>
      <c r="E201" s="96" t="str">
        <f>IFERROR(Tammikuu!F201*Tammikuu!J201,"")</f>
        <v/>
      </c>
      <c r="F201" s="96" t="str">
        <f>IFERROR(Helmikuu!F201*Helmikuu!J201,"")</f>
        <v/>
      </c>
      <c r="G201" s="96" t="str">
        <f>IFERROR(Maaliskuu!F201*Maaliskuu!J201,"")</f>
        <v/>
      </c>
      <c r="H201" s="42" t="str">
        <f>IFERROR(Huhtikuu!F201*Huhtikuu!J201,"")</f>
        <v/>
      </c>
      <c r="I201" s="96" t="str">
        <f>IFERROR(Toukokuu!F201*Toukokuu!J201,"")</f>
        <v/>
      </c>
      <c r="J201" s="42" t="str">
        <f>IFERROR(Kesäkuu!F201*Kesäkuu!J201,"")</f>
        <v/>
      </c>
      <c r="K201" s="42" t="str">
        <f>IFERROR(Heinäkuu!F201*Heinäkuu!J201,"")</f>
        <v/>
      </c>
      <c r="L201" s="42" t="str">
        <f>IFERROR(Elokuu!F201*Elokuu!J201,"")</f>
        <v/>
      </c>
      <c r="M201" s="42" t="str">
        <f>IFERROR(Syyskuu!F201*Syyskuu!J201,"")</f>
        <v/>
      </c>
      <c r="N201" s="42" t="str">
        <f>IFERROR(Lokakuu!F201*Lokakuu!J201,"")</f>
        <v/>
      </c>
      <c r="O201" s="42" t="str">
        <f>IFERROR(Marraskuu!F201*Marraskuu!J201,"")</f>
        <v/>
      </c>
      <c r="P201" s="42" t="str">
        <f>IFERROR(Joulukuu!F201*Joulukuu!J201,"")</f>
        <v/>
      </c>
      <c r="Q201" s="103">
        <f t="shared" si="2"/>
        <v>0</v>
      </c>
    </row>
    <row r="202" spans="1:17">
      <c r="A202" s="90">
        <f>Tammikuu!A202</f>
        <v>0</v>
      </c>
      <c r="B202" s="42">
        <f>Tammikuu!B202</f>
        <v>0</v>
      </c>
      <c r="C202" s="42">
        <f>Tammikuu!C202</f>
        <v>0</v>
      </c>
      <c r="D202" s="20">
        <f>Tammikuu!D202</f>
        <v>119.08611111111111</v>
      </c>
      <c r="E202" s="96" t="str">
        <f>IFERROR(Tammikuu!F202*Tammikuu!J202,"")</f>
        <v/>
      </c>
      <c r="F202" s="96" t="str">
        <f>IFERROR(Helmikuu!F202*Helmikuu!J202,"")</f>
        <v/>
      </c>
      <c r="G202" s="96" t="str">
        <f>IFERROR(Maaliskuu!F202*Maaliskuu!J202,"")</f>
        <v/>
      </c>
      <c r="H202" s="42" t="str">
        <f>IFERROR(Huhtikuu!F202*Huhtikuu!J202,"")</f>
        <v/>
      </c>
      <c r="I202" s="96" t="str">
        <f>IFERROR(Toukokuu!F202*Toukokuu!J202,"")</f>
        <v/>
      </c>
      <c r="J202" s="42" t="str">
        <f>IFERROR(Kesäkuu!F202*Kesäkuu!J202,"")</f>
        <v/>
      </c>
      <c r="K202" s="42" t="str">
        <f>IFERROR(Heinäkuu!F202*Heinäkuu!J202,"")</f>
        <v/>
      </c>
      <c r="L202" s="42" t="str">
        <f>IFERROR(Elokuu!F202*Elokuu!J202,"")</f>
        <v/>
      </c>
      <c r="M202" s="42" t="str">
        <f>IFERROR(Syyskuu!F202*Syyskuu!J202,"")</f>
        <v/>
      </c>
      <c r="N202" s="42" t="str">
        <f>IFERROR(Lokakuu!F202*Lokakuu!J202,"")</f>
        <v/>
      </c>
      <c r="O202" s="42" t="str">
        <f>IFERROR(Marraskuu!F202*Marraskuu!J202,"")</f>
        <v/>
      </c>
      <c r="P202" s="42" t="str">
        <f>IFERROR(Joulukuu!F202*Joulukuu!J202,"")</f>
        <v/>
      </c>
      <c r="Q202" s="103">
        <f t="shared" si="2"/>
        <v>0</v>
      </c>
    </row>
    <row r="203" spans="1:17">
      <c r="A203" s="90">
        <f>Tammikuu!A203</f>
        <v>0</v>
      </c>
      <c r="B203" s="42">
        <f>Tammikuu!B203</f>
        <v>0</v>
      </c>
      <c r="C203" s="42">
        <f>Tammikuu!C203</f>
        <v>0</v>
      </c>
      <c r="D203" s="20">
        <f>Tammikuu!D203</f>
        <v>119.08611111111111</v>
      </c>
      <c r="E203" s="96" t="str">
        <f>IFERROR(Tammikuu!F203*Tammikuu!J203,"")</f>
        <v/>
      </c>
      <c r="F203" s="96" t="str">
        <f>IFERROR(Helmikuu!F203*Helmikuu!J203,"")</f>
        <v/>
      </c>
      <c r="G203" s="96" t="str">
        <f>IFERROR(Maaliskuu!F203*Maaliskuu!J203,"")</f>
        <v/>
      </c>
      <c r="H203" s="42" t="str">
        <f>IFERROR(Huhtikuu!F203*Huhtikuu!J203,"")</f>
        <v/>
      </c>
      <c r="I203" s="96" t="str">
        <f>IFERROR(Toukokuu!F203*Toukokuu!J203,"")</f>
        <v/>
      </c>
      <c r="J203" s="42" t="str">
        <f>IFERROR(Kesäkuu!F203*Kesäkuu!J203,"")</f>
        <v/>
      </c>
      <c r="K203" s="42" t="str">
        <f>IFERROR(Heinäkuu!F203*Heinäkuu!J203,"")</f>
        <v/>
      </c>
      <c r="L203" s="42" t="str">
        <f>IFERROR(Elokuu!F203*Elokuu!J203,"")</f>
        <v/>
      </c>
      <c r="M203" s="42" t="str">
        <f>IFERROR(Syyskuu!F203*Syyskuu!J203,"")</f>
        <v/>
      </c>
      <c r="N203" s="42" t="str">
        <f>IFERROR(Lokakuu!F203*Lokakuu!J203,"")</f>
        <v/>
      </c>
      <c r="O203" s="42" t="str">
        <f>IFERROR(Marraskuu!F203*Marraskuu!J203,"")</f>
        <v/>
      </c>
      <c r="P203" s="42" t="str">
        <f>IFERROR(Joulukuu!F203*Joulukuu!J203,"")</f>
        <v/>
      </c>
      <c r="Q203" s="103">
        <f t="shared" si="2"/>
        <v>0</v>
      </c>
    </row>
    <row r="204" spans="1:17">
      <c r="A204" s="90">
        <f>Tammikuu!A204</f>
        <v>0</v>
      </c>
      <c r="B204" s="42">
        <f>Tammikuu!B204</f>
        <v>0</v>
      </c>
      <c r="C204" s="42">
        <f>Tammikuu!C204</f>
        <v>0</v>
      </c>
      <c r="D204" s="20">
        <f>Tammikuu!D204</f>
        <v>119.08611111111111</v>
      </c>
      <c r="E204" s="96" t="str">
        <f>IFERROR(Tammikuu!F204*Tammikuu!J204,"")</f>
        <v/>
      </c>
      <c r="F204" s="96" t="str">
        <f>IFERROR(Helmikuu!F204*Helmikuu!J204,"")</f>
        <v/>
      </c>
      <c r="G204" s="96" t="str">
        <f>IFERROR(Maaliskuu!F204*Maaliskuu!J204,"")</f>
        <v/>
      </c>
      <c r="H204" s="42" t="str">
        <f>IFERROR(Huhtikuu!F204*Huhtikuu!J204,"")</f>
        <v/>
      </c>
      <c r="I204" s="96" t="str">
        <f>IFERROR(Toukokuu!F204*Toukokuu!J204,"")</f>
        <v/>
      </c>
      <c r="J204" s="42" t="str">
        <f>IFERROR(Kesäkuu!F204*Kesäkuu!J204,"")</f>
        <v/>
      </c>
      <c r="K204" s="42" t="str">
        <f>IFERROR(Heinäkuu!F204*Heinäkuu!J204,"")</f>
        <v/>
      </c>
      <c r="L204" s="42" t="str">
        <f>IFERROR(Elokuu!F204*Elokuu!J204,"")</f>
        <v/>
      </c>
      <c r="M204" s="42" t="str">
        <f>IFERROR(Syyskuu!F204*Syyskuu!J204,"")</f>
        <v/>
      </c>
      <c r="N204" s="42" t="str">
        <f>IFERROR(Lokakuu!F204*Lokakuu!J204,"")</f>
        <v/>
      </c>
      <c r="O204" s="42" t="str">
        <f>IFERROR(Marraskuu!F204*Marraskuu!J204,"")</f>
        <v/>
      </c>
      <c r="P204" s="42" t="str">
        <f>IFERROR(Joulukuu!F204*Joulukuu!J204,"")</f>
        <v/>
      </c>
      <c r="Q204" s="103">
        <f t="shared" ref="Q204:Q267" si="3">SUM(E204:P204)</f>
        <v>0</v>
      </c>
    </row>
    <row r="205" spans="1:17">
      <c r="A205" s="90">
        <f>Tammikuu!A205</f>
        <v>0</v>
      </c>
      <c r="B205" s="42">
        <f>Tammikuu!B205</f>
        <v>0</v>
      </c>
      <c r="C205" s="42">
        <f>Tammikuu!C205</f>
        <v>0</v>
      </c>
      <c r="D205" s="20">
        <f>Tammikuu!D205</f>
        <v>119.08611111111111</v>
      </c>
      <c r="E205" s="96" t="str">
        <f>IFERROR(Tammikuu!F205*Tammikuu!J205,"")</f>
        <v/>
      </c>
      <c r="F205" s="96" t="str">
        <f>IFERROR(Helmikuu!F205*Helmikuu!J205,"")</f>
        <v/>
      </c>
      <c r="G205" s="96" t="str">
        <f>IFERROR(Maaliskuu!F205*Maaliskuu!J205,"")</f>
        <v/>
      </c>
      <c r="H205" s="42" t="str">
        <f>IFERROR(Huhtikuu!F205*Huhtikuu!J205,"")</f>
        <v/>
      </c>
      <c r="I205" s="96" t="str">
        <f>IFERROR(Toukokuu!F205*Toukokuu!J205,"")</f>
        <v/>
      </c>
      <c r="J205" s="42" t="str">
        <f>IFERROR(Kesäkuu!F205*Kesäkuu!J205,"")</f>
        <v/>
      </c>
      <c r="K205" s="42" t="str">
        <f>IFERROR(Heinäkuu!F205*Heinäkuu!J205,"")</f>
        <v/>
      </c>
      <c r="L205" s="42" t="str">
        <f>IFERROR(Elokuu!F205*Elokuu!J205,"")</f>
        <v/>
      </c>
      <c r="M205" s="42" t="str">
        <f>IFERROR(Syyskuu!F205*Syyskuu!J205,"")</f>
        <v/>
      </c>
      <c r="N205" s="42" t="str">
        <f>IFERROR(Lokakuu!F205*Lokakuu!J205,"")</f>
        <v/>
      </c>
      <c r="O205" s="42" t="str">
        <f>IFERROR(Marraskuu!F205*Marraskuu!J205,"")</f>
        <v/>
      </c>
      <c r="P205" s="42" t="str">
        <f>IFERROR(Joulukuu!F205*Joulukuu!J205,"")</f>
        <v/>
      </c>
      <c r="Q205" s="103">
        <f t="shared" si="3"/>
        <v>0</v>
      </c>
    </row>
    <row r="206" spans="1:17">
      <c r="A206" s="90">
        <f>Tammikuu!A206</f>
        <v>0</v>
      </c>
      <c r="B206" s="42">
        <f>Tammikuu!B206</f>
        <v>0</v>
      </c>
      <c r="C206" s="42">
        <f>Tammikuu!C206</f>
        <v>0</v>
      </c>
      <c r="D206" s="20">
        <f>Tammikuu!D206</f>
        <v>119.08611111111111</v>
      </c>
      <c r="E206" s="96" t="str">
        <f>IFERROR(Tammikuu!F206*Tammikuu!J206,"")</f>
        <v/>
      </c>
      <c r="F206" s="96" t="str">
        <f>IFERROR(Helmikuu!F206*Helmikuu!J206,"")</f>
        <v/>
      </c>
      <c r="G206" s="96" t="str">
        <f>IFERROR(Maaliskuu!F206*Maaliskuu!J206,"")</f>
        <v/>
      </c>
      <c r="H206" s="42" t="str">
        <f>IFERROR(Huhtikuu!F206*Huhtikuu!J206,"")</f>
        <v/>
      </c>
      <c r="I206" s="96" t="str">
        <f>IFERROR(Toukokuu!F206*Toukokuu!J206,"")</f>
        <v/>
      </c>
      <c r="J206" s="42" t="str">
        <f>IFERROR(Kesäkuu!F206*Kesäkuu!J206,"")</f>
        <v/>
      </c>
      <c r="K206" s="42" t="str">
        <f>IFERROR(Heinäkuu!F206*Heinäkuu!J206,"")</f>
        <v/>
      </c>
      <c r="L206" s="42" t="str">
        <f>IFERROR(Elokuu!F206*Elokuu!J206,"")</f>
        <v/>
      </c>
      <c r="M206" s="42" t="str">
        <f>IFERROR(Syyskuu!F206*Syyskuu!J206,"")</f>
        <v/>
      </c>
      <c r="N206" s="42" t="str">
        <f>IFERROR(Lokakuu!F206*Lokakuu!J206,"")</f>
        <v/>
      </c>
      <c r="O206" s="42" t="str">
        <f>IFERROR(Marraskuu!F206*Marraskuu!J206,"")</f>
        <v/>
      </c>
      <c r="P206" s="42" t="str">
        <f>IFERROR(Joulukuu!F206*Joulukuu!J206,"")</f>
        <v/>
      </c>
      <c r="Q206" s="103">
        <f t="shared" si="3"/>
        <v>0</v>
      </c>
    </row>
    <row r="207" spans="1:17">
      <c r="A207" s="90">
        <f>Tammikuu!A207</f>
        <v>0</v>
      </c>
      <c r="B207" s="42">
        <f>Tammikuu!B207</f>
        <v>0</v>
      </c>
      <c r="C207" s="42">
        <f>Tammikuu!C207</f>
        <v>0</v>
      </c>
      <c r="D207" s="20">
        <f>Tammikuu!D207</f>
        <v>119.08611111111111</v>
      </c>
      <c r="E207" s="96" t="str">
        <f>IFERROR(Tammikuu!F207*Tammikuu!J207,"")</f>
        <v/>
      </c>
      <c r="F207" s="96" t="str">
        <f>IFERROR(Helmikuu!F207*Helmikuu!J207,"")</f>
        <v/>
      </c>
      <c r="G207" s="96" t="str">
        <f>IFERROR(Maaliskuu!F207*Maaliskuu!J207,"")</f>
        <v/>
      </c>
      <c r="H207" s="42" t="str">
        <f>IFERROR(Huhtikuu!F207*Huhtikuu!J207,"")</f>
        <v/>
      </c>
      <c r="I207" s="96" t="str">
        <f>IFERROR(Toukokuu!F207*Toukokuu!J207,"")</f>
        <v/>
      </c>
      <c r="J207" s="42" t="str">
        <f>IFERROR(Kesäkuu!F207*Kesäkuu!J207,"")</f>
        <v/>
      </c>
      <c r="K207" s="42" t="str">
        <f>IFERROR(Heinäkuu!F207*Heinäkuu!J207,"")</f>
        <v/>
      </c>
      <c r="L207" s="42" t="str">
        <f>IFERROR(Elokuu!F207*Elokuu!J207,"")</f>
        <v/>
      </c>
      <c r="M207" s="42" t="str">
        <f>IFERROR(Syyskuu!F207*Syyskuu!J207,"")</f>
        <v/>
      </c>
      <c r="N207" s="42" t="str">
        <f>IFERROR(Lokakuu!F207*Lokakuu!J207,"")</f>
        <v/>
      </c>
      <c r="O207" s="42" t="str">
        <f>IFERROR(Marraskuu!F207*Marraskuu!J207,"")</f>
        <v/>
      </c>
      <c r="P207" s="42" t="str">
        <f>IFERROR(Joulukuu!F207*Joulukuu!J207,"")</f>
        <v/>
      </c>
      <c r="Q207" s="103">
        <f t="shared" si="3"/>
        <v>0</v>
      </c>
    </row>
    <row r="208" spans="1:17">
      <c r="A208" s="90">
        <f>Tammikuu!A208</f>
        <v>0</v>
      </c>
      <c r="B208" s="42">
        <f>Tammikuu!B208</f>
        <v>0</v>
      </c>
      <c r="C208" s="42">
        <f>Tammikuu!C208</f>
        <v>0</v>
      </c>
      <c r="D208" s="20">
        <f>Tammikuu!D208</f>
        <v>119.08611111111111</v>
      </c>
      <c r="E208" s="96" t="str">
        <f>IFERROR(Tammikuu!F208*Tammikuu!J208,"")</f>
        <v/>
      </c>
      <c r="F208" s="96" t="str">
        <f>IFERROR(Helmikuu!F208*Helmikuu!J208,"")</f>
        <v/>
      </c>
      <c r="G208" s="96" t="str">
        <f>IFERROR(Maaliskuu!F208*Maaliskuu!J208,"")</f>
        <v/>
      </c>
      <c r="H208" s="42" t="str">
        <f>IFERROR(Huhtikuu!F208*Huhtikuu!J208,"")</f>
        <v/>
      </c>
      <c r="I208" s="96" t="str">
        <f>IFERROR(Toukokuu!F208*Toukokuu!J208,"")</f>
        <v/>
      </c>
      <c r="J208" s="42" t="str">
        <f>IFERROR(Kesäkuu!F208*Kesäkuu!J208,"")</f>
        <v/>
      </c>
      <c r="K208" s="42" t="str">
        <f>IFERROR(Heinäkuu!F208*Heinäkuu!J208,"")</f>
        <v/>
      </c>
      <c r="L208" s="42" t="str">
        <f>IFERROR(Elokuu!F208*Elokuu!J208,"")</f>
        <v/>
      </c>
      <c r="M208" s="42" t="str">
        <f>IFERROR(Syyskuu!F208*Syyskuu!J208,"")</f>
        <v/>
      </c>
      <c r="N208" s="42" t="str">
        <f>IFERROR(Lokakuu!F208*Lokakuu!J208,"")</f>
        <v/>
      </c>
      <c r="O208" s="42" t="str">
        <f>IFERROR(Marraskuu!F208*Marraskuu!J208,"")</f>
        <v/>
      </c>
      <c r="P208" s="42" t="str">
        <f>IFERROR(Joulukuu!F208*Joulukuu!J208,"")</f>
        <v/>
      </c>
      <c r="Q208" s="103">
        <f t="shared" si="3"/>
        <v>0</v>
      </c>
    </row>
    <row r="209" spans="1:17">
      <c r="A209" s="90">
        <f>Tammikuu!A209</f>
        <v>0</v>
      </c>
      <c r="B209" s="42">
        <f>Tammikuu!B209</f>
        <v>0</v>
      </c>
      <c r="C209" s="42">
        <f>Tammikuu!C209</f>
        <v>0</v>
      </c>
      <c r="D209" s="20">
        <f>Tammikuu!D209</f>
        <v>119.08611111111111</v>
      </c>
      <c r="E209" s="96" t="str">
        <f>IFERROR(Tammikuu!F209*Tammikuu!J209,"")</f>
        <v/>
      </c>
      <c r="F209" s="96" t="str">
        <f>IFERROR(Helmikuu!F209*Helmikuu!J209,"")</f>
        <v/>
      </c>
      <c r="G209" s="96" t="str">
        <f>IFERROR(Maaliskuu!F209*Maaliskuu!J209,"")</f>
        <v/>
      </c>
      <c r="H209" s="42" t="str">
        <f>IFERROR(Huhtikuu!F209*Huhtikuu!J209,"")</f>
        <v/>
      </c>
      <c r="I209" s="96" t="str">
        <f>IFERROR(Toukokuu!F209*Toukokuu!J209,"")</f>
        <v/>
      </c>
      <c r="J209" s="42" t="str">
        <f>IFERROR(Kesäkuu!F209*Kesäkuu!J209,"")</f>
        <v/>
      </c>
      <c r="K209" s="42" t="str">
        <f>IFERROR(Heinäkuu!F209*Heinäkuu!J209,"")</f>
        <v/>
      </c>
      <c r="L209" s="42" t="str">
        <f>IFERROR(Elokuu!F209*Elokuu!J209,"")</f>
        <v/>
      </c>
      <c r="M209" s="42" t="str">
        <f>IFERROR(Syyskuu!F209*Syyskuu!J209,"")</f>
        <v/>
      </c>
      <c r="N209" s="42" t="str">
        <f>IFERROR(Lokakuu!F209*Lokakuu!J209,"")</f>
        <v/>
      </c>
      <c r="O209" s="42" t="str">
        <f>IFERROR(Marraskuu!F209*Marraskuu!J209,"")</f>
        <v/>
      </c>
      <c r="P209" s="42" t="str">
        <f>IFERROR(Joulukuu!F209*Joulukuu!J209,"")</f>
        <v/>
      </c>
      <c r="Q209" s="103">
        <f t="shared" si="3"/>
        <v>0</v>
      </c>
    </row>
    <row r="210" spans="1:17">
      <c r="A210" s="90">
        <f>Tammikuu!A210</f>
        <v>0</v>
      </c>
      <c r="B210" s="42">
        <f>Tammikuu!B210</f>
        <v>0</v>
      </c>
      <c r="C210" s="42">
        <f>Tammikuu!C210</f>
        <v>0</v>
      </c>
      <c r="D210" s="20">
        <f>Tammikuu!D210</f>
        <v>119.08611111111111</v>
      </c>
      <c r="E210" s="96" t="str">
        <f>IFERROR(Tammikuu!F210*Tammikuu!J210,"")</f>
        <v/>
      </c>
      <c r="F210" s="96" t="str">
        <f>IFERROR(Helmikuu!F210*Helmikuu!J210,"")</f>
        <v/>
      </c>
      <c r="G210" s="96" t="str">
        <f>IFERROR(Maaliskuu!F210*Maaliskuu!J210,"")</f>
        <v/>
      </c>
      <c r="H210" s="42" t="str">
        <f>IFERROR(Huhtikuu!F210*Huhtikuu!J210,"")</f>
        <v/>
      </c>
      <c r="I210" s="96" t="str">
        <f>IFERROR(Toukokuu!F210*Toukokuu!J210,"")</f>
        <v/>
      </c>
      <c r="J210" s="42" t="str">
        <f>IFERROR(Kesäkuu!F210*Kesäkuu!J210,"")</f>
        <v/>
      </c>
      <c r="K210" s="42" t="str">
        <f>IFERROR(Heinäkuu!F210*Heinäkuu!J210,"")</f>
        <v/>
      </c>
      <c r="L210" s="42" t="str">
        <f>IFERROR(Elokuu!F210*Elokuu!J210,"")</f>
        <v/>
      </c>
      <c r="M210" s="42" t="str">
        <f>IFERROR(Syyskuu!F210*Syyskuu!J210,"")</f>
        <v/>
      </c>
      <c r="N210" s="42" t="str">
        <f>IFERROR(Lokakuu!F210*Lokakuu!J210,"")</f>
        <v/>
      </c>
      <c r="O210" s="42" t="str">
        <f>IFERROR(Marraskuu!F210*Marraskuu!J210,"")</f>
        <v/>
      </c>
      <c r="P210" s="42" t="str">
        <f>IFERROR(Joulukuu!F210*Joulukuu!J210,"")</f>
        <v/>
      </c>
      <c r="Q210" s="103">
        <f t="shared" si="3"/>
        <v>0</v>
      </c>
    </row>
    <row r="211" spans="1:17">
      <c r="A211" s="90">
        <f>Tammikuu!A211</f>
        <v>0</v>
      </c>
      <c r="B211" s="42">
        <f>Tammikuu!B211</f>
        <v>0</v>
      </c>
      <c r="C211" s="42">
        <f>Tammikuu!C211</f>
        <v>0</v>
      </c>
      <c r="D211" s="20">
        <f>Tammikuu!D211</f>
        <v>119.08611111111111</v>
      </c>
      <c r="E211" s="96" t="str">
        <f>IFERROR(Tammikuu!F211*Tammikuu!J211,"")</f>
        <v/>
      </c>
      <c r="F211" s="96" t="str">
        <f>IFERROR(Helmikuu!F211*Helmikuu!J211,"")</f>
        <v/>
      </c>
      <c r="G211" s="96" t="str">
        <f>IFERROR(Maaliskuu!F211*Maaliskuu!J211,"")</f>
        <v/>
      </c>
      <c r="H211" s="42" t="str">
        <f>IFERROR(Huhtikuu!F211*Huhtikuu!J211,"")</f>
        <v/>
      </c>
      <c r="I211" s="96" t="str">
        <f>IFERROR(Toukokuu!F211*Toukokuu!J211,"")</f>
        <v/>
      </c>
      <c r="J211" s="42" t="str">
        <f>IFERROR(Kesäkuu!F211*Kesäkuu!J211,"")</f>
        <v/>
      </c>
      <c r="K211" s="42" t="str">
        <f>IFERROR(Heinäkuu!F211*Heinäkuu!J211,"")</f>
        <v/>
      </c>
      <c r="L211" s="42" t="str">
        <f>IFERROR(Elokuu!F211*Elokuu!J211,"")</f>
        <v/>
      </c>
      <c r="M211" s="42" t="str">
        <f>IFERROR(Syyskuu!F211*Syyskuu!J211,"")</f>
        <v/>
      </c>
      <c r="N211" s="42" t="str">
        <f>IFERROR(Lokakuu!F211*Lokakuu!J211,"")</f>
        <v/>
      </c>
      <c r="O211" s="42" t="str">
        <f>IFERROR(Marraskuu!F211*Marraskuu!J211,"")</f>
        <v/>
      </c>
      <c r="P211" s="42" t="str">
        <f>IFERROR(Joulukuu!F211*Joulukuu!J211,"")</f>
        <v/>
      </c>
      <c r="Q211" s="103">
        <f t="shared" si="3"/>
        <v>0</v>
      </c>
    </row>
    <row r="212" spans="1:17">
      <c r="A212" s="90">
        <f>Tammikuu!A212</f>
        <v>0</v>
      </c>
      <c r="B212" s="42">
        <f>Tammikuu!B212</f>
        <v>0</v>
      </c>
      <c r="C212" s="42">
        <f>Tammikuu!C212</f>
        <v>0</v>
      </c>
      <c r="D212" s="20">
        <f>Tammikuu!D212</f>
        <v>119.08611111111111</v>
      </c>
      <c r="E212" s="96" t="str">
        <f>IFERROR(Tammikuu!F212*Tammikuu!J212,"")</f>
        <v/>
      </c>
      <c r="F212" s="96" t="str">
        <f>IFERROR(Helmikuu!F212*Helmikuu!J212,"")</f>
        <v/>
      </c>
      <c r="G212" s="96" t="str">
        <f>IFERROR(Maaliskuu!F212*Maaliskuu!J212,"")</f>
        <v/>
      </c>
      <c r="H212" s="42" t="str">
        <f>IFERROR(Huhtikuu!F212*Huhtikuu!J212,"")</f>
        <v/>
      </c>
      <c r="I212" s="96" t="str">
        <f>IFERROR(Toukokuu!F212*Toukokuu!J212,"")</f>
        <v/>
      </c>
      <c r="J212" s="42" t="str">
        <f>IFERROR(Kesäkuu!F212*Kesäkuu!J212,"")</f>
        <v/>
      </c>
      <c r="K212" s="42" t="str">
        <f>IFERROR(Heinäkuu!F212*Heinäkuu!J212,"")</f>
        <v/>
      </c>
      <c r="L212" s="42" t="str">
        <f>IFERROR(Elokuu!F212*Elokuu!J212,"")</f>
        <v/>
      </c>
      <c r="M212" s="42" t="str">
        <f>IFERROR(Syyskuu!F212*Syyskuu!J212,"")</f>
        <v/>
      </c>
      <c r="N212" s="42" t="str">
        <f>IFERROR(Lokakuu!F212*Lokakuu!J212,"")</f>
        <v/>
      </c>
      <c r="O212" s="42" t="str">
        <f>IFERROR(Marraskuu!F212*Marraskuu!J212,"")</f>
        <v/>
      </c>
      <c r="P212" s="42" t="str">
        <f>IFERROR(Joulukuu!F212*Joulukuu!J212,"")</f>
        <v/>
      </c>
      <c r="Q212" s="103">
        <f t="shared" si="3"/>
        <v>0</v>
      </c>
    </row>
    <row r="213" spans="1:17">
      <c r="A213" s="90">
        <f>Tammikuu!A213</f>
        <v>0</v>
      </c>
      <c r="B213" s="42">
        <f>Tammikuu!B213</f>
        <v>0</v>
      </c>
      <c r="C213" s="42">
        <f>Tammikuu!C213</f>
        <v>0</v>
      </c>
      <c r="D213" s="20">
        <f>Tammikuu!D213</f>
        <v>119.08611111111111</v>
      </c>
      <c r="E213" s="96" t="str">
        <f>IFERROR(Tammikuu!F213*Tammikuu!J213,"")</f>
        <v/>
      </c>
      <c r="F213" s="96" t="str">
        <f>IFERROR(Helmikuu!F213*Helmikuu!J213,"")</f>
        <v/>
      </c>
      <c r="G213" s="96" t="str">
        <f>IFERROR(Maaliskuu!F213*Maaliskuu!J213,"")</f>
        <v/>
      </c>
      <c r="H213" s="42" t="str">
        <f>IFERROR(Huhtikuu!F213*Huhtikuu!J213,"")</f>
        <v/>
      </c>
      <c r="I213" s="96" t="str">
        <f>IFERROR(Toukokuu!F213*Toukokuu!J213,"")</f>
        <v/>
      </c>
      <c r="J213" s="42" t="str">
        <f>IFERROR(Kesäkuu!F213*Kesäkuu!J213,"")</f>
        <v/>
      </c>
      <c r="K213" s="42" t="str">
        <f>IFERROR(Heinäkuu!F213*Heinäkuu!J213,"")</f>
        <v/>
      </c>
      <c r="L213" s="42" t="str">
        <f>IFERROR(Elokuu!F213*Elokuu!J213,"")</f>
        <v/>
      </c>
      <c r="M213" s="42" t="str">
        <f>IFERROR(Syyskuu!F213*Syyskuu!J213,"")</f>
        <v/>
      </c>
      <c r="N213" s="42" t="str">
        <f>IFERROR(Lokakuu!F213*Lokakuu!J213,"")</f>
        <v/>
      </c>
      <c r="O213" s="42" t="str">
        <f>IFERROR(Marraskuu!F213*Marraskuu!J213,"")</f>
        <v/>
      </c>
      <c r="P213" s="42" t="str">
        <f>IFERROR(Joulukuu!F213*Joulukuu!J213,"")</f>
        <v/>
      </c>
      <c r="Q213" s="103">
        <f t="shared" si="3"/>
        <v>0</v>
      </c>
    </row>
    <row r="214" spans="1:17">
      <c r="A214" s="90">
        <f>Tammikuu!A214</f>
        <v>0</v>
      </c>
      <c r="B214" s="42">
        <f>Tammikuu!B214</f>
        <v>0</v>
      </c>
      <c r="C214" s="42">
        <f>Tammikuu!C214</f>
        <v>0</v>
      </c>
      <c r="D214" s="20">
        <f>Tammikuu!D214</f>
        <v>119.08611111111111</v>
      </c>
      <c r="E214" s="96" t="str">
        <f>IFERROR(Tammikuu!F214*Tammikuu!J214,"")</f>
        <v/>
      </c>
      <c r="F214" s="96" t="str">
        <f>IFERROR(Helmikuu!F214*Helmikuu!J214,"")</f>
        <v/>
      </c>
      <c r="G214" s="96" t="str">
        <f>IFERROR(Maaliskuu!F214*Maaliskuu!J214,"")</f>
        <v/>
      </c>
      <c r="H214" s="42" t="str">
        <f>IFERROR(Huhtikuu!F214*Huhtikuu!J214,"")</f>
        <v/>
      </c>
      <c r="I214" s="96" t="str">
        <f>IFERROR(Toukokuu!F214*Toukokuu!J214,"")</f>
        <v/>
      </c>
      <c r="J214" s="42" t="str">
        <f>IFERROR(Kesäkuu!F214*Kesäkuu!J214,"")</f>
        <v/>
      </c>
      <c r="K214" s="42" t="str">
        <f>IFERROR(Heinäkuu!F214*Heinäkuu!J214,"")</f>
        <v/>
      </c>
      <c r="L214" s="42" t="str">
        <f>IFERROR(Elokuu!F214*Elokuu!J214,"")</f>
        <v/>
      </c>
      <c r="M214" s="42" t="str">
        <f>IFERROR(Syyskuu!F214*Syyskuu!J214,"")</f>
        <v/>
      </c>
      <c r="N214" s="42" t="str">
        <f>IFERROR(Lokakuu!F214*Lokakuu!J214,"")</f>
        <v/>
      </c>
      <c r="O214" s="42" t="str">
        <f>IFERROR(Marraskuu!F214*Marraskuu!J214,"")</f>
        <v/>
      </c>
      <c r="P214" s="42" t="str">
        <f>IFERROR(Joulukuu!F214*Joulukuu!J214,"")</f>
        <v/>
      </c>
      <c r="Q214" s="103">
        <f t="shared" si="3"/>
        <v>0</v>
      </c>
    </row>
    <row r="215" spans="1:17">
      <c r="A215" s="90">
        <f>Tammikuu!A215</f>
        <v>0</v>
      </c>
      <c r="B215" s="42">
        <f>Tammikuu!B215</f>
        <v>0</v>
      </c>
      <c r="C215" s="42">
        <f>Tammikuu!C215</f>
        <v>0</v>
      </c>
      <c r="D215" s="20">
        <f>Tammikuu!D215</f>
        <v>119.08611111111111</v>
      </c>
      <c r="E215" s="96" t="str">
        <f>IFERROR(Tammikuu!F215*Tammikuu!J215,"")</f>
        <v/>
      </c>
      <c r="F215" s="96" t="str">
        <f>IFERROR(Helmikuu!F215*Helmikuu!J215,"")</f>
        <v/>
      </c>
      <c r="G215" s="96" t="str">
        <f>IFERROR(Maaliskuu!F215*Maaliskuu!J215,"")</f>
        <v/>
      </c>
      <c r="H215" s="42" t="str">
        <f>IFERROR(Huhtikuu!F215*Huhtikuu!J215,"")</f>
        <v/>
      </c>
      <c r="I215" s="96" t="str">
        <f>IFERROR(Toukokuu!F215*Toukokuu!J215,"")</f>
        <v/>
      </c>
      <c r="J215" s="42" t="str">
        <f>IFERROR(Kesäkuu!F215*Kesäkuu!J215,"")</f>
        <v/>
      </c>
      <c r="K215" s="42" t="str">
        <f>IFERROR(Heinäkuu!F215*Heinäkuu!J215,"")</f>
        <v/>
      </c>
      <c r="L215" s="42" t="str">
        <f>IFERROR(Elokuu!F215*Elokuu!J215,"")</f>
        <v/>
      </c>
      <c r="M215" s="42" t="str">
        <f>IFERROR(Syyskuu!F215*Syyskuu!J215,"")</f>
        <v/>
      </c>
      <c r="N215" s="42" t="str">
        <f>IFERROR(Lokakuu!F215*Lokakuu!J215,"")</f>
        <v/>
      </c>
      <c r="O215" s="42" t="str">
        <f>IFERROR(Marraskuu!F215*Marraskuu!J215,"")</f>
        <v/>
      </c>
      <c r="P215" s="42" t="str">
        <f>IFERROR(Joulukuu!F215*Joulukuu!J215,"")</f>
        <v/>
      </c>
      <c r="Q215" s="103">
        <f t="shared" si="3"/>
        <v>0</v>
      </c>
    </row>
    <row r="216" spans="1:17">
      <c r="A216" s="90">
        <f>Tammikuu!A216</f>
        <v>0</v>
      </c>
      <c r="B216" s="42">
        <f>Tammikuu!B216</f>
        <v>0</v>
      </c>
      <c r="C216" s="42">
        <f>Tammikuu!C216</f>
        <v>0</v>
      </c>
      <c r="D216" s="20">
        <f>Tammikuu!D216</f>
        <v>119.08611111111111</v>
      </c>
      <c r="E216" s="96" t="str">
        <f>IFERROR(Tammikuu!F216*Tammikuu!J216,"")</f>
        <v/>
      </c>
      <c r="F216" s="96" t="str">
        <f>IFERROR(Helmikuu!F216*Helmikuu!J216,"")</f>
        <v/>
      </c>
      <c r="G216" s="96" t="str">
        <f>IFERROR(Maaliskuu!F216*Maaliskuu!J216,"")</f>
        <v/>
      </c>
      <c r="H216" s="42" t="str">
        <f>IFERROR(Huhtikuu!F216*Huhtikuu!J216,"")</f>
        <v/>
      </c>
      <c r="I216" s="96" t="str">
        <f>IFERROR(Toukokuu!F216*Toukokuu!J216,"")</f>
        <v/>
      </c>
      <c r="J216" s="42" t="str">
        <f>IFERROR(Kesäkuu!F216*Kesäkuu!J216,"")</f>
        <v/>
      </c>
      <c r="K216" s="42" t="str">
        <f>IFERROR(Heinäkuu!F216*Heinäkuu!J216,"")</f>
        <v/>
      </c>
      <c r="L216" s="42" t="str">
        <f>IFERROR(Elokuu!F216*Elokuu!J216,"")</f>
        <v/>
      </c>
      <c r="M216" s="42" t="str">
        <f>IFERROR(Syyskuu!F216*Syyskuu!J216,"")</f>
        <v/>
      </c>
      <c r="N216" s="42" t="str">
        <f>IFERROR(Lokakuu!F216*Lokakuu!J216,"")</f>
        <v/>
      </c>
      <c r="O216" s="42" t="str">
        <f>IFERROR(Marraskuu!F216*Marraskuu!J216,"")</f>
        <v/>
      </c>
      <c r="P216" s="42" t="str">
        <f>IFERROR(Joulukuu!F216*Joulukuu!J216,"")</f>
        <v/>
      </c>
      <c r="Q216" s="103">
        <f t="shared" si="3"/>
        <v>0</v>
      </c>
    </row>
    <row r="217" spans="1:17">
      <c r="A217" s="90">
        <f>Tammikuu!A217</f>
        <v>0</v>
      </c>
      <c r="B217" s="42">
        <f>Tammikuu!B217</f>
        <v>0</v>
      </c>
      <c r="C217" s="42">
        <f>Tammikuu!C217</f>
        <v>0</v>
      </c>
      <c r="D217" s="20">
        <f>Tammikuu!D217</f>
        <v>119.08611111111111</v>
      </c>
      <c r="E217" s="96" t="str">
        <f>IFERROR(Tammikuu!F217*Tammikuu!J217,"")</f>
        <v/>
      </c>
      <c r="F217" s="96" t="str">
        <f>IFERROR(Helmikuu!F217*Helmikuu!J217,"")</f>
        <v/>
      </c>
      <c r="G217" s="96" t="str">
        <f>IFERROR(Maaliskuu!F217*Maaliskuu!J217,"")</f>
        <v/>
      </c>
      <c r="H217" s="42" t="str">
        <f>IFERROR(Huhtikuu!F217*Huhtikuu!J217,"")</f>
        <v/>
      </c>
      <c r="I217" s="96" t="str">
        <f>IFERROR(Toukokuu!F217*Toukokuu!J217,"")</f>
        <v/>
      </c>
      <c r="J217" s="42" t="str">
        <f>IFERROR(Kesäkuu!F217*Kesäkuu!J217,"")</f>
        <v/>
      </c>
      <c r="K217" s="42" t="str">
        <f>IFERROR(Heinäkuu!F217*Heinäkuu!J217,"")</f>
        <v/>
      </c>
      <c r="L217" s="42" t="str">
        <f>IFERROR(Elokuu!F217*Elokuu!J217,"")</f>
        <v/>
      </c>
      <c r="M217" s="42" t="str">
        <f>IFERROR(Syyskuu!F217*Syyskuu!J217,"")</f>
        <v/>
      </c>
      <c r="N217" s="42" t="str">
        <f>IFERROR(Lokakuu!F217*Lokakuu!J217,"")</f>
        <v/>
      </c>
      <c r="O217" s="42" t="str">
        <f>IFERROR(Marraskuu!F217*Marraskuu!J217,"")</f>
        <v/>
      </c>
      <c r="P217" s="42" t="str">
        <f>IFERROR(Joulukuu!F217*Joulukuu!J217,"")</f>
        <v/>
      </c>
      <c r="Q217" s="103">
        <f t="shared" si="3"/>
        <v>0</v>
      </c>
    </row>
    <row r="218" spans="1:17">
      <c r="A218" s="90">
        <f>Tammikuu!A218</f>
        <v>0</v>
      </c>
      <c r="B218" s="42">
        <f>Tammikuu!B218</f>
        <v>0</v>
      </c>
      <c r="C218" s="42">
        <f>Tammikuu!C218</f>
        <v>0</v>
      </c>
      <c r="D218" s="20">
        <f>Tammikuu!D218</f>
        <v>119.08611111111111</v>
      </c>
      <c r="E218" s="96" t="str">
        <f>IFERROR(Tammikuu!F218*Tammikuu!J218,"")</f>
        <v/>
      </c>
      <c r="F218" s="96" t="str">
        <f>IFERROR(Helmikuu!F218*Helmikuu!J218,"")</f>
        <v/>
      </c>
      <c r="G218" s="96" t="str">
        <f>IFERROR(Maaliskuu!F218*Maaliskuu!J218,"")</f>
        <v/>
      </c>
      <c r="H218" s="42" t="str">
        <f>IFERROR(Huhtikuu!F218*Huhtikuu!J218,"")</f>
        <v/>
      </c>
      <c r="I218" s="96" t="str">
        <f>IFERROR(Toukokuu!F218*Toukokuu!J218,"")</f>
        <v/>
      </c>
      <c r="J218" s="42" t="str">
        <f>IFERROR(Kesäkuu!F218*Kesäkuu!J218,"")</f>
        <v/>
      </c>
      <c r="K218" s="42" t="str">
        <f>IFERROR(Heinäkuu!F218*Heinäkuu!J218,"")</f>
        <v/>
      </c>
      <c r="L218" s="42" t="str">
        <f>IFERROR(Elokuu!F218*Elokuu!J218,"")</f>
        <v/>
      </c>
      <c r="M218" s="42" t="str">
        <f>IFERROR(Syyskuu!F218*Syyskuu!J218,"")</f>
        <v/>
      </c>
      <c r="N218" s="42" t="str">
        <f>IFERROR(Lokakuu!F218*Lokakuu!J218,"")</f>
        <v/>
      </c>
      <c r="O218" s="42" t="str">
        <f>IFERROR(Marraskuu!F218*Marraskuu!J218,"")</f>
        <v/>
      </c>
      <c r="P218" s="42" t="str">
        <f>IFERROR(Joulukuu!F218*Joulukuu!J218,"")</f>
        <v/>
      </c>
      <c r="Q218" s="103">
        <f t="shared" si="3"/>
        <v>0</v>
      </c>
    </row>
    <row r="219" spans="1:17">
      <c r="A219" s="90">
        <f>Tammikuu!A219</f>
        <v>0</v>
      </c>
      <c r="B219" s="42">
        <f>Tammikuu!B219</f>
        <v>0</v>
      </c>
      <c r="C219" s="42">
        <f>Tammikuu!C219</f>
        <v>0</v>
      </c>
      <c r="D219" s="20">
        <f>Tammikuu!D219</f>
        <v>119.08611111111111</v>
      </c>
      <c r="E219" s="96" t="str">
        <f>IFERROR(Tammikuu!F219*Tammikuu!J219,"")</f>
        <v/>
      </c>
      <c r="F219" s="96" t="str">
        <f>IFERROR(Helmikuu!F219*Helmikuu!J219,"")</f>
        <v/>
      </c>
      <c r="G219" s="96" t="str">
        <f>IFERROR(Maaliskuu!F219*Maaliskuu!J219,"")</f>
        <v/>
      </c>
      <c r="H219" s="42" t="str">
        <f>IFERROR(Huhtikuu!F219*Huhtikuu!J219,"")</f>
        <v/>
      </c>
      <c r="I219" s="96" t="str">
        <f>IFERROR(Toukokuu!F219*Toukokuu!J219,"")</f>
        <v/>
      </c>
      <c r="J219" s="42" t="str">
        <f>IFERROR(Kesäkuu!F219*Kesäkuu!J219,"")</f>
        <v/>
      </c>
      <c r="K219" s="42" t="str">
        <f>IFERROR(Heinäkuu!F219*Heinäkuu!J219,"")</f>
        <v/>
      </c>
      <c r="L219" s="42" t="str">
        <f>IFERROR(Elokuu!F219*Elokuu!J219,"")</f>
        <v/>
      </c>
      <c r="M219" s="42" t="str">
        <f>IFERROR(Syyskuu!F219*Syyskuu!J219,"")</f>
        <v/>
      </c>
      <c r="N219" s="42" t="str">
        <f>IFERROR(Lokakuu!F219*Lokakuu!J219,"")</f>
        <v/>
      </c>
      <c r="O219" s="42" t="str">
        <f>IFERROR(Marraskuu!F219*Marraskuu!J219,"")</f>
        <v/>
      </c>
      <c r="P219" s="42" t="str">
        <f>IFERROR(Joulukuu!F219*Joulukuu!J219,"")</f>
        <v/>
      </c>
      <c r="Q219" s="103">
        <f t="shared" si="3"/>
        <v>0</v>
      </c>
    </row>
    <row r="220" spans="1:17">
      <c r="A220" s="90">
        <f>Tammikuu!A220</f>
        <v>0</v>
      </c>
      <c r="B220" s="42">
        <f>Tammikuu!B220</f>
        <v>0</v>
      </c>
      <c r="C220" s="42">
        <f>Tammikuu!C220</f>
        <v>0</v>
      </c>
      <c r="D220" s="20">
        <f>Tammikuu!D220</f>
        <v>119.08611111111111</v>
      </c>
      <c r="E220" s="96" t="str">
        <f>IFERROR(Tammikuu!F220*Tammikuu!J220,"")</f>
        <v/>
      </c>
      <c r="F220" s="96" t="str">
        <f>IFERROR(Helmikuu!F220*Helmikuu!J220,"")</f>
        <v/>
      </c>
      <c r="G220" s="96" t="str">
        <f>IFERROR(Maaliskuu!F220*Maaliskuu!J220,"")</f>
        <v/>
      </c>
      <c r="H220" s="42" t="str">
        <f>IFERROR(Huhtikuu!F220*Huhtikuu!J220,"")</f>
        <v/>
      </c>
      <c r="I220" s="96" t="str">
        <f>IFERROR(Toukokuu!F220*Toukokuu!J220,"")</f>
        <v/>
      </c>
      <c r="J220" s="42" t="str">
        <f>IFERROR(Kesäkuu!F220*Kesäkuu!J220,"")</f>
        <v/>
      </c>
      <c r="K220" s="42" t="str">
        <f>IFERROR(Heinäkuu!F220*Heinäkuu!J220,"")</f>
        <v/>
      </c>
      <c r="L220" s="42" t="str">
        <f>IFERROR(Elokuu!F220*Elokuu!J220,"")</f>
        <v/>
      </c>
      <c r="M220" s="42" t="str">
        <f>IFERROR(Syyskuu!F220*Syyskuu!J220,"")</f>
        <v/>
      </c>
      <c r="N220" s="42" t="str">
        <f>IFERROR(Lokakuu!F220*Lokakuu!J220,"")</f>
        <v/>
      </c>
      <c r="O220" s="42" t="str">
        <f>IFERROR(Marraskuu!F220*Marraskuu!J220,"")</f>
        <v/>
      </c>
      <c r="P220" s="42" t="str">
        <f>IFERROR(Joulukuu!F220*Joulukuu!J220,"")</f>
        <v/>
      </c>
      <c r="Q220" s="103">
        <f t="shared" si="3"/>
        <v>0</v>
      </c>
    </row>
    <row r="221" spans="1:17">
      <c r="A221" s="90">
        <f>Tammikuu!A221</f>
        <v>0</v>
      </c>
      <c r="B221" s="42">
        <f>Tammikuu!B221</f>
        <v>0</v>
      </c>
      <c r="C221" s="42">
        <f>Tammikuu!C221</f>
        <v>0</v>
      </c>
      <c r="D221" s="20">
        <f>Tammikuu!D221</f>
        <v>119.08611111111111</v>
      </c>
      <c r="E221" s="96" t="str">
        <f>IFERROR(Tammikuu!F221*Tammikuu!J221,"")</f>
        <v/>
      </c>
      <c r="F221" s="96" t="str">
        <f>IFERROR(Helmikuu!F221*Helmikuu!J221,"")</f>
        <v/>
      </c>
      <c r="G221" s="96" t="str">
        <f>IFERROR(Maaliskuu!F221*Maaliskuu!J221,"")</f>
        <v/>
      </c>
      <c r="H221" s="42" t="str">
        <f>IFERROR(Huhtikuu!F221*Huhtikuu!J221,"")</f>
        <v/>
      </c>
      <c r="I221" s="96" t="str">
        <f>IFERROR(Toukokuu!F221*Toukokuu!J221,"")</f>
        <v/>
      </c>
      <c r="J221" s="42" t="str">
        <f>IFERROR(Kesäkuu!F221*Kesäkuu!J221,"")</f>
        <v/>
      </c>
      <c r="K221" s="42" t="str">
        <f>IFERROR(Heinäkuu!F221*Heinäkuu!J221,"")</f>
        <v/>
      </c>
      <c r="L221" s="42" t="str">
        <f>IFERROR(Elokuu!F221*Elokuu!J221,"")</f>
        <v/>
      </c>
      <c r="M221" s="42" t="str">
        <f>IFERROR(Syyskuu!F221*Syyskuu!J221,"")</f>
        <v/>
      </c>
      <c r="N221" s="42" t="str">
        <f>IFERROR(Lokakuu!F221*Lokakuu!J221,"")</f>
        <v/>
      </c>
      <c r="O221" s="42" t="str">
        <f>IFERROR(Marraskuu!F221*Marraskuu!J221,"")</f>
        <v/>
      </c>
      <c r="P221" s="42" t="str">
        <f>IFERROR(Joulukuu!F221*Joulukuu!J221,"")</f>
        <v/>
      </c>
      <c r="Q221" s="103">
        <f t="shared" si="3"/>
        <v>0</v>
      </c>
    </row>
    <row r="222" spans="1:17">
      <c r="A222" s="90">
        <f>Tammikuu!A222</f>
        <v>0</v>
      </c>
      <c r="B222" s="42">
        <f>Tammikuu!B222</f>
        <v>0</v>
      </c>
      <c r="C222" s="42">
        <f>Tammikuu!C222</f>
        <v>0</v>
      </c>
      <c r="D222" s="20">
        <f>Tammikuu!D222</f>
        <v>119.08611111111111</v>
      </c>
      <c r="E222" s="96" t="str">
        <f>IFERROR(Tammikuu!F222*Tammikuu!J222,"")</f>
        <v/>
      </c>
      <c r="F222" s="96" t="str">
        <f>IFERROR(Helmikuu!F222*Helmikuu!J222,"")</f>
        <v/>
      </c>
      <c r="G222" s="96" t="str">
        <f>IFERROR(Maaliskuu!F222*Maaliskuu!J222,"")</f>
        <v/>
      </c>
      <c r="H222" s="42" t="str">
        <f>IFERROR(Huhtikuu!F222*Huhtikuu!J222,"")</f>
        <v/>
      </c>
      <c r="I222" s="96" t="str">
        <f>IFERROR(Toukokuu!F222*Toukokuu!J222,"")</f>
        <v/>
      </c>
      <c r="J222" s="42" t="str">
        <f>IFERROR(Kesäkuu!F222*Kesäkuu!J222,"")</f>
        <v/>
      </c>
      <c r="K222" s="42" t="str">
        <f>IFERROR(Heinäkuu!F222*Heinäkuu!J222,"")</f>
        <v/>
      </c>
      <c r="L222" s="42" t="str">
        <f>IFERROR(Elokuu!F222*Elokuu!J222,"")</f>
        <v/>
      </c>
      <c r="M222" s="42" t="str">
        <f>IFERROR(Syyskuu!F222*Syyskuu!J222,"")</f>
        <v/>
      </c>
      <c r="N222" s="42" t="str">
        <f>IFERROR(Lokakuu!F222*Lokakuu!J222,"")</f>
        <v/>
      </c>
      <c r="O222" s="42" t="str">
        <f>IFERROR(Marraskuu!F222*Marraskuu!J222,"")</f>
        <v/>
      </c>
      <c r="P222" s="42" t="str">
        <f>IFERROR(Joulukuu!F222*Joulukuu!J222,"")</f>
        <v/>
      </c>
      <c r="Q222" s="103">
        <f t="shared" si="3"/>
        <v>0</v>
      </c>
    </row>
    <row r="223" spans="1:17">
      <c r="A223" s="90">
        <f>Tammikuu!A223</f>
        <v>0</v>
      </c>
      <c r="B223" s="42">
        <f>Tammikuu!B223</f>
        <v>0</v>
      </c>
      <c r="C223" s="42">
        <f>Tammikuu!C223</f>
        <v>0</v>
      </c>
      <c r="D223" s="20">
        <f>Tammikuu!D223</f>
        <v>119.08611111111111</v>
      </c>
      <c r="E223" s="96" t="str">
        <f>IFERROR(Tammikuu!F223*Tammikuu!J223,"")</f>
        <v/>
      </c>
      <c r="F223" s="96" t="str">
        <f>IFERROR(Helmikuu!F223*Helmikuu!J223,"")</f>
        <v/>
      </c>
      <c r="G223" s="96" t="str">
        <f>IFERROR(Maaliskuu!F223*Maaliskuu!J223,"")</f>
        <v/>
      </c>
      <c r="H223" s="42" t="str">
        <f>IFERROR(Huhtikuu!F223*Huhtikuu!J223,"")</f>
        <v/>
      </c>
      <c r="I223" s="96" t="str">
        <f>IFERROR(Toukokuu!F223*Toukokuu!J223,"")</f>
        <v/>
      </c>
      <c r="J223" s="42" t="str">
        <f>IFERROR(Kesäkuu!F223*Kesäkuu!J223,"")</f>
        <v/>
      </c>
      <c r="K223" s="42" t="str">
        <f>IFERROR(Heinäkuu!F223*Heinäkuu!J223,"")</f>
        <v/>
      </c>
      <c r="L223" s="42" t="str">
        <f>IFERROR(Elokuu!F223*Elokuu!J223,"")</f>
        <v/>
      </c>
      <c r="M223" s="42" t="str">
        <f>IFERROR(Syyskuu!F223*Syyskuu!J223,"")</f>
        <v/>
      </c>
      <c r="N223" s="42" t="str">
        <f>IFERROR(Lokakuu!F223*Lokakuu!J223,"")</f>
        <v/>
      </c>
      <c r="O223" s="42" t="str">
        <f>IFERROR(Marraskuu!F223*Marraskuu!J223,"")</f>
        <v/>
      </c>
      <c r="P223" s="42" t="str">
        <f>IFERROR(Joulukuu!F223*Joulukuu!J223,"")</f>
        <v/>
      </c>
      <c r="Q223" s="103">
        <f t="shared" si="3"/>
        <v>0</v>
      </c>
    </row>
    <row r="224" spans="1:17">
      <c r="A224" s="90">
        <f>Tammikuu!A224</f>
        <v>0</v>
      </c>
      <c r="B224" s="42">
        <f>Tammikuu!B224</f>
        <v>0</v>
      </c>
      <c r="C224" s="42">
        <f>Tammikuu!C224</f>
        <v>0</v>
      </c>
      <c r="D224" s="20">
        <f>Tammikuu!D224</f>
        <v>119.08611111111111</v>
      </c>
      <c r="E224" s="96" t="str">
        <f>IFERROR(Tammikuu!F224*Tammikuu!J224,"")</f>
        <v/>
      </c>
      <c r="F224" s="96" t="str">
        <f>IFERROR(Helmikuu!F224*Helmikuu!J224,"")</f>
        <v/>
      </c>
      <c r="G224" s="96" t="str">
        <f>IFERROR(Maaliskuu!F224*Maaliskuu!J224,"")</f>
        <v/>
      </c>
      <c r="H224" s="42" t="str">
        <f>IFERROR(Huhtikuu!F224*Huhtikuu!J224,"")</f>
        <v/>
      </c>
      <c r="I224" s="96" t="str">
        <f>IFERROR(Toukokuu!F224*Toukokuu!J224,"")</f>
        <v/>
      </c>
      <c r="J224" s="42" t="str">
        <f>IFERROR(Kesäkuu!F224*Kesäkuu!J224,"")</f>
        <v/>
      </c>
      <c r="K224" s="42" t="str">
        <f>IFERROR(Heinäkuu!F224*Heinäkuu!J224,"")</f>
        <v/>
      </c>
      <c r="L224" s="42" t="str">
        <f>IFERROR(Elokuu!F224*Elokuu!J224,"")</f>
        <v/>
      </c>
      <c r="M224" s="42" t="str">
        <f>IFERROR(Syyskuu!F224*Syyskuu!J224,"")</f>
        <v/>
      </c>
      <c r="N224" s="42" t="str">
        <f>IFERROR(Lokakuu!F224*Lokakuu!J224,"")</f>
        <v/>
      </c>
      <c r="O224" s="42" t="str">
        <f>IFERROR(Marraskuu!F224*Marraskuu!J224,"")</f>
        <v/>
      </c>
      <c r="P224" s="42" t="str">
        <f>IFERROR(Joulukuu!F224*Joulukuu!J224,"")</f>
        <v/>
      </c>
      <c r="Q224" s="103">
        <f t="shared" si="3"/>
        <v>0</v>
      </c>
    </row>
    <row r="225" spans="1:17">
      <c r="A225" s="90">
        <f>Tammikuu!A225</f>
        <v>0</v>
      </c>
      <c r="B225" s="42">
        <f>Tammikuu!B225</f>
        <v>0</v>
      </c>
      <c r="C225" s="42">
        <f>Tammikuu!C225</f>
        <v>0</v>
      </c>
      <c r="D225" s="20">
        <f>Tammikuu!D225</f>
        <v>119.08611111111111</v>
      </c>
      <c r="E225" s="96" t="str">
        <f>IFERROR(Tammikuu!F225*Tammikuu!J225,"")</f>
        <v/>
      </c>
      <c r="F225" s="96" t="str">
        <f>IFERROR(Helmikuu!F225*Helmikuu!J225,"")</f>
        <v/>
      </c>
      <c r="G225" s="96" t="str">
        <f>IFERROR(Maaliskuu!F225*Maaliskuu!J225,"")</f>
        <v/>
      </c>
      <c r="H225" s="42" t="str">
        <f>IFERROR(Huhtikuu!F225*Huhtikuu!J225,"")</f>
        <v/>
      </c>
      <c r="I225" s="96" t="str">
        <f>IFERROR(Toukokuu!F225*Toukokuu!J225,"")</f>
        <v/>
      </c>
      <c r="J225" s="42" t="str">
        <f>IFERROR(Kesäkuu!F225*Kesäkuu!J225,"")</f>
        <v/>
      </c>
      <c r="K225" s="42" t="str">
        <f>IFERROR(Heinäkuu!F225*Heinäkuu!J225,"")</f>
        <v/>
      </c>
      <c r="L225" s="42" t="str">
        <f>IFERROR(Elokuu!F225*Elokuu!J225,"")</f>
        <v/>
      </c>
      <c r="M225" s="42" t="str">
        <f>IFERROR(Syyskuu!F225*Syyskuu!J225,"")</f>
        <v/>
      </c>
      <c r="N225" s="42" t="str">
        <f>IFERROR(Lokakuu!F225*Lokakuu!J225,"")</f>
        <v/>
      </c>
      <c r="O225" s="42" t="str">
        <f>IFERROR(Marraskuu!F225*Marraskuu!J225,"")</f>
        <v/>
      </c>
      <c r="P225" s="42" t="str">
        <f>IFERROR(Joulukuu!F225*Joulukuu!J225,"")</f>
        <v/>
      </c>
      <c r="Q225" s="103">
        <f t="shared" si="3"/>
        <v>0</v>
      </c>
    </row>
    <row r="226" spans="1:17">
      <c r="A226" s="90">
        <f>Tammikuu!A226</f>
        <v>0</v>
      </c>
      <c r="B226" s="42">
        <f>Tammikuu!B226</f>
        <v>0</v>
      </c>
      <c r="C226" s="42">
        <f>Tammikuu!C226</f>
        <v>0</v>
      </c>
      <c r="D226" s="20">
        <f>Tammikuu!D226</f>
        <v>119.08611111111111</v>
      </c>
      <c r="E226" s="96" t="str">
        <f>IFERROR(Tammikuu!F226*Tammikuu!J226,"")</f>
        <v/>
      </c>
      <c r="F226" s="96" t="str">
        <f>IFERROR(Helmikuu!F226*Helmikuu!J226,"")</f>
        <v/>
      </c>
      <c r="G226" s="96" t="str">
        <f>IFERROR(Maaliskuu!F226*Maaliskuu!J226,"")</f>
        <v/>
      </c>
      <c r="H226" s="42" t="str">
        <f>IFERROR(Huhtikuu!F226*Huhtikuu!J226,"")</f>
        <v/>
      </c>
      <c r="I226" s="96" t="str">
        <f>IFERROR(Toukokuu!F226*Toukokuu!J226,"")</f>
        <v/>
      </c>
      <c r="J226" s="42" t="str">
        <f>IFERROR(Kesäkuu!F226*Kesäkuu!J226,"")</f>
        <v/>
      </c>
      <c r="K226" s="42" t="str">
        <f>IFERROR(Heinäkuu!F226*Heinäkuu!J226,"")</f>
        <v/>
      </c>
      <c r="L226" s="42" t="str">
        <f>IFERROR(Elokuu!F226*Elokuu!J226,"")</f>
        <v/>
      </c>
      <c r="M226" s="42" t="str">
        <f>IFERROR(Syyskuu!F226*Syyskuu!J226,"")</f>
        <v/>
      </c>
      <c r="N226" s="42" t="str">
        <f>IFERROR(Lokakuu!F226*Lokakuu!J226,"")</f>
        <v/>
      </c>
      <c r="O226" s="42" t="str">
        <f>IFERROR(Marraskuu!F226*Marraskuu!J226,"")</f>
        <v/>
      </c>
      <c r="P226" s="42" t="str">
        <f>IFERROR(Joulukuu!F226*Joulukuu!J226,"")</f>
        <v/>
      </c>
      <c r="Q226" s="103">
        <f t="shared" si="3"/>
        <v>0</v>
      </c>
    </row>
    <row r="227" spans="1:17">
      <c r="A227" s="90">
        <f>Tammikuu!A227</f>
        <v>0</v>
      </c>
      <c r="B227" s="42">
        <f>Tammikuu!B227</f>
        <v>0</v>
      </c>
      <c r="C227" s="42">
        <f>Tammikuu!C227</f>
        <v>0</v>
      </c>
      <c r="D227" s="20">
        <f>Tammikuu!D227</f>
        <v>119.08611111111111</v>
      </c>
      <c r="E227" s="96" t="str">
        <f>IFERROR(Tammikuu!F227*Tammikuu!J227,"")</f>
        <v/>
      </c>
      <c r="F227" s="96" t="str">
        <f>IFERROR(Helmikuu!F227*Helmikuu!J227,"")</f>
        <v/>
      </c>
      <c r="G227" s="96" t="str">
        <f>IFERROR(Maaliskuu!F227*Maaliskuu!J227,"")</f>
        <v/>
      </c>
      <c r="H227" s="42" t="str">
        <f>IFERROR(Huhtikuu!F227*Huhtikuu!J227,"")</f>
        <v/>
      </c>
      <c r="I227" s="96" t="str">
        <f>IFERROR(Toukokuu!F227*Toukokuu!J227,"")</f>
        <v/>
      </c>
      <c r="J227" s="42" t="str">
        <f>IFERROR(Kesäkuu!F227*Kesäkuu!J227,"")</f>
        <v/>
      </c>
      <c r="K227" s="42" t="str">
        <f>IFERROR(Heinäkuu!F227*Heinäkuu!J227,"")</f>
        <v/>
      </c>
      <c r="L227" s="42" t="str">
        <f>IFERROR(Elokuu!F227*Elokuu!J227,"")</f>
        <v/>
      </c>
      <c r="M227" s="42" t="str">
        <f>IFERROR(Syyskuu!F227*Syyskuu!J227,"")</f>
        <v/>
      </c>
      <c r="N227" s="42" t="str">
        <f>IFERROR(Lokakuu!F227*Lokakuu!J227,"")</f>
        <v/>
      </c>
      <c r="O227" s="42" t="str">
        <f>IFERROR(Marraskuu!F227*Marraskuu!J227,"")</f>
        <v/>
      </c>
      <c r="P227" s="42" t="str">
        <f>IFERROR(Joulukuu!F227*Joulukuu!J227,"")</f>
        <v/>
      </c>
      <c r="Q227" s="103">
        <f t="shared" si="3"/>
        <v>0</v>
      </c>
    </row>
    <row r="228" spans="1:17">
      <c r="A228" s="90">
        <f>Tammikuu!A228</f>
        <v>0</v>
      </c>
      <c r="B228" s="42">
        <f>Tammikuu!B228</f>
        <v>0</v>
      </c>
      <c r="C228" s="42">
        <f>Tammikuu!C228</f>
        <v>0</v>
      </c>
      <c r="D228" s="20">
        <f>Tammikuu!D228</f>
        <v>119.08611111111111</v>
      </c>
      <c r="E228" s="96" t="str">
        <f>IFERROR(Tammikuu!F228*Tammikuu!J228,"")</f>
        <v/>
      </c>
      <c r="F228" s="96" t="str">
        <f>IFERROR(Helmikuu!F228*Helmikuu!J228,"")</f>
        <v/>
      </c>
      <c r="G228" s="96" t="str">
        <f>IFERROR(Maaliskuu!F228*Maaliskuu!J228,"")</f>
        <v/>
      </c>
      <c r="H228" s="42" t="str">
        <f>IFERROR(Huhtikuu!F228*Huhtikuu!J228,"")</f>
        <v/>
      </c>
      <c r="I228" s="96" t="str">
        <f>IFERROR(Toukokuu!F228*Toukokuu!J228,"")</f>
        <v/>
      </c>
      <c r="J228" s="42" t="str">
        <f>IFERROR(Kesäkuu!F228*Kesäkuu!J228,"")</f>
        <v/>
      </c>
      <c r="K228" s="42" t="str">
        <f>IFERROR(Heinäkuu!F228*Heinäkuu!J228,"")</f>
        <v/>
      </c>
      <c r="L228" s="42" t="str">
        <f>IFERROR(Elokuu!F228*Elokuu!J228,"")</f>
        <v/>
      </c>
      <c r="M228" s="42" t="str">
        <f>IFERROR(Syyskuu!F228*Syyskuu!J228,"")</f>
        <v/>
      </c>
      <c r="N228" s="42" t="str">
        <f>IFERROR(Lokakuu!F228*Lokakuu!J228,"")</f>
        <v/>
      </c>
      <c r="O228" s="42" t="str">
        <f>IFERROR(Marraskuu!F228*Marraskuu!J228,"")</f>
        <v/>
      </c>
      <c r="P228" s="42" t="str">
        <f>IFERROR(Joulukuu!F228*Joulukuu!J228,"")</f>
        <v/>
      </c>
      <c r="Q228" s="103">
        <f t="shared" si="3"/>
        <v>0</v>
      </c>
    </row>
    <row r="229" spans="1:17">
      <c r="A229" s="90">
        <f>Tammikuu!A229</f>
        <v>0</v>
      </c>
      <c r="B229" s="42">
        <f>Tammikuu!B229</f>
        <v>0</v>
      </c>
      <c r="C229" s="42">
        <f>Tammikuu!C229</f>
        <v>0</v>
      </c>
      <c r="D229" s="20">
        <f>Tammikuu!D229</f>
        <v>119.08611111111111</v>
      </c>
      <c r="E229" s="96" t="str">
        <f>IFERROR(Tammikuu!F229*Tammikuu!J229,"")</f>
        <v/>
      </c>
      <c r="F229" s="96" t="str">
        <f>IFERROR(Helmikuu!F229*Helmikuu!J229,"")</f>
        <v/>
      </c>
      <c r="G229" s="96" t="str">
        <f>IFERROR(Maaliskuu!F229*Maaliskuu!J229,"")</f>
        <v/>
      </c>
      <c r="H229" s="42" t="str">
        <f>IFERROR(Huhtikuu!F229*Huhtikuu!J229,"")</f>
        <v/>
      </c>
      <c r="I229" s="96" t="str">
        <f>IFERROR(Toukokuu!F229*Toukokuu!J229,"")</f>
        <v/>
      </c>
      <c r="J229" s="42" t="str">
        <f>IFERROR(Kesäkuu!F229*Kesäkuu!J229,"")</f>
        <v/>
      </c>
      <c r="K229" s="42" t="str">
        <f>IFERROR(Heinäkuu!F229*Heinäkuu!J229,"")</f>
        <v/>
      </c>
      <c r="L229" s="42" t="str">
        <f>IFERROR(Elokuu!F229*Elokuu!J229,"")</f>
        <v/>
      </c>
      <c r="M229" s="42" t="str">
        <f>IFERROR(Syyskuu!F229*Syyskuu!J229,"")</f>
        <v/>
      </c>
      <c r="N229" s="42" t="str">
        <f>IFERROR(Lokakuu!F229*Lokakuu!J229,"")</f>
        <v/>
      </c>
      <c r="O229" s="42" t="str">
        <f>IFERROR(Marraskuu!F229*Marraskuu!J229,"")</f>
        <v/>
      </c>
      <c r="P229" s="42" t="str">
        <f>IFERROR(Joulukuu!F229*Joulukuu!J229,"")</f>
        <v/>
      </c>
      <c r="Q229" s="103">
        <f t="shared" si="3"/>
        <v>0</v>
      </c>
    </row>
    <row r="230" spans="1:17">
      <c r="A230" s="90">
        <f>Tammikuu!A230</f>
        <v>0</v>
      </c>
      <c r="B230" s="42">
        <f>Tammikuu!B230</f>
        <v>0</v>
      </c>
      <c r="C230" s="42">
        <f>Tammikuu!C230</f>
        <v>0</v>
      </c>
      <c r="D230" s="20">
        <f>Tammikuu!D230</f>
        <v>119.08611111111111</v>
      </c>
      <c r="E230" s="96" t="str">
        <f>IFERROR(Tammikuu!F230*Tammikuu!J230,"")</f>
        <v/>
      </c>
      <c r="F230" s="96" t="str">
        <f>IFERROR(Helmikuu!F230*Helmikuu!J230,"")</f>
        <v/>
      </c>
      <c r="G230" s="96" t="str">
        <f>IFERROR(Maaliskuu!F230*Maaliskuu!J230,"")</f>
        <v/>
      </c>
      <c r="H230" s="42" t="str">
        <f>IFERROR(Huhtikuu!F230*Huhtikuu!J230,"")</f>
        <v/>
      </c>
      <c r="I230" s="96" t="str">
        <f>IFERROR(Toukokuu!F230*Toukokuu!J230,"")</f>
        <v/>
      </c>
      <c r="J230" s="42" t="str">
        <f>IFERROR(Kesäkuu!F230*Kesäkuu!J230,"")</f>
        <v/>
      </c>
      <c r="K230" s="42" t="str">
        <f>IFERROR(Heinäkuu!F230*Heinäkuu!J230,"")</f>
        <v/>
      </c>
      <c r="L230" s="42" t="str">
        <f>IFERROR(Elokuu!F230*Elokuu!J230,"")</f>
        <v/>
      </c>
      <c r="M230" s="42" t="str">
        <f>IFERROR(Syyskuu!F230*Syyskuu!J230,"")</f>
        <v/>
      </c>
      <c r="N230" s="42" t="str">
        <f>IFERROR(Lokakuu!F230*Lokakuu!J230,"")</f>
        <v/>
      </c>
      <c r="O230" s="42" t="str">
        <f>IFERROR(Marraskuu!F230*Marraskuu!J230,"")</f>
        <v/>
      </c>
      <c r="P230" s="42" t="str">
        <f>IFERROR(Joulukuu!F230*Joulukuu!J230,"")</f>
        <v/>
      </c>
      <c r="Q230" s="103">
        <f t="shared" si="3"/>
        <v>0</v>
      </c>
    </row>
    <row r="231" spans="1:17">
      <c r="A231" s="90">
        <f>Tammikuu!A231</f>
        <v>0</v>
      </c>
      <c r="B231" s="42">
        <f>Tammikuu!B231</f>
        <v>0</v>
      </c>
      <c r="C231" s="42">
        <f>Tammikuu!C231</f>
        <v>0</v>
      </c>
      <c r="D231" s="20">
        <f>Tammikuu!D231</f>
        <v>119.08611111111111</v>
      </c>
      <c r="E231" s="96" t="str">
        <f>IFERROR(Tammikuu!F231*Tammikuu!J231,"")</f>
        <v/>
      </c>
      <c r="F231" s="96" t="str">
        <f>IFERROR(Helmikuu!F231*Helmikuu!J231,"")</f>
        <v/>
      </c>
      <c r="G231" s="96" t="str">
        <f>IFERROR(Maaliskuu!F231*Maaliskuu!J231,"")</f>
        <v/>
      </c>
      <c r="H231" s="42" t="str">
        <f>IFERROR(Huhtikuu!F231*Huhtikuu!J231,"")</f>
        <v/>
      </c>
      <c r="I231" s="96" t="str">
        <f>IFERROR(Toukokuu!F231*Toukokuu!J231,"")</f>
        <v/>
      </c>
      <c r="J231" s="42" t="str">
        <f>IFERROR(Kesäkuu!F231*Kesäkuu!J231,"")</f>
        <v/>
      </c>
      <c r="K231" s="42" t="str">
        <f>IFERROR(Heinäkuu!F231*Heinäkuu!J231,"")</f>
        <v/>
      </c>
      <c r="L231" s="42" t="str">
        <f>IFERROR(Elokuu!F231*Elokuu!J231,"")</f>
        <v/>
      </c>
      <c r="M231" s="42" t="str">
        <f>IFERROR(Syyskuu!F231*Syyskuu!J231,"")</f>
        <v/>
      </c>
      <c r="N231" s="42" t="str">
        <f>IFERROR(Lokakuu!F231*Lokakuu!J231,"")</f>
        <v/>
      </c>
      <c r="O231" s="42" t="str">
        <f>IFERROR(Marraskuu!F231*Marraskuu!J231,"")</f>
        <v/>
      </c>
      <c r="P231" s="42" t="str">
        <f>IFERROR(Joulukuu!F231*Joulukuu!J231,"")</f>
        <v/>
      </c>
      <c r="Q231" s="103">
        <f t="shared" si="3"/>
        <v>0</v>
      </c>
    </row>
    <row r="232" spans="1:17">
      <c r="A232" s="90">
        <f>Tammikuu!A232</f>
        <v>0</v>
      </c>
      <c r="B232" s="42">
        <f>Tammikuu!B232</f>
        <v>0</v>
      </c>
      <c r="C232" s="42">
        <f>Tammikuu!C232</f>
        <v>0</v>
      </c>
      <c r="D232" s="20">
        <f>Tammikuu!D232</f>
        <v>119.08611111111111</v>
      </c>
      <c r="E232" s="96" t="str">
        <f>IFERROR(Tammikuu!F232*Tammikuu!J232,"")</f>
        <v/>
      </c>
      <c r="F232" s="96" t="str">
        <f>IFERROR(Helmikuu!F232*Helmikuu!J232,"")</f>
        <v/>
      </c>
      <c r="G232" s="96" t="str">
        <f>IFERROR(Maaliskuu!F232*Maaliskuu!J232,"")</f>
        <v/>
      </c>
      <c r="H232" s="42" t="str">
        <f>IFERROR(Huhtikuu!F232*Huhtikuu!J232,"")</f>
        <v/>
      </c>
      <c r="I232" s="96" t="str">
        <f>IFERROR(Toukokuu!F232*Toukokuu!J232,"")</f>
        <v/>
      </c>
      <c r="J232" s="42" t="str">
        <f>IFERROR(Kesäkuu!F232*Kesäkuu!J232,"")</f>
        <v/>
      </c>
      <c r="K232" s="42" t="str">
        <f>IFERROR(Heinäkuu!F232*Heinäkuu!J232,"")</f>
        <v/>
      </c>
      <c r="L232" s="42" t="str">
        <f>IFERROR(Elokuu!F232*Elokuu!J232,"")</f>
        <v/>
      </c>
      <c r="M232" s="42" t="str">
        <f>IFERROR(Syyskuu!F232*Syyskuu!J232,"")</f>
        <v/>
      </c>
      <c r="N232" s="42" t="str">
        <f>IFERROR(Lokakuu!F232*Lokakuu!J232,"")</f>
        <v/>
      </c>
      <c r="O232" s="42" t="str">
        <f>IFERROR(Marraskuu!F232*Marraskuu!J232,"")</f>
        <v/>
      </c>
      <c r="P232" s="42" t="str">
        <f>IFERROR(Joulukuu!F232*Joulukuu!J232,"")</f>
        <v/>
      </c>
      <c r="Q232" s="103">
        <f t="shared" si="3"/>
        <v>0</v>
      </c>
    </row>
    <row r="233" spans="1:17">
      <c r="A233" s="90">
        <f>Tammikuu!A233</f>
        <v>0</v>
      </c>
      <c r="B233" s="42">
        <f>Tammikuu!B233</f>
        <v>0</v>
      </c>
      <c r="C233" s="42">
        <f>Tammikuu!C233</f>
        <v>0</v>
      </c>
      <c r="D233" s="20">
        <f>Tammikuu!D233</f>
        <v>119.08611111111111</v>
      </c>
      <c r="E233" s="96" t="str">
        <f>IFERROR(Tammikuu!F233*Tammikuu!J233,"")</f>
        <v/>
      </c>
      <c r="F233" s="96" t="str">
        <f>IFERROR(Helmikuu!F233*Helmikuu!J233,"")</f>
        <v/>
      </c>
      <c r="G233" s="96" t="str">
        <f>IFERROR(Maaliskuu!F233*Maaliskuu!J233,"")</f>
        <v/>
      </c>
      <c r="H233" s="42" t="str">
        <f>IFERROR(Huhtikuu!F233*Huhtikuu!J233,"")</f>
        <v/>
      </c>
      <c r="I233" s="96" t="str">
        <f>IFERROR(Toukokuu!F233*Toukokuu!J233,"")</f>
        <v/>
      </c>
      <c r="J233" s="42" t="str">
        <f>IFERROR(Kesäkuu!F233*Kesäkuu!J233,"")</f>
        <v/>
      </c>
      <c r="K233" s="42" t="str">
        <f>IFERROR(Heinäkuu!F233*Heinäkuu!J233,"")</f>
        <v/>
      </c>
      <c r="L233" s="42" t="str">
        <f>IFERROR(Elokuu!F233*Elokuu!J233,"")</f>
        <v/>
      </c>
      <c r="M233" s="42" t="str">
        <f>IFERROR(Syyskuu!F233*Syyskuu!J233,"")</f>
        <v/>
      </c>
      <c r="N233" s="42" t="str">
        <f>IFERROR(Lokakuu!F233*Lokakuu!J233,"")</f>
        <v/>
      </c>
      <c r="O233" s="42" t="str">
        <f>IFERROR(Marraskuu!F233*Marraskuu!J233,"")</f>
        <v/>
      </c>
      <c r="P233" s="42" t="str">
        <f>IFERROR(Joulukuu!F233*Joulukuu!J233,"")</f>
        <v/>
      </c>
      <c r="Q233" s="103">
        <f t="shared" si="3"/>
        <v>0</v>
      </c>
    </row>
    <row r="234" spans="1:17">
      <c r="A234" s="90">
        <f>Tammikuu!A234</f>
        <v>0</v>
      </c>
      <c r="B234" s="42">
        <f>Tammikuu!B234</f>
        <v>0</v>
      </c>
      <c r="C234" s="42">
        <f>Tammikuu!C234</f>
        <v>0</v>
      </c>
      <c r="D234" s="20">
        <f>Tammikuu!D234</f>
        <v>119.08611111111111</v>
      </c>
      <c r="E234" s="96" t="str">
        <f>IFERROR(Tammikuu!F234*Tammikuu!J234,"")</f>
        <v/>
      </c>
      <c r="F234" s="96" t="str">
        <f>IFERROR(Helmikuu!F234*Helmikuu!J234,"")</f>
        <v/>
      </c>
      <c r="G234" s="96" t="str">
        <f>IFERROR(Maaliskuu!F234*Maaliskuu!J234,"")</f>
        <v/>
      </c>
      <c r="H234" s="42" t="str">
        <f>IFERROR(Huhtikuu!F234*Huhtikuu!J234,"")</f>
        <v/>
      </c>
      <c r="I234" s="96" t="str">
        <f>IFERROR(Toukokuu!F234*Toukokuu!J234,"")</f>
        <v/>
      </c>
      <c r="J234" s="42" t="str">
        <f>IFERROR(Kesäkuu!F234*Kesäkuu!J234,"")</f>
        <v/>
      </c>
      <c r="K234" s="42" t="str">
        <f>IFERROR(Heinäkuu!F234*Heinäkuu!J234,"")</f>
        <v/>
      </c>
      <c r="L234" s="42" t="str">
        <f>IFERROR(Elokuu!F234*Elokuu!J234,"")</f>
        <v/>
      </c>
      <c r="M234" s="42" t="str">
        <f>IFERROR(Syyskuu!F234*Syyskuu!J234,"")</f>
        <v/>
      </c>
      <c r="N234" s="42" t="str">
        <f>IFERROR(Lokakuu!F234*Lokakuu!J234,"")</f>
        <v/>
      </c>
      <c r="O234" s="42" t="str">
        <f>IFERROR(Marraskuu!F234*Marraskuu!J234,"")</f>
        <v/>
      </c>
      <c r="P234" s="42" t="str">
        <f>IFERROR(Joulukuu!F234*Joulukuu!J234,"")</f>
        <v/>
      </c>
      <c r="Q234" s="103">
        <f t="shared" si="3"/>
        <v>0</v>
      </c>
    </row>
    <row r="235" spans="1:17">
      <c r="A235" s="90">
        <f>Tammikuu!A235</f>
        <v>0</v>
      </c>
      <c r="B235" s="42">
        <f>Tammikuu!B235</f>
        <v>0</v>
      </c>
      <c r="C235" s="42">
        <f>Tammikuu!C235</f>
        <v>0</v>
      </c>
      <c r="D235" s="20">
        <f>Tammikuu!D235</f>
        <v>119.08611111111111</v>
      </c>
      <c r="E235" s="96" t="str">
        <f>IFERROR(Tammikuu!F235*Tammikuu!J235,"")</f>
        <v/>
      </c>
      <c r="F235" s="96" t="str">
        <f>IFERROR(Helmikuu!F235*Helmikuu!J235,"")</f>
        <v/>
      </c>
      <c r="G235" s="96" t="str">
        <f>IFERROR(Maaliskuu!F235*Maaliskuu!J235,"")</f>
        <v/>
      </c>
      <c r="H235" s="42" t="str">
        <f>IFERROR(Huhtikuu!F235*Huhtikuu!J235,"")</f>
        <v/>
      </c>
      <c r="I235" s="96" t="str">
        <f>IFERROR(Toukokuu!F235*Toukokuu!J235,"")</f>
        <v/>
      </c>
      <c r="J235" s="42" t="str">
        <f>IFERROR(Kesäkuu!F235*Kesäkuu!J235,"")</f>
        <v/>
      </c>
      <c r="K235" s="42" t="str">
        <f>IFERROR(Heinäkuu!F235*Heinäkuu!J235,"")</f>
        <v/>
      </c>
      <c r="L235" s="42" t="str">
        <f>IFERROR(Elokuu!F235*Elokuu!J235,"")</f>
        <v/>
      </c>
      <c r="M235" s="42" t="str">
        <f>IFERROR(Syyskuu!F235*Syyskuu!J235,"")</f>
        <v/>
      </c>
      <c r="N235" s="42" t="str">
        <f>IFERROR(Lokakuu!F235*Lokakuu!J235,"")</f>
        <v/>
      </c>
      <c r="O235" s="42" t="str">
        <f>IFERROR(Marraskuu!F235*Marraskuu!J235,"")</f>
        <v/>
      </c>
      <c r="P235" s="42" t="str">
        <f>IFERROR(Joulukuu!F235*Joulukuu!J235,"")</f>
        <v/>
      </c>
      <c r="Q235" s="103">
        <f t="shared" si="3"/>
        <v>0</v>
      </c>
    </row>
    <row r="236" spans="1:17">
      <c r="A236" s="90">
        <f>Tammikuu!A236</f>
        <v>0</v>
      </c>
      <c r="B236" s="42">
        <f>Tammikuu!B236</f>
        <v>0</v>
      </c>
      <c r="C236" s="42">
        <f>Tammikuu!C236</f>
        <v>0</v>
      </c>
      <c r="D236" s="20">
        <f>Tammikuu!D236</f>
        <v>119.08611111111111</v>
      </c>
      <c r="E236" s="96" t="str">
        <f>IFERROR(Tammikuu!F236*Tammikuu!J236,"")</f>
        <v/>
      </c>
      <c r="F236" s="96" t="str">
        <f>IFERROR(Helmikuu!F236*Helmikuu!J236,"")</f>
        <v/>
      </c>
      <c r="G236" s="96" t="str">
        <f>IFERROR(Maaliskuu!F236*Maaliskuu!J236,"")</f>
        <v/>
      </c>
      <c r="H236" s="42" t="str">
        <f>IFERROR(Huhtikuu!F236*Huhtikuu!J236,"")</f>
        <v/>
      </c>
      <c r="I236" s="96" t="str">
        <f>IFERROR(Toukokuu!F236*Toukokuu!J236,"")</f>
        <v/>
      </c>
      <c r="J236" s="42" t="str">
        <f>IFERROR(Kesäkuu!F236*Kesäkuu!J236,"")</f>
        <v/>
      </c>
      <c r="K236" s="42" t="str">
        <f>IFERROR(Heinäkuu!F236*Heinäkuu!J236,"")</f>
        <v/>
      </c>
      <c r="L236" s="42" t="str">
        <f>IFERROR(Elokuu!F236*Elokuu!J236,"")</f>
        <v/>
      </c>
      <c r="M236" s="42" t="str">
        <f>IFERROR(Syyskuu!F236*Syyskuu!J236,"")</f>
        <v/>
      </c>
      <c r="N236" s="42" t="str">
        <f>IFERROR(Lokakuu!F236*Lokakuu!J236,"")</f>
        <v/>
      </c>
      <c r="O236" s="42" t="str">
        <f>IFERROR(Marraskuu!F236*Marraskuu!J236,"")</f>
        <v/>
      </c>
      <c r="P236" s="42" t="str">
        <f>IFERROR(Joulukuu!F236*Joulukuu!J236,"")</f>
        <v/>
      </c>
      <c r="Q236" s="103">
        <f t="shared" si="3"/>
        <v>0</v>
      </c>
    </row>
    <row r="237" spans="1:17">
      <c r="A237" s="90">
        <f>Tammikuu!A237</f>
        <v>0</v>
      </c>
      <c r="B237" s="42">
        <f>Tammikuu!B237</f>
        <v>0</v>
      </c>
      <c r="C237" s="42">
        <f>Tammikuu!C237</f>
        <v>0</v>
      </c>
      <c r="D237" s="20">
        <f>Tammikuu!D237</f>
        <v>119.08611111111111</v>
      </c>
      <c r="E237" s="96" t="str">
        <f>IFERROR(Tammikuu!F237*Tammikuu!J237,"")</f>
        <v/>
      </c>
      <c r="F237" s="96" t="str">
        <f>IFERROR(Helmikuu!F237*Helmikuu!J237,"")</f>
        <v/>
      </c>
      <c r="G237" s="96" t="str">
        <f>IFERROR(Maaliskuu!F237*Maaliskuu!J237,"")</f>
        <v/>
      </c>
      <c r="H237" s="42" t="str">
        <f>IFERROR(Huhtikuu!F237*Huhtikuu!J237,"")</f>
        <v/>
      </c>
      <c r="I237" s="96" t="str">
        <f>IFERROR(Toukokuu!F237*Toukokuu!J237,"")</f>
        <v/>
      </c>
      <c r="J237" s="42" t="str">
        <f>IFERROR(Kesäkuu!F237*Kesäkuu!J237,"")</f>
        <v/>
      </c>
      <c r="K237" s="42" t="str">
        <f>IFERROR(Heinäkuu!F237*Heinäkuu!J237,"")</f>
        <v/>
      </c>
      <c r="L237" s="42" t="str">
        <f>IFERROR(Elokuu!F237*Elokuu!J237,"")</f>
        <v/>
      </c>
      <c r="M237" s="42" t="str">
        <f>IFERROR(Syyskuu!F237*Syyskuu!J237,"")</f>
        <v/>
      </c>
      <c r="N237" s="42" t="str">
        <f>IFERROR(Lokakuu!F237*Lokakuu!J237,"")</f>
        <v/>
      </c>
      <c r="O237" s="42" t="str">
        <f>IFERROR(Marraskuu!F237*Marraskuu!J237,"")</f>
        <v/>
      </c>
      <c r="P237" s="42" t="str">
        <f>IFERROR(Joulukuu!F237*Joulukuu!J237,"")</f>
        <v/>
      </c>
      <c r="Q237" s="103">
        <f t="shared" si="3"/>
        <v>0</v>
      </c>
    </row>
    <row r="238" spans="1:17">
      <c r="A238" s="90">
        <f>Tammikuu!A238</f>
        <v>0</v>
      </c>
      <c r="B238" s="42">
        <f>Tammikuu!B238</f>
        <v>0</v>
      </c>
      <c r="C238" s="42">
        <f>Tammikuu!C238</f>
        <v>0</v>
      </c>
      <c r="D238" s="20">
        <f>Tammikuu!D238</f>
        <v>119.08611111111111</v>
      </c>
      <c r="E238" s="96" t="str">
        <f>IFERROR(Tammikuu!F238*Tammikuu!J238,"")</f>
        <v/>
      </c>
      <c r="F238" s="96" t="str">
        <f>IFERROR(Helmikuu!F238*Helmikuu!J238,"")</f>
        <v/>
      </c>
      <c r="G238" s="96" t="str">
        <f>IFERROR(Maaliskuu!F238*Maaliskuu!J238,"")</f>
        <v/>
      </c>
      <c r="H238" s="42" t="str">
        <f>IFERROR(Huhtikuu!F238*Huhtikuu!J238,"")</f>
        <v/>
      </c>
      <c r="I238" s="96" t="str">
        <f>IFERROR(Toukokuu!F238*Toukokuu!J238,"")</f>
        <v/>
      </c>
      <c r="J238" s="42" t="str">
        <f>IFERROR(Kesäkuu!F238*Kesäkuu!J238,"")</f>
        <v/>
      </c>
      <c r="K238" s="42" t="str">
        <f>IFERROR(Heinäkuu!F238*Heinäkuu!J238,"")</f>
        <v/>
      </c>
      <c r="L238" s="42" t="str">
        <f>IFERROR(Elokuu!F238*Elokuu!J238,"")</f>
        <v/>
      </c>
      <c r="M238" s="42" t="str">
        <f>IFERROR(Syyskuu!F238*Syyskuu!J238,"")</f>
        <v/>
      </c>
      <c r="N238" s="42" t="str">
        <f>IFERROR(Lokakuu!F238*Lokakuu!J238,"")</f>
        <v/>
      </c>
      <c r="O238" s="42" t="str">
        <f>IFERROR(Marraskuu!F238*Marraskuu!J238,"")</f>
        <v/>
      </c>
      <c r="P238" s="42" t="str">
        <f>IFERROR(Joulukuu!F238*Joulukuu!J238,"")</f>
        <v/>
      </c>
      <c r="Q238" s="103">
        <f t="shared" si="3"/>
        <v>0</v>
      </c>
    </row>
    <row r="239" spans="1:17">
      <c r="A239" s="90">
        <f>Tammikuu!A239</f>
        <v>0</v>
      </c>
      <c r="B239" s="42">
        <f>Tammikuu!B239</f>
        <v>0</v>
      </c>
      <c r="C239" s="42">
        <f>Tammikuu!C239</f>
        <v>0</v>
      </c>
      <c r="D239" s="20">
        <f>Tammikuu!D239</f>
        <v>119.08611111111111</v>
      </c>
      <c r="E239" s="96" t="str">
        <f>IFERROR(Tammikuu!F239*Tammikuu!J239,"")</f>
        <v/>
      </c>
      <c r="F239" s="96" t="str">
        <f>IFERROR(Helmikuu!F239*Helmikuu!J239,"")</f>
        <v/>
      </c>
      <c r="G239" s="96" t="str">
        <f>IFERROR(Maaliskuu!F239*Maaliskuu!J239,"")</f>
        <v/>
      </c>
      <c r="H239" s="42" t="str">
        <f>IFERROR(Huhtikuu!F239*Huhtikuu!J239,"")</f>
        <v/>
      </c>
      <c r="I239" s="96" t="str">
        <f>IFERROR(Toukokuu!F239*Toukokuu!J239,"")</f>
        <v/>
      </c>
      <c r="J239" s="42" t="str">
        <f>IFERROR(Kesäkuu!F239*Kesäkuu!J239,"")</f>
        <v/>
      </c>
      <c r="K239" s="42" t="str">
        <f>IFERROR(Heinäkuu!F239*Heinäkuu!J239,"")</f>
        <v/>
      </c>
      <c r="L239" s="42" t="str">
        <f>IFERROR(Elokuu!F239*Elokuu!J239,"")</f>
        <v/>
      </c>
      <c r="M239" s="42" t="str">
        <f>IFERROR(Syyskuu!F239*Syyskuu!J239,"")</f>
        <v/>
      </c>
      <c r="N239" s="42" t="str">
        <f>IFERROR(Lokakuu!F239*Lokakuu!J239,"")</f>
        <v/>
      </c>
      <c r="O239" s="42" t="str">
        <f>IFERROR(Marraskuu!F239*Marraskuu!J239,"")</f>
        <v/>
      </c>
      <c r="P239" s="42" t="str">
        <f>IFERROR(Joulukuu!F239*Joulukuu!J239,"")</f>
        <v/>
      </c>
      <c r="Q239" s="103">
        <f t="shared" si="3"/>
        <v>0</v>
      </c>
    </row>
    <row r="240" spans="1:17">
      <c r="A240" s="90">
        <f>Tammikuu!A240</f>
        <v>0</v>
      </c>
      <c r="B240" s="42">
        <f>Tammikuu!B240</f>
        <v>0</v>
      </c>
      <c r="C240" s="42">
        <f>Tammikuu!C240</f>
        <v>0</v>
      </c>
      <c r="D240" s="20">
        <f>Tammikuu!D240</f>
        <v>119.08611111111111</v>
      </c>
      <c r="E240" s="96" t="str">
        <f>IFERROR(Tammikuu!F240*Tammikuu!J240,"")</f>
        <v/>
      </c>
      <c r="F240" s="96" t="str">
        <f>IFERROR(Helmikuu!F240*Helmikuu!J240,"")</f>
        <v/>
      </c>
      <c r="G240" s="96" t="str">
        <f>IFERROR(Maaliskuu!F240*Maaliskuu!J240,"")</f>
        <v/>
      </c>
      <c r="H240" s="42" t="str">
        <f>IFERROR(Huhtikuu!F240*Huhtikuu!J240,"")</f>
        <v/>
      </c>
      <c r="I240" s="96" t="str">
        <f>IFERROR(Toukokuu!F240*Toukokuu!J240,"")</f>
        <v/>
      </c>
      <c r="J240" s="42" t="str">
        <f>IFERROR(Kesäkuu!F240*Kesäkuu!J240,"")</f>
        <v/>
      </c>
      <c r="K240" s="42" t="str">
        <f>IFERROR(Heinäkuu!F240*Heinäkuu!J240,"")</f>
        <v/>
      </c>
      <c r="L240" s="42" t="str">
        <f>IFERROR(Elokuu!F240*Elokuu!J240,"")</f>
        <v/>
      </c>
      <c r="M240" s="42" t="str">
        <f>IFERROR(Syyskuu!F240*Syyskuu!J240,"")</f>
        <v/>
      </c>
      <c r="N240" s="42" t="str">
        <f>IFERROR(Lokakuu!F240*Lokakuu!J240,"")</f>
        <v/>
      </c>
      <c r="O240" s="42" t="str">
        <f>IFERROR(Marraskuu!F240*Marraskuu!J240,"")</f>
        <v/>
      </c>
      <c r="P240" s="42" t="str">
        <f>IFERROR(Joulukuu!F240*Joulukuu!J240,"")</f>
        <v/>
      </c>
      <c r="Q240" s="103">
        <f t="shared" si="3"/>
        <v>0</v>
      </c>
    </row>
    <row r="241" spans="1:17">
      <c r="A241" s="90">
        <f>Tammikuu!A241</f>
        <v>0</v>
      </c>
      <c r="B241" s="42">
        <f>Tammikuu!B241</f>
        <v>0</v>
      </c>
      <c r="C241" s="42">
        <f>Tammikuu!C241</f>
        <v>0</v>
      </c>
      <c r="D241" s="20">
        <f>Tammikuu!D241</f>
        <v>119.08611111111111</v>
      </c>
      <c r="E241" s="96" t="str">
        <f>IFERROR(Tammikuu!F241*Tammikuu!J241,"")</f>
        <v/>
      </c>
      <c r="F241" s="96" t="str">
        <f>IFERROR(Helmikuu!F241*Helmikuu!J241,"")</f>
        <v/>
      </c>
      <c r="G241" s="96" t="str">
        <f>IFERROR(Maaliskuu!F241*Maaliskuu!J241,"")</f>
        <v/>
      </c>
      <c r="H241" s="42" t="str">
        <f>IFERROR(Huhtikuu!F241*Huhtikuu!J241,"")</f>
        <v/>
      </c>
      <c r="I241" s="96" t="str">
        <f>IFERROR(Toukokuu!F241*Toukokuu!J241,"")</f>
        <v/>
      </c>
      <c r="J241" s="42" t="str">
        <f>IFERROR(Kesäkuu!F241*Kesäkuu!J241,"")</f>
        <v/>
      </c>
      <c r="K241" s="42" t="str">
        <f>IFERROR(Heinäkuu!F241*Heinäkuu!J241,"")</f>
        <v/>
      </c>
      <c r="L241" s="42" t="str">
        <f>IFERROR(Elokuu!F241*Elokuu!J241,"")</f>
        <v/>
      </c>
      <c r="M241" s="42" t="str">
        <f>IFERROR(Syyskuu!F241*Syyskuu!J241,"")</f>
        <v/>
      </c>
      <c r="N241" s="42" t="str">
        <f>IFERROR(Lokakuu!F241*Lokakuu!J241,"")</f>
        <v/>
      </c>
      <c r="O241" s="42" t="str">
        <f>IFERROR(Marraskuu!F241*Marraskuu!J241,"")</f>
        <v/>
      </c>
      <c r="P241" s="42" t="str">
        <f>IFERROR(Joulukuu!F241*Joulukuu!J241,"")</f>
        <v/>
      </c>
      <c r="Q241" s="103">
        <f t="shared" si="3"/>
        <v>0</v>
      </c>
    </row>
    <row r="242" spans="1:17">
      <c r="A242" s="90">
        <f>Tammikuu!A242</f>
        <v>0</v>
      </c>
      <c r="B242" s="42">
        <f>Tammikuu!B242</f>
        <v>0</v>
      </c>
      <c r="C242" s="42">
        <f>Tammikuu!C242</f>
        <v>0</v>
      </c>
      <c r="D242" s="20">
        <f>Tammikuu!D242</f>
        <v>119.08611111111111</v>
      </c>
      <c r="E242" s="96" t="str">
        <f>IFERROR(Tammikuu!F242*Tammikuu!J242,"")</f>
        <v/>
      </c>
      <c r="F242" s="96" t="str">
        <f>IFERROR(Helmikuu!F242*Helmikuu!J242,"")</f>
        <v/>
      </c>
      <c r="G242" s="96" t="str">
        <f>IFERROR(Maaliskuu!F242*Maaliskuu!J242,"")</f>
        <v/>
      </c>
      <c r="H242" s="42" t="str">
        <f>IFERROR(Huhtikuu!F242*Huhtikuu!J242,"")</f>
        <v/>
      </c>
      <c r="I242" s="96" t="str">
        <f>IFERROR(Toukokuu!F242*Toukokuu!J242,"")</f>
        <v/>
      </c>
      <c r="J242" s="42" t="str">
        <f>IFERROR(Kesäkuu!F242*Kesäkuu!J242,"")</f>
        <v/>
      </c>
      <c r="K242" s="42" t="str">
        <f>IFERROR(Heinäkuu!F242*Heinäkuu!J242,"")</f>
        <v/>
      </c>
      <c r="L242" s="42" t="str">
        <f>IFERROR(Elokuu!F242*Elokuu!J242,"")</f>
        <v/>
      </c>
      <c r="M242" s="42" t="str">
        <f>IFERROR(Syyskuu!F242*Syyskuu!J242,"")</f>
        <v/>
      </c>
      <c r="N242" s="42" t="str">
        <f>IFERROR(Lokakuu!F242*Lokakuu!J242,"")</f>
        <v/>
      </c>
      <c r="O242" s="42" t="str">
        <f>IFERROR(Marraskuu!F242*Marraskuu!J242,"")</f>
        <v/>
      </c>
      <c r="P242" s="42" t="str">
        <f>IFERROR(Joulukuu!F242*Joulukuu!J242,"")</f>
        <v/>
      </c>
      <c r="Q242" s="103">
        <f t="shared" si="3"/>
        <v>0</v>
      </c>
    </row>
    <row r="243" spans="1:17">
      <c r="A243" s="90">
        <f>Tammikuu!A243</f>
        <v>0</v>
      </c>
      <c r="B243" s="42">
        <f>Tammikuu!B243</f>
        <v>0</v>
      </c>
      <c r="C243" s="42">
        <f>Tammikuu!C243</f>
        <v>0</v>
      </c>
      <c r="D243" s="20">
        <f>Tammikuu!D243</f>
        <v>119.08611111111111</v>
      </c>
      <c r="E243" s="96" t="str">
        <f>IFERROR(Tammikuu!F243*Tammikuu!J243,"")</f>
        <v/>
      </c>
      <c r="F243" s="96" t="str">
        <f>IFERROR(Helmikuu!F243*Helmikuu!J243,"")</f>
        <v/>
      </c>
      <c r="G243" s="96" t="str">
        <f>IFERROR(Maaliskuu!F243*Maaliskuu!J243,"")</f>
        <v/>
      </c>
      <c r="H243" s="42" t="str">
        <f>IFERROR(Huhtikuu!F243*Huhtikuu!J243,"")</f>
        <v/>
      </c>
      <c r="I243" s="96" t="str">
        <f>IFERROR(Toukokuu!F243*Toukokuu!J243,"")</f>
        <v/>
      </c>
      <c r="J243" s="42" t="str">
        <f>IFERROR(Kesäkuu!F243*Kesäkuu!J243,"")</f>
        <v/>
      </c>
      <c r="K243" s="42" t="str">
        <f>IFERROR(Heinäkuu!F243*Heinäkuu!J243,"")</f>
        <v/>
      </c>
      <c r="L243" s="42" t="str">
        <f>IFERROR(Elokuu!F243*Elokuu!J243,"")</f>
        <v/>
      </c>
      <c r="M243" s="42" t="str">
        <f>IFERROR(Syyskuu!F243*Syyskuu!J243,"")</f>
        <v/>
      </c>
      <c r="N243" s="42" t="str">
        <f>IFERROR(Lokakuu!F243*Lokakuu!J243,"")</f>
        <v/>
      </c>
      <c r="O243" s="42" t="str">
        <f>IFERROR(Marraskuu!F243*Marraskuu!J243,"")</f>
        <v/>
      </c>
      <c r="P243" s="42" t="str">
        <f>IFERROR(Joulukuu!F243*Joulukuu!J243,"")</f>
        <v/>
      </c>
      <c r="Q243" s="103">
        <f t="shared" si="3"/>
        <v>0</v>
      </c>
    </row>
    <row r="244" spans="1:17">
      <c r="A244" s="90">
        <f>Tammikuu!A244</f>
        <v>0</v>
      </c>
      <c r="B244" s="42">
        <f>Tammikuu!B244</f>
        <v>0</v>
      </c>
      <c r="C244" s="42">
        <f>Tammikuu!C244</f>
        <v>0</v>
      </c>
      <c r="D244" s="20">
        <f>Tammikuu!D244</f>
        <v>119.08611111111111</v>
      </c>
      <c r="E244" s="96" t="str">
        <f>IFERROR(Tammikuu!F244*Tammikuu!J244,"")</f>
        <v/>
      </c>
      <c r="F244" s="96" t="str">
        <f>IFERROR(Helmikuu!F244*Helmikuu!J244,"")</f>
        <v/>
      </c>
      <c r="G244" s="96" t="str">
        <f>IFERROR(Maaliskuu!F244*Maaliskuu!J244,"")</f>
        <v/>
      </c>
      <c r="H244" s="42" t="str">
        <f>IFERROR(Huhtikuu!F244*Huhtikuu!J244,"")</f>
        <v/>
      </c>
      <c r="I244" s="96" t="str">
        <f>IFERROR(Toukokuu!F244*Toukokuu!J244,"")</f>
        <v/>
      </c>
      <c r="J244" s="42" t="str">
        <f>IFERROR(Kesäkuu!F244*Kesäkuu!J244,"")</f>
        <v/>
      </c>
      <c r="K244" s="42" t="str">
        <f>IFERROR(Heinäkuu!F244*Heinäkuu!J244,"")</f>
        <v/>
      </c>
      <c r="L244" s="42" t="str">
        <f>IFERROR(Elokuu!F244*Elokuu!J244,"")</f>
        <v/>
      </c>
      <c r="M244" s="42" t="str">
        <f>IFERROR(Syyskuu!F244*Syyskuu!J244,"")</f>
        <v/>
      </c>
      <c r="N244" s="42" t="str">
        <f>IFERROR(Lokakuu!F244*Lokakuu!J244,"")</f>
        <v/>
      </c>
      <c r="O244" s="42" t="str">
        <f>IFERROR(Marraskuu!F244*Marraskuu!J244,"")</f>
        <v/>
      </c>
      <c r="P244" s="42" t="str">
        <f>IFERROR(Joulukuu!F244*Joulukuu!J244,"")</f>
        <v/>
      </c>
      <c r="Q244" s="103">
        <f t="shared" si="3"/>
        <v>0</v>
      </c>
    </row>
    <row r="245" spans="1:17">
      <c r="A245" s="90">
        <f>Tammikuu!A245</f>
        <v>0</v>
      </c>
      <c r="B245" s="42">
        <f>Tammikuu!B245</f>
        <v>0</v>
      </c>
      <c r="C245" s="42">
        <f>Tammikuu!C245</f>
        <v>0</v>
      </c>
      <c r="D245" s="20">
        <f>Tammikuu!D245</f>
        <v>119.08611111111111</v>
      </c>
      <c r="E245" s="96" t="str">
        <f>IFERROR(Tammikuu!F245*Tammikuu!J245,"")</f>
        <v/>
      </c>
      <c r="F245" s="96" t="str">
        <f>IFERROR(Helmikuu!F245*Helmikuu!J245,"")</f>
        <v/>
      </c>
      <c r="G245" s="96" t="str">
        <f>IFERROR(Maaliskuu!F245*Maaliskuu!J245,"")</f>
        <v/>
      </c>
      <c r="H245" s="42" t="str">
        <f>IFERROR(Huhtikuu!F245*Huhtikuu!J245,"")</f>
        <v/>
      </c>
      <c r="I245" s="96" t="str">
        <f>IFERROR(Toukokuu!F245*Toukokuu!J245,"")</f>
        <v/>
      </c>
      <c r="J245" s="42" t="str">
        <f>IFERROR(Kesäkuu!F245*Kesäkuu!J245,"")</f>
        <v/>
      </c>
      <c r="K245" s="42" t="str">
        <f>IFERROR(Heinäkuu!F245*Heinäkuu!J245,"")</f>
        <v/>
      </c>
      <c r="L245" s="42" t="str">
        <f>IFERROR(Elokuu!F245*Elokuu!J245,"")</f>
        <v/>
      </c>
      <c r="M245" s="42" t="str">
        <f>IFERROR(Syyskuu!F245*Syyskuu!J245,"")</f>
        <v/>
      </c>
      <c r="N245" s="42" t="str">
        <f>IFERROR(Lokakuu!F245*Lokakuu!J245,"")</f>
        <v/>
      </c>
      <c r="O245" s="42" t="str">
        <f>IFERROR(Marraskuu!F245*Marraskuu!J245,"")</f>
        <v/>
      </c>
      <c r="P245" s="42" t="str">
        <f>IFERROR(Joulukuu!F245*Joulukuu!J245,"")</f>
        <v/>
      </c>
      <c r="Q245" s="103">
        <f t="shared" si="3"/>
        <v>0</v>
      </c>
    </row>
    <row r="246" spans="1:17">
      <c r="A246" s="90">
        <f>Tammikuu!A246</f>
        <v>0</v>
      </c>
      <c r="B246" s="42">
        <f>Tammikuu!B246</f>
        <v>0</v>
      </c>
      <c r="C246" s="42">
        <f>Tammikuu!C246</f>
        <v>0</v>
      </c>
      <c r="D246" s="20">
        <f>Tammikuu!D246</f>
        <v>119.08611111111111</v>
      </c>
      <c r="E246" s="96" t="str">
        <f>IFERROR(Tammikuu!F246*Tammikuu!J246,"")</f>
        <v/>
      </c>
      <c r="F246" s="96" t="str">
        <f>IFERROR(Helmikuu!F246*Helmikuu!J246,"")</f>
        <v/>
      </c>
      <c r="G246" s="96" t="str">
        <f>IFERROR(Maaliskuu!F246*Maaliskuu!J246,"")</f>
        <v/>
      </c>
      <c r="H246" s="42" t="str">
        <f>IFERROR(Huhtikuu!F246*Huhtikuu!J246,"")</f>
        <v/>
      </c>
      <c r="I246" s="96" t="str">
        <f>IFERROR(Toukokuu!F246*Toukokuu!J246,"")</f>
        <v/>
      </c>
      <c r="J246" s="42" t="str">
        <f>IFERROR(Kesäkuu!F246*Kesäkuu!J246,"")</f>
        <v/>
      </c>
      <c r="K246" s="42" t="str">
        <f>IFERROR(Heinäkuu!F246*Heinäkuu!J246,"")</f>
        <v/>
      </c>
      <c r="L246" s="42" t="str">
        <f>IFERROR(Elokuu!F246*Elokuu!J246,"")</f>
        <v/>
      </c>
      <c r="M246" s="42" t="str">
        <f>IFERROR(Syyskuu!F246*Syyskuu!J246,"")</f>
        <v/>
      </c>
      <c r="N246" s="42" t="str">
        <f>IFERROR(Lokakuu!F246*Lokakuu!J246,"")</f>
        <v/>
      </c>
      <c r="O246" s="42" t="str">
        <f>IFERROR(Marraskuu!F246*Marraskuu!J246,"")</f>
        <v/>
      </c>
      <c r="P246" s="42" t="str">
        <f>IFERROR(Joulukuu!F246*Joulukuu!J246,"")</f>
        <v/>
      </c>
      <c r="Q246" s="103">
        <f t="shared" si="3"/>
        <v>0</v>
      </c>
    </row>
    <row r="247" spans="1:17">
      <c r="A247" s="90">
        <f>Tammikuu!A247</f>
        <v>0</v>
      </c>
      <c r="B247" s="42">
        <f>Tammikuu!B247</f>
        <v>0</v>
      </c>
      <c r="C247" s="42">
        <f>Tammikuu!C247</f>
        <v>0</v>
      </c>
      <c r="D247" s="20">
        <f>Tammikuu!D247</f>
        <v>119.08611111111111</v>
      </c>
      <c r="E247" s="96" t="str">
        <f>IFERROR(Tammikuu!F247*Tammikuu!J247,"")</f>
        <v/>
      </c>
      <c r="F247" s="96" t="str">
        <f>IFERROR(Helmikuu!F247*Helmikuu!J247,"")</f>
        <v/>
      </c>
      <c r="G247" s="96" t="str">
        <f>IFERROR(Maaliskuu!F247*Maaliskuu!J247,"")</f>
        <v/>
      </c>
      <c r="H247" s="42" t="str">
        <f>IFERROR(Huhtikuu!F247*Huhtikuu!J247,"")</f>
        <v/>
      </c>
      <c r="I247" s="96" t="str">
        <f>IFERROR(Toukokuu!F247*Toukokuu!J247,"")</f>
        <v/>
      </c>
      <c r="J247" s="42" t="str">
        <f>IFERROR(Kesäkuu!F247*Kesäkuu!J247,"")</f>
        <v/>
      </c>
      <c r="K247" s="42" t="str">
        <f>IFERROR(Heinäkuu!F247*Heinäkuu!J247,"")</f>
        <v/>
      </c>
      <c r="L247" s="42" t="str">
        <f>IFERROR(Elokuu!F247*Elokuu!J247,"")</f>
        <v/>
      </c>
      <c r="M247" s="42" t="str">
        <f>IFERROR(Syyskuu!F247*Syyskuu!J247,"")</f>
        <v/>
      </c>
      <c r="N247" s="42" t="str">
        <f>IFERROR(Lokakuu!F247*Lokakuu!J247,"")</f>
        <v/>
      </c>
      <c r="O247" s="42" t="str">
        <f>IFERROR(Marraskuu!F247*Marraskuu!J247,"")</f>
        <v/>
      </c>
      <c r="P247" s="42" t="str">
        <f>IFERROR(Joulukuu!F247*Joulukuu!J247,"")</f>
        <v/>
      </c>
      <c r="Q247" s="103">
        <f t="shared" si="3"/>
        <v>0</v>
      </c>
    </row>
    <row r="248" spans="1:17">
      <c r="A248" s="90">
        <f>Tammikuu!A248</f>
        <v>0</v>
      </c>
      <c r="B248" s="42">
        <f>Tammikuu!B248</f>
        <v>0</v>
      </c>
      <c r="C248" s="42">
        <f>Tammikuu!C248</f>
        <v>0</v>
      </c>
      <c r="D248" s="20">
        <f>Tammikuu!D248</f>
        <v>119.08611111111111</v>
      </c>
      <c r="E248" s="96" t="str">
        <f>IFERROR(Tammikuu!F248*Tammikuu!J248,"")</f>
        <v/>
      </c>
      <c r="F248" s="96" t="str">
        <f>IFERROR(Helmikuu!F248*Helmikuu!J248,"")</f>
        <v/>
      </c>
      <c r="G248" s="96" t="str">
        <f>IFERROR(Maaliskuu!F248*Maaliskuu!J248,"")</f>
        <v/>
      </c>
      <c r="H248" s="42" t="str">
        <f>IFERROR(Huhtikuu!F248*Huhtikuu!J248,"")</f>
        <v/>
      </c>
      <c r="I248" s="96" t="str">
        <f>IFERROR(Toukokuu!F248*Toukokuu!J248,"")</f>
        <v/>
      </c>
      <c r="J248" s="42" t="str">
        <f>IFERROR(Kesäkuu!F248*Kesäkuu!J248,"")</f>
        <v/>
      </c>
      <c r="K248" s="42" t="str">
        <f>IFERROR(Heinäkuu!F248*Heinäkuu!J248,"")</f>
        <v/>
      </c>
      <c r="L248" s="42" t="str">
        <f>IFERROR(Elokuu!F248*Elokuu!J248,"")</f>
        <v/>
      </c>
      <c r="M248" s="42" t="str">
        <f>IFERROR(Syyskuu!F248*Syyskuu!J248,"")</f>
        <v/>
      </c>
      <c r="N248" s="42" t="str">
        <f>IFERROR(Lokakuu!F248*Lokakuu!J248,"")</f>
        <v/>
      </c>
      <c r="O248" s="42" t="str">
        <f>IFERROR(Marraskuu!F248*Marraskuu!J248,"")</f>
        <v/>
      </c>
      <c r="P248" s="42" t="str">
        <f>IFERROR(Joulukuu!F248*Joulukuu!J248,"")</f>
        <v/>
      </c>
      <c r="Q248" s="103">
        <f t="shared" si="3"/>
        <v>0</v>
      </c>
    </row>
    <row r="249" spans="1:17">
      <c r="A249" s="90">
        <f>Tammikuu!A249</f>
        <v>0</v>
      </c>
      <c r="B249" s="42">
        <f>Tammikuu!B249</f>
        <v>0</v>
      </c>
      <c r="C249" s="42">
        <f>Tammikuu!C249</f>
        <v>0</v>
      </c>
      <c r="D249" s="20">
        <f>Tammikuu!D249</f>
        <v>119.08611111111111</v>
      </c>
      <c r="E249" s="96" t="str">
        <f>IFERROR(Tammikuu!F249*Tammikuu!J249,"")</f>
        <v/>
      </c>
      <c r="F249" s="96" t="str">
        <f>IFERROR(Helmikuu!F249*Helmikuu!J249,"")</f>
        <v/>
      </c>
      <c r="G249" s="96" t="str">
        <f>IFERROR(Maaliskuu!F249*Maaliskuu!J249,"")</f>
        <v/>
      </c>
      <c r="H249" s="42" t="str">
        <f>IFERROR(Huhtikuu!F249*Huhtikuu!J249,"")</f>
        <v/>
      </c>
      <c r="I249" s="96" t="str">
        <f>IFERROR(Toukokuu!F249*Toukokuu!J249,"")</f>
        <v/>
      </c>
      <c r="J249" s="42" t="str">
        <f>IFERROR(Kesäkuu!F249*Kesäkuu!J249,"")</f>
        <v/>
      </c>
      <c r="K249" s="42" t="str">
        <f>IFERROR(Heinäkuu!F249*Heinäkuu!J249,"")</f>
        <v/>
      </c>
      <c r="L249" s="42" t="str">
        <f>IFERROR(Elokuu!F249*Elokuu!J249,"")</f>
        <v/>
      </c>
      <c r="M249" s="42" t="str">
        <f>IFERROR(Syyskuu!F249*Syyskuu!J249,"")</f>
        <v/>
      </c>
      <c r="N249" s="42" t="str">
        <f>IFERROR(Lokakuu!F249*Lokakuu!J249,"")</f>
        <v/>
      </c>
      <c r="O249" s="42" t="str">
        <f>IFERROR(Marraskuu!F249*Marraskuu!J249,"")</f>
        <v/>
      </c>
      <c r="P249" s="42" t="str">
        <f>IFERROR(Joulukuu!F249*Joulukuu!J249,"")</f>
        <v/>
      </c>
      <c r="Q249" s="103">
        <f t="shared" si="3"/>
        <v>0</v>
      </c>
    </row>
    <row r="250" spans="1:17">
      <c r="A250" s="90">
        <f>Tammikuu!A250</f>
        <v>0</v>
      </c>
      <c r="B250" s="42">
        <f>Tammikuu!B250</f>
        <v>0</v>
      </c>
      <c r="C250" s="42">
        <f>Tammikuu!C250</f>
        <v>0</v>
      </c>
      <c r="D250" s="20">
        <f>Tammikuu!D250</f>
        <v>119.08611111111111</v>
      </c>
      <c r="E250" s="96" t="str">
        <f>IFERROR(Tammikuu!F250*Tammikuu!J250,"")</f>
        <v/>
      </c>
      <c r="F250" s="96" t="str">
        <f>IFERROR(Helmikuu!F250*Helmikuu!J250,"")</f>
        <v/>
      </c>
      <c r="G250" s="96" t="str">
        <f>IFERROR(Maaliskuu!F250*Maaliskuu!J250,"")</f>
        <v/>
      </c>
      <c r="H250" s="42" t="str">
        <f>IFERROR(Huhtikuu!F250*Huhtikuu!J250,"")</f>
        <v/>
      </c>
      <c r="I250" s="96" t="str">
        <f>IFERROR(Toukokuu!F250*Toukokuu!J250,"")</f>
        <v/>
      </c>
      <c r="J250" s="42" t="str">
        <f>IFERROR(Kesäkuu!F250*Kesäkuu!J250,"")</f>
        <v/>
      </c>
      <c r="K250" s="42" t="str">
        <f>IFERROR(Heinäkuu!F250*Heinäkuu!J250,"")</f>
        <v/>
      </c>
      <c r="L250" s="42" t="str">
        <f>IFERROR(Elokuu!F250*Elokuu!J250,"")</f>
        <v/>
      </c>
      <c r="M250" s="42" t="str">
        <f>IFERROR(Syyskuu!F250*Syyskuu!J250,"")</f>
        <v/>
      </c>
      <c r="N250" s="42" t="str">
        <f>IFERROR(Lokakuu!F250*Lokakuu!J250,"")</f>
        <v/>
      </c>
      <c r="O250" s="42" t="str">
        <f>IFERROR(Marraskuu!F250*Marraskuu!J250,"")</f>
        <v/>
      </c>
      <c r="P250" s="42" t="str">
        <f>IFERROR(Joulukuu!F250*Joulukuu!J250,"")</f>
        <v/>
      </c>
      <c r="Q250" s="103">
        <f t="shared" si="3"/>
        <v>0</v>
      </c>
    </row>
    <row r="251" spans="1:17">
      <c r="A251" s="90">
        <f>Tammikuu!A251</f>
        <v>0</v>
      </c>
      <c r="B251" s="42">
        <f>Tammikuu!B251</f>
        <v>0</v>
      </c>
      <c r="C251" s="42">
        <f>Tammikuu!C251</f>
        <v>0</v>
      </c>
      <c r="D251" s="20">
        <f>Tammikuu!D251</f>
        <v>119.08611111111111</v>
      </c>
      <c r="E251" s="96" t="str">
        <f>IFERROR(Tammikuu!F251*Tammikuu!J251,"")</f>
        <v/>
      </c>
      <c r="F251" s="96" t="str">
        <f>IFERROR(Helmikuu!F251*Helmikuu!J251,"")</f>
        <v/>
      </c>
      <c r="G251" s="96" t="str">
        <f>IFERROR(Maaliskuu!F251*Maaliskuu!J251,"")</f>
        <v/>
      </c>
      <c r="H251" s="42" t="str">
        <f>IFERROR(Huhtikuu!F251*Huhtikuu!J251,"")</f>
        <v/>
      </c>
      <c r="I251" s="96" t="str">
        <f>IFERROR(Toukokuu!F251*Toukokuu!J251,"")</f>
        <v/>
      </c>
      <c r="J251" s="42" t="str">
        <f>IFERROR(Kesäkuu!F251*Kesäkuu!J251,"")</f>
        <v/>
      </c>
      <c r="K251" s="42" t="str">
        <f>IFERROR(Heinäkuu!F251*Heinäkuu!J251,"")</f>
        <v/>
      </c>
      <c r="L251" s="42" t="str">
        <f>IFERROR(Elokuu!F251*Elokuu!J251,"")</f>
        <v/>
      </c>
      <c r="M251" s="42" t="str">
        <f>IFERROR(Syyskuu!F251*Syyskuu!J251,"")</f>
        <v/>
      </c>
      <c r="N251" s="42" t="str">
        <f>IFERROR(Lokakuu!F251*Lokakuu!J251,"")</f>
        <v/>
      </c>
      <c r="O251" s="42" t="str">
        <f>IFERROR(Marraskuu!F251*Marraskuu!J251,"")</f>
        <v/>
      </c>
      <c r="P251" s="42" t="str">
        <f>IFERROR(Joulukuu!F251*Joulukuu!J251,"")</f>
        <v/>
      </c>
      <c r="Q251" s="103">
        <f t="shared" si="3"/>
        <v>0</v>
      </c>
    </row>
    <row r="252" spans="1:17">
      <c r="A252" s="90">
        <f>Tammikuu!A252</f>
        <v>0</v>
      </c>
      <c r="B252" s="42">
        <f>Tammikuu!B252</f>
        <v>0</v>
      </c>
      <c r="C252" s="42">
        <f>Tammikuu!C252</f>
        <v>0</v>
      </c>
      <c r="D252" s="20">
        <f>Tammikuu!D252</f>
        <v>119.08611111111111</v>
      </c>
      <c r="E252" s="96" t="str">
        <f>IFERROR(Tammikuu!F252*Tammikuu!J252,"")</f>
        <v/>
      </c>
      <c r="F252" s="96" t="str">
        <f>IFERROR(Helmikuu!F252*Helmikuu!J252,"")</f>
        <v/>
      </c>
      <c r="G252" s="96" t="str">
        <f>IFERROR(Maaliskuu!F252*Maaliskuu!J252,"")</f>
        <v/>
      </c>
      <c r="H252" s="42" t="str">
        <f>IFERROR(Huhtikuu!F252*Huhtikuu!J252,"")</f>
        <v/>
      </c>
      <c r="I252" s="96" t="str">
        <f>IFERROR(Toukokuu!F252*Toukokuu!J252,"")</f>
        <v/>
      </c>
      <c r="J252" s="42" t="str">
        <f>IFERROR(Kesäkuu!F252*Kesäkuu!J252,"")</f>
        <v/>
      </c>
      <c r="K252" s="42" t="str">
        <f>IFERROR(Heinäkuu!F252*Heinäkuu!J252,"")</f>
        <v/>
      </c>
      <c r="L252" s="42" t="str">
        <f>IFERROR(Elokuu!F252*Elokuu!J252,"")</f>
        <v/>
      </c>
      <c r="M252" s="42" t="str">
        <f>IFERROR(Syyskuu!F252*Syyskuu!J252,"")</f>
        <v/>
      </c>
      <c r="N252" s="42" t="str">
        <f>IFERROR(Lokakuu!F252*Lokakuu!J252,"")</f>
        <v/>
      </c>
      <c r="O252" s="42" t="str">
        <f>IFERROR(Marraskuu!F252*Marraskuu!J252,"")</f>
        <v/>
      </c>
      <c r="P252" s="42" t="str">
        <f>IFERROR(Joulukuu!F252*Joulukuu!J252,"")</f>
        <v/>
      </c>
      <c r="Q252" s="103">
        <f t="shared" si="3"/>
        <v>0</v>
      </c>
    </row>
    <row r="253" spans="1:17">
      <c r="A253" s="90">
        <f>Tammikuu!A253</f>
        <v>0</v>
      </c>
      <c r="B253" s="42">
        <f>Tammikuu!B253</f>
        <v>0</v>
      </c>
      <c r="C253" s="42">
        <f>Tammikuu!C253</f>
        <v>0</v>
      </c>
      <c r="D253" s="20">
        <f>Tammikuu!D253</f>
        <v>119.08611111111111</v>
      </c>
      <c r="E253" s="96" t="str">
        <f>IFERROR(Tammikuu!F253*Tammikuu!J253,"")</f>
        <v/>
      </c>
      <c r="F253" s="96" t="str">
        <f>IFERROR(Helmikuu!F253*Helmikuu!J253,"")</f>
        <v/>
      </c>
      <c r="G253" s="96" t="str">
        <f>IFERROR(Maaliskuu!F253*Maaliskuu!J253,"")</f>
        <v/>
      </c>
      <c r="H253" s="42" t="str">
        <f>IFERROR(Huhtikuu!F253*Huhtikuu!J253,"")</f>
        <v/>
      </c>
      <c r="I253" s="96" t="str">
        <f>IFERROR(Toukokuu!F253*Toukokuu!J253,"")</f>
        <v/>
      </c>
      <c r="J253" s="42" t="str">
        <f>IFERROR(Kesäkuu!F253*Kesäkuu!J253,"")</f>
        <v/>
      </c>
      <c r="K253" s="42" t="str">
        <f>IFERROR(Heinäkuu!F253*Heinäkuu!J253,"")</f>
        <v/>
      </c>
      <c r="L253" s="42" t="str">
        <f>IFERROR(Elokuu!F253*Elokuu!J253,"")</f>
        <v/>
      </c>
      <c r="M253" s="42" t="str">
        <f>IFERROR(Syyskuu!F253*Syyskuu!J253,"")</f>
        <v/>
      </c>
      <c r="N253" s="42" t="str">
        <f>IFERROR(Lokakuu!F253*Lokakuu!J253,"")</f>
        <v/>
      </c>
      <c r="O253" s="42" t="str">
        <f>IFERROR(Marraskuu!F253*Marraskuu!J253,"")</f>
        <v/>
      </c>
      <c r="P253" s="42" t="str">
        <f>IFERROR(Joulukuu!F253*Joulukuu!J253,"")</f>
        <v/>
      </c>
      <c r="Q253" s="103">
        <f t="shared" si="3"/>
        <v>0</v>
      </c>
    </row>
    <row r="254" spans="1:17">
      <c r="A254" s="90">
        <f>Tammikuu!A254</f>
        <v>0</v>
      </c>
      <c r="B254" s="42">
        <f>Tammikuu!B254</f>
        <v>0</v>
      </c>
      <c r="C254" s="42">
        <f>Tammikuu!C254</f>
        <v>0</v>
      </c>
      <c r="D254" s="20">
        <f>Tammikuu!D254</f>
        <v>119.08611111111111</v>
      </c>
      <c r="E254" s="96" t="str">
        <f>IFERROR(Tammikuu!F254*Tammikuu!J254,"")</f>
        <v/>
      </c>
      <c r="F254" s="96" t="str">
        <f>IFERROR(Helmikuu!F254*Helmikuu!J254,"")</f>
        <v/>
      </c>
      <c r="G254" s="96" t="str">
        <f>IFERROR(Maaliskuu!F254*Maaliskuu!J254,"")</f>
        <v/>
      </c>
      <c r="H254" s="42" t="str">
        <f>IFERROR(Huhtikuu!F254*Huhtikuu!J254,"")</f>
        <v/>
      </c>
      <c r="I254" s="96" t="str">
        <f>IFERROR(Toukokuu!F254*Toukokuu!J254,"")</f>
        <v/>
      </c>
      <c r="J254" s="42" t="str">
        <f>IFERROR(Kesäkuu!F254*Kesäkuu!J254,"")</f>
        <v/>
      </c>
      <c r="K254" s="42" t="str">
        <f>IFERROR(Heinäkuu!F254*Heinäkuu!J254,"")</f>
        <v/>
      </c>
      <c r="L254" s="42" t="str">
        <f>IFERROR(Elokuu!F254*Elokuu!J254,"")</f>
        <v/>
      </c>
      <c r="M254" s="42" t="str">
        <f>IFERROR(Syyskuu!F254*Syyskuu!J254,"")</f>
        <v/>
      </c>
      <c r="N254" s="42" t="str">
        <f>IFERROR(Lokakuu!F254*Lokakuu!J254,"")</f>
        <v/>
      </c>
      <c r="O254" s="42" t="str">
        <f>IFERROR(Marraskuu!F254*Marraskuu!J254,"")</f>
        <v/>
      </c>
      <c r="P254" s="42" t="str">
        <f>IFERROR(Joulukuu!F254*Joulukuu!J254,"")</f>
        <v/>
      </c>
      <c r="Q254" s="103">
        <f t="shared" si="3"/>
        <v>0</v>
      </c>
    </row>
    <row r="255" spans="1:17">
      <c r="A255" s="90">
        <f>Tammikuu!A255</f>
        <v>0</v>
      </c>
      <c r="B255" s="42">
        <f>Tammikuu!B255</f>
        <v>0</v>
      </c>
      <c r="C255" s="42">
        <f>Tammikuu!C255</f>
        <v>0</v>
      </c>
      <c r="D255" s="20">
        <f>Tammikuu!D255</f>
        <v>119.08611111111111</v>
      </c>
      <c r="E255" s="96" t="str">
        <f>IFERROR(Tammikuu!F255*Tammikuu!J255,"")</f>
        <v/>
      </c>
      <c r="F255" s="96" t="str">
        <f>IFERROR(Helmikuu!F255*Helmikuu!J255,"")</f>
        <v/>
      </c>
      <c r="G255" s="96" t="str">
        <f>IFERROR(Maaliskuu!F255*Maaliskuu!J255,"")</f>
        <v/>
      </c>
      <c r="H255" s="42" t="str">
        <f>IFERROR(Huhtikuu!F255*Huhtikuu!J255,"")</f>
        <v/>
      </c>
      <c r="I255" s="96" t="str">
        <f>IFERROR(Toukokuu!F255*Toukokuu!J255,"")</f>
        <v/>
      </c>
      <c r="J255" s="42" t="str">
        <f>IFERROR(Kesäkuu!F255*Kesäkuu!J255,"")</f>
        <v/>
      </c>
      <c r="K255" s="42" t="str">
        <f>IFERROR(Heinäkuu!F255*Heinäkuu!J255,"")</f>
        <v/>
      </c>
      <c r="L255" s="42" t="str">
        <f>IFERROR(Elokuu!F255*Elokuu!J255,"")</f>
        <v/>
      </c>
      <c r="M255" s="42" t="str">
        <f>IFERROR(Syyskuu!F255*Syyskuu!J255,"")</f>
        <v/>
      </c>
      <c r="N255" s="42" t="str">
        <f>IFERROR(Lokakuu!F255*Lokakuu!J255,"")</f>
        <v/>
      </c>
      <c r="O255" s="42" t="str">
        <f>IFERROR(Marraskuu!F255*Marraskuu!J255,"")</f>
        <v/>
      </c>
      <c r="P255" s="42" t="str">
        <f>IFERROR(Joulukuu!F255*Joulukuu!J255,"")</f>
        <v/>
      </c>
      <c r="Q255" s="103">
        <f t="shared" si="3"/>
        <v>0</v>
      </c>
    </row>
    <row r="256" spans="1:17">
      <c r="A256" s="90">
        <f>Tammikuu!A256</f>
        <v>0</v>
      </c>
      <c r="B256" s="42">
        <f>Tammikuu!B256</f>
        <v>0</v>
      </c>
      <c r="C256" s="42">
        <f>Tammikuu!C256</f>
        <v>0</v>
      </c>
      <c r="D256" s="20">
        <f>Tammikuu!D256</f>
        <v>119.08611111111111</v>
      </c>
      <c r="E256" s="96" t="str">
        <f>IFERROR(Tammikuu!F256*Tammikuu!J256,"")</f>
        <v/>
      </c>
      <c r="F256" s="96" t="str">
        <f>IFERROR(Helmikuu!F256*Helmikuu!J256,"")</f>
        <v/>
      </c>
      <c r="G256" s="96" t="str">
        <f>IFERROR(Maaliskuu!F256*Maaliskuu!J256,"")</f>
        <v/>
      </c>
      <c r="H256" s="42" t="str">
        <f>IFERROR(Huhtikuu!F256*Huhtikuu!J256,"")</f>
        <v/>
      </c>
      <c r="I256" s="96" t="str">
        <f>IFERROR(Toukokuu!F256*Toukokuu!J256,"")</f>
        <v/>
      </c>
      <c r="J256" s="42" t="str">
        <f>IFERROR(Kesäkuu!F256*Kesäkuu!J256,"")</f>
        <v/>
      </c>
      <c r="K256" s="42" t="str">
        <f>IFERROR(Heinäkuu!F256*Heinäkuu!J256,"")</f>
        <v/>
      </c>
      <c r="L256" s="42" t="str">
        <f>IFERROR(Elokuu!F256*Elokuu!J256,"")</f>
        <v/>
      </c>
      <c r="M256" s="42" t="str">
        <f>IFERROR(Syyskuu!F256*Syyskuu!J256,"")</f>
        <v/>
      </c>
      <c r="N256" s="42" t="str">
        <f>IFERROR(Lokakuu!F256*Lokakuu!J256,"")</f>
        <v/>
      </c>
      <c r="O256" s="42" t="str">
        <f>IFERROR(Marraskuu!F256*Marraskuu!J256,"")</f>
        <v/>
      </c>
      <c r="P256" s="42" t="str">
        <f>IFERROR(Joulukuu!F256*Joulukuu!J256,"")</f>
        <v/>
      </c>
      <c r="Q256" s="103">
        <f t="shared" si="3"/>
        <v>0</v>
      </c>
    </row>
    <row r="257" spans="1:17">
      <c r="A257" s="90">
        <f>Tammikuu!A257</f>
        <v>0</v>
      </c>
      <c r="B257" s="42">
        <f>Tammikuu!B257</f>
        <v>0</v>
      </c>
      <c r="C257" s="42">
        <f>Tammikuu!C257</f>
        <v>0</v>
      </c>
      <c r="D257" s="20">
        <f>Tammikuu!D257</f>
        <v>119.08611111111111</v>
      </c>
      <c r="E257" s="96" t="str">
        <f>IFERROR(Tammikuu!F257*Tammikuu!J257,"")</f>
        <v/>
      </c>
      <c r="F257" s="96" t="str">
        <f>IFERROR(Helmikuu!F257*Helmikuu!J257,"")</f>
        <v/>
      </c>
      <c r="G257" s="96" t="str">
        <f>IFERROR(Maaliskuu!F257*Maaliskuu!J257,"")</f>
        <v/>
      </c>
      <c r="H257" s="42" t="str">
        <f>IFERROR(Huhtikuu!F257*Huhtikuu!J257,"")</f>
        <v/>
      </c>
      <c r="I257" s="96" t="str">
        <f>IFERROR(Toukokuu!F257*Toukokuu!J257,"")</f>
        <v/>
      </c>
      <c r="J257" s="42" t="str">
        <f>IFERROR(Kesäkuu!F257*Kesäkuu!J257,"")</f>
        <v/>
      </c>
      <c r="K257" s="42" t="str">
        <f>IFERROR(Heinäkuu!F257*Heinäkuu!J257,"")</f>
        <v/>
      </c>
      <c r="L257" s="42" t="str">
        <f>IFERROR(Elokuu!F257*Elokuu!J257,"")</f>
        <v/>
      </c>
      <c r="M257" s="42" t="str">
        <f>IFERROR(Syyskuu!F257*Syyskuu!J257,"")</f>
        <v/>
      </c>
      <c r="N257" s="42" t="str">
        <f>IFERROR(Lokakuu!F257*Lokakuu!J257,"")</f>
        <v/>
      </c>
      <c r="O257" s="42" t="str">
        <f>IFERROR(Marraskuu!F257*Marraskuu!J257,"")</f>
        <v/>
      </c>
      <c r="P257" s="42" t="str">
        <f>IFERROR(Joulukuu!F257*Joulukuu!J257,"")</f>
        <v/>
      </c>
      <c r="Q257" s="103">
        <f t="shared" si="3"/>
        <v>0</v>
      </c>
    </row>
    <row r="258" spans="1:17">
      <c r="A258" s="90">
        <f>Tammikuu!A258</f>
        <v>0</v>
      </c>
      <c r="B258" s="42">
        <f>Tammikuu!B258</f>
        <v>0</v>
      </c>
      <c r="C258" s="42">
        <f>Tammikuu!C258</f>
        <v>0</v>
      </c>
      <c r="D258" s="20">
        <f>Tammikuu!D258</f>
        <v>119.08611111111111</v>
      </c>
      <c r="E258" s="96" t="str">
        <f>IFERROR(Tammikuu!F258*Tammikuu!J258,"")</f>
        <v/>
      </c>
      <c r="F258" s="96" t="str">
        <f>IFERROR(Helmikuu!F258*Helmikuu!J258,"")</f>
        <v/>
      </c>
      <c r="G258" s="96" t="str">
        <f>IFERROR(Maaliskuu!F258*Maaliskuu!J258,"")</f>
        <v/>
      </c>
      <c r="H258" s="42" t="str">
        <f>IFERROR(Huhtikuu!F258*Huhtikuu!J258,"")</f>
        <v/>
      </c>
      <c r="I258" s="96" t="str">
        <f>IFERROR(Toukokuu!F258*Toukokuu!J258,"")</f>
        <v/>
      </c>
      <c r="J258" s="42" t="str">
        <f>IFERROR(Kesäkuu!F258*Kesäkuu!J258,"")</f>
        <v/>
      </c>
      <c r="K258" s="42" t="str">
        <f>IFERROR(Heinäkuu!F258*Heinäkuu!J258,"")</f>
        <v/>
      </c>
      <c r="L258" s="42" t="str">
        <f>IFERROR(Elokuu!F258*Elokuu!J258,"")</f>
        <v/>
      </c>
      <c r="M258" s="42" t="str">
        <f>IFERROR(Syyskuu!F258*Syyskuu!J258,"")</f>
        <v/>
      </c>
      <c r="N258" s="42" t="str">
        <f>IFERROR(Lokakuu!F258*Lokakuu!J258,"")</f>
        <v/>
      </c>
      <c r="O258" s="42" t="str">
        <f>IFERROR(Marraskuu!F258*Marraskuu!J258,"")</f>
        <v/>
      </c>
      <c r="P258" s="42" t="str">
        <f>IFERROR(Joulukuu!F258*Joulukuu!J258,"")</f>
        <v/>
      </c>
      <c r="Q258" s="103">
        <f t="shared" si="3"/>
        <v>0</v>
      </c>
    </row>
    <row r="259" spans="1:17">
      <c r="A259" s="90">
        <f>Tammikuu!A259</f>
        <v>0</v>
      </c>
      <c r="B259" s="42">
        <f>Tammikuu!B259</f>
        <v>0</v>
      </c>
      <c r="C259" s="42">
        <f>Tammikuu!C259</f>
        <v>0</v>
      </c>
      <c r="D259" s="20">
        <f>Tammikuu!D259</f>
        <v>119.08611111111111</v>
      </c>
      <c r="E259" s="96" t="str">
        <f>IFERROR(Tammikuu!F259*Tammikuu!J259,"")</f>
        <v/>
      </c>
      <c r="F259" s="96" t="str">
        <f>IFERROR(Helmikuu!F259*Helmikuu!J259,"")</f>
        <v/>
      </c>
      <c r="G259" s="96" t="str">
        <f>IFERROR(Maaliskuu!F259*Maaliskuu!J259,"")</f>
        <v/>
      </c>
      <c r="H259" s="42" t="str">
        <f>IFERROR(Huhtikuu!F259*Huhtikuu!J259,"")</f>
        <v/>
      </c>
      <c r="I259" s="96" t="str">
        <f>IFERROR(Toukokuu!F259*Toukokuu!J259,"")</f>
        <v/>
      </c>
      <c r="J259" s="42" t="str">
        <f>IFERROR(Kesäkuu!F259*Kesäkuu!J259,"")</f>
        <v/>
      </c>
      <c r="K259" s="42" t="str">
        <f>IFERROR(Heinäkuu!F259*Heinäkuu!J259,"")</f>
        <v/>
      </c>
      <c r="L259" s="42" t="str">
        <f>IFERROR(Elokuu!F259*Elokuu!J259,"")</f>
        <v/>
      </c>
      <c r="M259" s="42" t="str">
        <f>IFERROR(Syyskuu!F259*Syyskuu!J259,"")</f>
        <v/>
      </c>
      <c r="N259" s="42" t="str">
        <f>IFERROR(Lokakuu!F259*Lokakuu!J259,"")</f>
        <v/>
      </c>
      <c r="O259" s="42" t="str">
        <f>IFERROR(Marraskuu!F259*Marraskuu!J259,"")</f>
        <v/>
      </c>
      <c r="P259" s="42" t="str">
        <f>IFERROR(Joulukuu!F259*Joulukuu!J259,"")</f>
        <v/>
      </c>
      <c r="Q259" s="103">
        <f t="shared" si="3"/>
        <v>0</v>
      </c>
    </row>
    <row r="260" spans="1:17">
      <c r="A260" s="90">
        <f>Tammikuu!A260</f>
        <v>0</v>
      </c>
      <c r="B260" s="42">
        <f>Tammikuu!B260</f>
        <v>0</v>
      </c>
      <c r="C260" s="42">
        <f>Tammikuu!C260</f>
        <v>0</v>
      </c>
      <c r="D260" s="20">
        <f>Tammikuu!D260</f>
        <v>119.08611111111111</v>
      </c>
      <c r="E260" s="96" t="str">
        <f>IFERROR(Tammikuu!F260*Tammikuu!J260,"")</f>
        <v/>
      </c>
      <c r="F260" s="96" t="str">
        <f>IFERROR(Helmikuu!F260*Helmikuu!J260,"")</f>
        <v/>
      </c>
      <c r="G260" s="96" t="str">
        <f>IFERROR(Maaliskuu!F260*Maaliskuu!J260,"")</f>
        <v/>
      </c>
      <c r="H260" s="42" t="str">
        <f>IFERROR(Huhtikuu!F260*Huhtikuu!J260,"")</f>
        <v/>
      </c>
      <c r="I260" s="96" t="str">
        <f>IFERROR(Toukokuu!F260*Toukokuu!J260,"")</f>
        <v/>
      </c>
      <c r="J260" s="42" t="str">
        <f>IFERROR(Kesäkuu!F260*Kesäkuu!J260,"")</f>
        <v/>
      </c>
      <c r="K260" s="42" t="str">
        <f>IFERROR(Heinäkuu!F260*Heinäkuu!J260,"")</f>
        <v/>
      </c>
      <c r="L260" s="42" t="str">
        <f>IFERROR(Elokuu!F260*Elokuu!J260,"")</f>
        <v/>
      </c>
      <c r="M260" s="42" t="str">
        <f>IFERROR(Syyskuu!F260*Syyskuu!J260,"")</f>
        <v/>
      </c>
      <c r="N260" s="42" t="str">
        <f>IFERROR(Lokakuu!F260*Lokakuu!J260,"")</f>
        <v/>
      </c>
      <c r="O260" s="42" t="str">
        <f>IFERROR(Marraskuu!F260*Marraskuu!J260,"")</f>
        <v/>
      </c>
      <c r="P260" s="42" t="str">
        <f>IFERROR(Joulukuu!F260*Joulukuu!J260,"")</f>
        <v/>
      </c>
      <c r="Q260" s="103">
        <f t="shared" si="3"/>
        <v>0</v>
      </c>
    </row>
    <row r="261" spans="1:17">
      <c r="A261" s="90">
        <f>Tammikuu!A261</f>
        <v>0</v>
      </c>
      <c r="B261" s="42">
        <f>Tammikuu!B261</f>
        <v>0</v>
      </c>
      <c r="C261" s="42">
        <f>Tammikuu!C261</f>
        <v>0</v>
      </c>
      <c r="D261" s="20">
        <f>Tammikuu!D261</f>
        <v>119.08611111111111</v>
      </c>
      <c r="E261" s="96" t="str">
        <f>IFERROR(Tammikuu!F261*Tammikuu!J261,"")</f>
        <v/>
      </c>
      <c r="F261" s="96" t="str">
        <f>IFERROR(Helmikuu!F261*Helmikuu!J261,"")</f>
        <v/>
      </c>
      <c r="G261" s="96" t="str">
        <f>IFERROR(Maaliskuu!F261*Maaliskuu!J261,"")</f>
        <v/>
      </c>
      <c r="H261" s="42" t="str">
        <f>IFERROR(Huhtikuu!F261*Huhtikuu!J261,"")</f>
        <v/>
      </c>
      <c r="I261" s="96" t="str">
        <f>IFERROR(Toukokuu!F261*Toukokuu!J261,"")</f>
        <v/>
      </c>
      <c r="J261" s="42" t="str">
        <f>IFERROR(Kesäkuu!F261*Kesäkuu!J261,"")</f>
        <v/>
      </c>
      <c r="K261" s="42" t="str">
        <f>IFERROR(Heinäkuu!F261*Heinäkuu!J261,"")</f>
        <v/>
      </c>
      <c r="L261" s="42" t="str">
        <f>IFERROR(Elokuu!F261*Elokuu!J261,"")</f>
        <v/>
      </c>
      <c r="M261" s="42" t="str">
        <f>IFERROR(Syyskuu!F261*Syyskuu!J261,"")</f>
        <v/>
      </c>
      <c r="N261" s="42" t="str">
        <f>IFERROR(Lokakuu!F261*Lokakuu!J261,"")</f>
        <v/>
      </c>
      <c r="O261" s="42" t="str">
        <f>IFERROR(Marraskuu!F261*Marraskuu!J261,"")</f>
        <v/>
      </c>
      <c r="P261" s="42" t="str">
        <f>IFERROR(Joulukuu!F261*Joulukuu!J261,"")</f>
        <v/>
      </c>
      <c r="Q261" s="103">
        <f t="shared" si="3"/>
        <v>0</v>
      </c>
    </row>
    <row r="262" spans="1:17">
      <c r="A262" s="90">
        <f>Tammikuu!A262</f>
        <v>0</v>
      </c>
      <c r="B262" s="42">
        <f>Tammikuu!B262</f>
        <v>0</v>
      </c>
      <c r="C262" s="42">
        <f>Tammikuu!C262</f>
        <v>0</v>
      </c>
      <c r="D262" s="20">
        <f>Tammikuu!D262</f>
        <v>119.08611111111111</v>
      </c>
      <c r="E262" s="96" t="str">
        <f>IFERROR(Tammikuu!F262*Tammikuu!J262,"")</f>
        <v/>
      </c>
      <c r="F262" s="96" t="str">
        <f>IFERROR(Helmikuu!F262*Helmikuu!J262,"")</f>
        <v/>
      </c>
      <c r="G262" s="96" t="str">
        <f>IFERROR(Maaliskuu!F262*Maaliskuu!J262,"")</f>
        <v/>
      </c>
      <c r="H262" s="42" t="str">
        <f>IFERROR(Huhtikuu!F262*Huhtikuu!J262,"")</f>
        <v/>
      </c>
      <c r="I262" s="96" t="str">
        <f>IFERROR(Toukokuu!F262*Toukokuu!J262,"")</f>
        <v/>
      </c>
      <c r="J262" s="42" t="str">
        <f>IFERROR(Kesäkuu!F262*Kesäkuu!J262,"")</f>
        <v/>
      </c>
      <c r="K262" s="42" t="str">
        <f>IFERROR(Heinäkuu!F262*Heinäkuu!J262,"")</f>
        <v/>
      </c>
      <c r="L262" s="42" t="str">
        <f>IFERROR(Elokuu!F262*Elokuu!J262,"")</f>
        <v/>
      </c>
      <c r="M262" s="42" t="str">
        <f>IFERROR(Syyskuu!F262*Syyskuu!J262,"")</f>
        <v/>
      </c>
      <c r="N262" s="42" t="str">
        <f>IFERROR(Lokakuu!F262*Lokakuu!J262,"")</f>
        <v/>
      </c>
      <c r="O262" s="42" t="str">
        <f>IFERROR(Marraskuu!F262*Marraskuu!J262,"")</f>
        <v/>
      </c>
      <c r="P262" s="42" t="str">
        <f>IFERROR(Joulukuu!F262*Joulukuu!J262,"")</f>
        <v/>
      </c>
      <c r="Q262" s="103">
        <f t="shared" si="3"/>
        <v>0</v>
      </c>
    </row>
    <row r="263" spans="1:17">
      <c r="A263" s="90">
        <f>Tammikuu!A263</f>
        <v>0</v>
      </c>
      <c r="B263" s="42">
        <f>Tammikuu!B263</f>
        <v>0</v>
      </c>
      <c r="C263" s="42">
        <f>Tammikuu!C263</f>
        <v>0</v>
      </c>
      <c r="D263" s="20">
        <f>Tammikuu!D263</f>
        <v>119.08611111111111</v>
      </c>
      <c r="E263" s="96" t="str">
        <f>IFERROR(Tammikuu!F263*Tammikuu!J263,"")</f>
        <v/>
      </c>
      <c r="F263" s="96" t="str">
        <f>IFERROR(Helmikuu!F263*Helmikuu!J263,"")</f>
        <v/>
      </c>
      <c r="G263" s="96" t="str">
        <f>IFERROR(Maaliskuu!F263*Maaliskuu!J263,"")</f>
        <v/>
      </c>
      <c r="H263" s="42" t="str">
        <f>IFERROR(Huhtikuu!F263*Huhtikuu!J263,"")</f>
        <v/>
      </c>
      <c r="I263" s="96" t="str">
        <f>IFERROR(Toukokuu!F263*Toukokuu!J263,"")</f>
        <v/>
      </c>
      <c r="J263" s="42" t="str">
        <f>IFERROR(Kesäkuu!F263*Kesäkuu!J263,"")</f>
        <v/>
      </c>
      <c r="K263" s="42" t="str">
        <f>IFERROR(Heinäkuu!F263*Heinäkuu!J263,"")</f>
        <v/>
      </c>
      <c r="L263" s="42" t="str">
        <f>IFERROR(Elokuu!F263*Elokuu!J263,"")</f>
        <v/>
      </c>
      <c r="M263" s="42" t="str">
        <f>IFERROR(Syyskuu!F263*Syyskuu!J263,"")</f>
        <v/>
      </c>
      <c r="N263" s="42" t="str">
        <f>IFERROR(Lokakuu!F263*Lokakuu!J263,"")</f>
        <v/>
      </c>
      <c r="O263" s="42" t="str">
        <f>IFERROR(Marraskuu!F263*Marraskuu!J263,"")</f>
        <v/>
      </c>
      <c r="P263" s="42" t="str">
        <f>IFERROR(Joulukuu!F263*Joulukuu!J263,"")</f>
        <v/>
      </c>
      <c r="Q263" s="103">
        <f t="shared" si="3"/>
        <v>0</v>
      </c>
    </row>
    <row r="264" spans="1:17">
      <c r="A264" s="90">
        <f>Tammikuu!A264</f>
        <v>0</v>
      </c>
      <c r="B264" s="42">
        <f>Tammikuu!B264</f>
        <v>0</v>
      </c>
      <c r="C264" s="42">
        <f>Tammikuu!C264</f>
        <v>0</v>
      </c>
      <c r="D264" s="20">
        <f>Tammikuu!D264</f>
        <v>119.08611111111111</v>
      </c>
      <c r="E264" s="96" t="str">
        <f>IFERROR(Tammikuu!F264*Tammikuu!J264,"")</f>
        <v/>
      </c>
      <c r="F264" s="96" t="str">
        <f>IFERROR(Helmikuu!F264*Helmikuu!J264,"")</f>
        <v/>
      </c>
      <c r="G264" s="96" t="str">
        <f>IFERROR(Maaliskuu!F264*Maaliskuu!J264,"")</f>
        <v/>
      </c>
      <c r="H264" s="42" t="str">
        <f>IFERROR(Huhtikuu!F264*Huhtikuu!J264,"")</f>
        <v/>
      </c>
      <c r="I264" s="96" t="str">
        <f>IFERROR(Toukokuu!F264*Toukokuu!J264,"")</f>
        <v/>
      </c>
      <c r="J264" s="42" t="str">
        <f>IFERROR(Kesäkuu!F264*Kesäkuu!J264,"")</f>
        <v/>
      </c>
      <c r="K264" s="42" t="str">
        <f>IFERROR(Heinäkuu!F264*Heinäkuu!J264,"")</f>
        <v/>
      </c>
      <c r="L264" s="42" t="str">
        <f>IFERROR(Elokuu!F264*Elokuu!J264,"")</f>
        <v/>
      </c>
      <c r="M264" s="42" t="str">
        <f>IFERROR(Syyskuu!F264*Syyskuu!J264,"")</f>
        <v/>
      </c>
      <c r="N264" s="42" t="str">
        <f>IFERROR(Lokakuu!F264*Lokakuu!J264,"")</f>
        <v/>
      </c>
      <c r="O264" s="42" t="str">
        <f>IFERROR(Marraskuu!F264*Marraskuu!J264,"")</f>
        <v/>
      </c>
      <c r="P264" s="42" t="str">
        <f>IFERROR(Joulukuu!F264*Joulukuu!J264,"")</f>
        <v/>
      </c>
      <c r="Q264" s="103">
        <f t="shared" si="3"/>
        <v>0</v>
      </c>
    </row>
    <row r="265" spans="1:17">
      <c r="A265" s="90">
        <f>Tammikuu!A265</f>
        <v>0</v>
      </c>
      <c r="B265" s="42">
        <f>Tammikuu!B265</f>
        <v>0</v>
      </c>
      <c r="C265" s="42">
        <f>Tammikuu!C265</f>
        <v>0</v>
      </c>
      <c r="D265" s="20">
        <f>Tammikuu!D265</f>
        <v>119.08611111111111</v>
      </c>
      <c r="E265" s="96" t="str">
        <f>IFERROR(Tammikuu!F265*Tammikuu!J265,"")</f>
        <v/>
      </c>
      <c r="F265" s="96" t="str">
        <f>IFERROR(Helmikuu!F265*Helmikuu!J265,"")</f>
        <v/>
      </c>
      <c r="G265" s="96" t="str">
        <f>IFERROR(Maaliskuu!F265*Maaliskuu!J265,"")</f>
        <v/>
      </c>
      <c r="H265" s="42" t="str">
        <f>IFERROR(Huhtikuu!F265*Huhtikuu!J265,"")</f>
        <v/>
      </c>
      <c r="I265" s="96" t="str">
        <f>IFERROR(Toukokuu!F265*Toukokuu!J265,"")</f>
        <v/>
      </c>
      <c r="J265" s="42" t="str">
        <f>IFERROR(Kesäkuu!F265*Kesäkuu!J265,"")</f>
        <v/>
      </c>
      <c r="K265" s="42" t="str">
        <f>IFERROR(Heinäkuu!F265*Heinäkuu!J265,"")</f>
        <v/>
      </c>
      <c r="L265" s="42" t="str">
        <f>IFERROR(Elokuu!F265*Elokuu!J265,"")</f>
        <v/>
      </c>
      <c r="M265" s="42" t="str">
        <f>IFERROR(Syyskuu!F265*Syyskuu!J265,"")</f>
        <v/>
      </c>
      <c r="N265" s="42" t="str">
        <f>IFERROR(Lokakuu!F265*Lokakuu!J265,"")</f>
        <v/>
      </c>
      <c r="O265" s="42" t="str">
        <f>IFERROR(Marraskuu!F265*Marraskuu!J265,"")</f>
        <v/>
      </c>
      <c r="P265" s="42" t="str">
        <f>IFERROR(Joulukuu!F265*Joulukuu!J265,"")</f>
        <v/>
      </c>
      <c r="Q265" s="103">
        <f t="shared" si="3"/>
        <v>0</v>
      </c>
    </row>
    <row r="266" spans="1:17">
      <c r="A266" s="90">
        <f>Tammikuu!A266</f>
        <v>0</v>
      </c>
      <c r="B266" s="42">
        <f>Tammikuu!B266</f>
        <v>0</v>
      </c>
      <c r="C266" s="42">
        <f>Tammikuu!C266</f>
        <v>0</v>
      </c>
      <c r="D266" s="20">
        <f>Tammikuu!D266</f>
        <v>119.08611111111111</v>
      </c>
      <c r="E266" s="96" t="str">
        <f>IFERROR(Tammikuu!F266*Tammikuu!J266,"")</f>
        <v/>
      </c>
      <c r="F266" s="96" t="str">
        <f>IFERROR(Helmikuu!F266*Helmikuu!J266,"")</f>
        <v/>
      </c>
      <c r="G266" s="96" t="str">
        <f>IFERROR(Maaliskuu!F266*Maaliskuu!J266,"")</f>
        <v/>
      </c>
      <c r="H266" s="42" t="str">
        <f>IFERROR(Huhtikuu!F266*Huhtikuu!J266,"")</f>
        <v/>
      </c>
      <c r="I266" s="96" t="str">
        <f>IFERROR(Toukokuu!F266*Toukokuu!J266,"")</f>
        <v/>
      </c>
      <c r="J266" s="42" t="str">
        <f>IFERROR(Kesäkuu!F266*Kesäkuu!J266,"")</f>
        <v/>
      </c>
      <c r="K266" s="42" t="str">
        <f>IFERROR(Heinäkuu!F266*Heinäkuu!J266,"")</f>
        <v/>
      </c>
      <c r="L266" s="42" t="str">
        <f>IFERROR(Elokuu!F266*Elokuu!J266,"")</f>
        <v/>
      </c>
      <c r="M266" s="42" t="str">
        <f>IFERROR(Syyskuu!F266*Syyskuu!J266,"")</f>
        <v/>
      </c>
      <c r="N266" s="42" t="str">
        <f>IFERROR(Lokakuu!F266*Lokakuu!J266,"")</f>
        <v/>
      </c>
      <c r="O266" s="42" t="str">
        <f>IFERROR(Marraskuu!F266*Marraskuu!J266,"")</f>
        <v/>
      </c>
      <c r="P266" s="42" t="str">
        <f>IFERROR(Joulukuu!F266*Joulukuu!J266,"")</f>
        <v/>
      </c>
      <c r="Q266" s="103">
        <f t="shared" si="3"/>
        <v>0</v>
      </c>
    </row>
    <row r="267" spans="1:17">
      <c r="A267" s="90">
        <f>Tammikuu!A267</f>
        <v>0</v>
      </c>
      <c r="B267" s="42">
        <f>Tammikuu!B267</f>
        <v>0</v>
      </c>
      <c r="C267" s="42">
        <f>Tammikuu!C267</f>
        <v>0</v>
      </c>
      <c r="D267" s="20">
        <f>Tammikuu!D267</f>
        <v>119.08611111111111</v>
      </c>
      <c r="E267" s="96" t="str">
        <f>IFERROR(Tammikuu!F267*Tammikuu!J267,"")</f>
        <v/>
      </c>
      <c r="F267" s="96" t="str">
        <f>IFERROR(Helmikuu!F267*Helmikuu!J267,"")</f>
        <v/>
      </c>
      <c r="G267" s="96" t="str">
        <f>IFERROR(Maaliskuu!F267*Maaliskuu!J267,"")</f>
        <v/>
      </c>
      <c r="H267" s="42" t="str">
        <f>IFERROR(Huhtikuu!F267*Huhtikuu!J267,"")</f>
        <v/>
      </c>
      <c r="I267" s="96" t="str">
        <f>IFERROR(Toukokuu!F267*Toukokuu!J267,"")</f>
        <v/>
      </c>
      <c r="J267" s="42" t="str">
        <f>IFERROR(Kesäkuu!F267*Kesäkuu!J267,"")</f>
        <v/>
      </c>
      <c r="K267" s="42" t="str">
        <f>IFERROR(Heinäkuu!F267*Heinäkuu!J267,"")</f>
        <v/>
      </c>
      <c r="L267" s="42" t="str">
        <f>IFERROR(Elokuu!F267*Elokuu!J267,"")</f>
        <v/>
      </c>
      <c r="M267" s="42" t="str">
        <f>IFERROR(Syyskuu!F267*Syyskuu!J267,"")</f>
        <v/>
      </c>
      <c r="N267" s="42" t="str">
        <f>IFERROR(Lokakuu!F267*Lokakuu!J267,"")</f>
        <v/>
      </c>
      <c r="O267" s="42" t="str">
        <f>IFERROR(Marraskuu!F267*Marraskuu!J267,"")</f>
        <v/>
      </c>
      <c r="P267" s="42" t="str">
        <f>IFERROR(Joulukuu!F267*Joulukuu!J267,"")</f>
        <v/>
      </c>
      <c r="Q267" s="103">
        <f t="shared" si="3"/>
        <v>0</v>
      </c>
    </row>
    <row r="268" spans="1:17">
      <c r="A268" s="90">
        <f>Tammikuu!A268</f>
        <v>0</v>
      </c>
      <c r="B268" s="42">
        <f>Tammikuu!B268</f>
        <v>0</v>
      </c>
      <c r="C268" s="42">
        <f>Tammikuu!C268</f>
        <v>0</v>
      </c>
      <c r="D268" s="20">
        <f>Tammikuu!D268</f>
        <v>119.08611111111111</v>
      </c>
      <c r="E268" s="96" t="str">
        <f>IFERROR(Tammikuu!F268*Tammikuu!J268,"")</f>
        <v/>
      </c>
      <c r="F268" s="96" t="str">
        <f>IFERROR(Helmikuu!F268*Helmikuu!J268,"")</f>
        <v/>
      </c>
      <c r="G268" s="96" t="str">
        <f>IFERROR(Maaliskuu!F268*Maaliskuu!J268,"")</f>
        <v/>
      </c>
      <c r="H268" s="42" t="str">
        <f>IFERROR(Huhtikuu!F268*Huhtikuu!J268,"")</f>
        <v/>
      </c>
      <c r="I268" s="96" t="str">
        <f>IFERROR(Toukokuu!F268*Toukokuu!J268,"")</f>
        <v/>
      </c>
      <c r="J268" s="42" t="str">
        <f>IFERROR(Kesäkuu!F268*Kesäkuu!J268,"")</f>
        <v/>
      </c>
      <c r="K268" s="42" t="str">
        <f>IFERROR(Heinäkuu!F268*Heinäkuu!J268,"")</f>
        <v/>
      </c>
      <c r="L268" s="42" t="str">
        <f>IFERROR(Elokuu!F268*Elokuu!J268,"")</f>
        <v/>
      </c>
      <c r="M268" s="42" t="str">
        <f>IFERROR(Syyskuu!F268*Syyskuu!J268,"")</f>
        <v/>
      </c>
      <c r="N268" s="42" t="str">
        <f>IFERROR(Lokakuu!F268*Lokakuu!J268,"")</f>
        <v/>
      </c>
      <c r="O268" s="42" t="str">
        <f>IFERROR(Marraskuu!F268*Marraskuu!J268,"")</f>
        <v/>
      </c>
      <c r="P268" s="42" t="str">
        <f>IFERROR(Joulukuu!F268*Joulukuu!J268,"")</f>
        <v/>
      </c>
      <c r="Q268" s="103">
        <f t="shared" ref="Q268:Q331" si="4">SUM(E268:P268)</f>
        <v>0</v>
      </c>
    </row>
    <row r="269" spans="1:17">
      <c r="A269" s="90">
        <f>Tammikuu!A269</f>
        <v>0</v>
      </c>
      <c r="B269" s="42">
        <f>Tammikuu!B269</f>
        <v>0</v>
      </c>
      <c r="C269" s="42">
        <f>Tammikuu!C269</f>
        <v>0</v>
      </c>
      <c r="D269" s="20">
        <f>Tammikuu!D269</f>
        <v>119.08611111111111</v>
      </c>
      <c r="E269" s="96" t="str">
        <f>IFERROR(Tammikuu!F269*Tammikuu!J269,"")</f>
        <v/>
      </c>
      <c r="F269" s="96" t="str">
        <f>IFERROR(Helmikuu!F269*Helmikuu!J269,"")</f>
        <v/>
      </c>
      <c r="G269" s="96" t="str">
        <f>IFERROR(Maaliskuu!F269*Maaliskuu!J269,"")</f>
        <v/>
      </c>
      <c r="H269" s="42" t="str">
        <f>IFERROR(Huhtikuu!F269*Huhtikuu!J269,"")</f>
        <v/>
      </c>
      <c r="I269" s="96" t="str">
        <f>IFERROR(Toukokuu!F269*Toukokuu!J269,"")</f>
        <v/>
      </c>
      <c r="J269" s="42" t="str">
        <f>IFERROR(Kesäkuu!F269*Kesäkuu!J269,"")</f>
        <v/>
      </c>
      <c r="K269" s="42" t="str">
        <f>IFERROR(Heinäkuu!F269*Heinäkuu!J269,"")</f>
        <v/>
      </c>
      <c r="L269" s="42" t="str">
        <f>IFERROR(Elokuu!F269*Elokuu!J269,"")</f>
        <v/>
      </c>
      <c r="M269" s="42" t="str">
        <f>IFERROR(Syyskuu!F269*Syyskuu!J269,"")</f>
        <v/>
      </c>
      <c r="N269" s="42" t="str">
        <f>IFERROR(Lokakuu!F269*Lokakuu!J269,"")</f>
        <v/>
      </c>
      <c r="O269" s="42" t="str">
        <f>IFERROR(Marraskuu!F269*Marraskuu!J269,"")</f>
        <v/>
      </c>
      <c r="P269" s="42" t="str">
        <f>IFERROR(Joulukuu!F269*Joulukuu!J269,"")</f>
        <v/>
      </c>
      <c r="Q269" s="103">
        <f t="shared" si="4"/>
        <v>0</v>
      </c>
    </row>
    <row r="270" spans="1:17">
      <c r="A270" s="90">
        <f>Tammikuu!A270</f>
        <v>0</v>
      </c>
      <c r="B270" s="42">
        <f>Tammikuu!B270</f>
        <v>0</v>
      </c>
      <c r="C270" s="42">
        <f>Tammikuu!C270</f>
        <v>0</v>
      </c>
      <c r="D270" s="20">
        <f>Tammikuu!D270</f>
        <v>119.08611111111111</v>
      </c>
      <c r="E270" s="96" t="str">
        <f>IFERROR(Tammikuu!F270*Tammikuu!J270,"")</f>
        <v/>
      </c>
      <c r="F270" s="96" t="str">
        <f>IFERROR(Helmikuu!F270*Helmikuu!J270,"")</f>
        <v/>
      </c>
      <c r="G270" s="96" t="str">
        <f>IFERROR(Maaliskuu!F270*Maaliskuu!J270,"")</f>
        <v/>
      </c>
      <c r="H270" s="42" t="str">
        <f>IFERROR(Huhtikuu!F270*Huhtikuu!J270,"")</f>
        <v/>
      </c>
      <c r="I270" s="96" t="str">
        <f>IFERROR(Toukokuu!F270*Toukokuu!J270,"")</f>
        <v/>
      </c>
      <c r="J270" s="42" t="str">
        <f>IFERROR(Kesäkuu!F270*Kesäkuu!J270,"")</f>
        <v/>
      </c>
      <c r="K270" s="42" t="str">
        <f>IFERROR(Heinäkuu!F270*Heinäkuu!J270,"")</f>
        <v/>
      </c>
      <c r="L270" s="42" t="str">
        <f>IFERROR(Elokuu!F270*Elokuu!J270,"")</f>
        <v/>
      </c>
      <c r="M270" s="42" t="str">
        <f>IFERROR(Syyskuu!F270*Syyskuu!J270,"")</f>
        <v/>
      </c>
      <c r="N270" s="42" t="str">
        <f>IFERROR(Lokakuu!F270*Lokakuu!J270,"")</f>
        <v/>
      </c>
      <c r="O270" s="42" t="str">
        <f>IFERROR(Marraskuu!F270*Marraskuu!J270,"")</f>
        <v/>
      </c>
      <c r="P270" s="42" t="str">
        <f>IFERROR(Joulukuu!F270*Joulukuu!J270,"")</f>
        <v/>
      </c>
      <c r="Q270" s="103">
        <f t="shared" si="4"/>
        <v>0</v>
      </c>
    </row>
    <row r="271" spans="1:17">
      <c r="A271" s="90">
        <f>Tammikuu!A271</f>
        <v>0</v>
      </c>
      <c r="B271" s="42">
        <f>Tammikuu!B271</f>
        <v>0</v>
      </c>
      <c r="C271" s="42">
        <f>Tammikuu!C271</f>
        <v>0</v>
      </c>
      <c r="D271" s="20">
        <f>Tammikuu!D271</f>
        <v>119.08611111111111</v>
      </c>
      <c r="E271" s="96" t="str">
        <f>IFERROR(Tammikuu!F271*Tammikuu!J271,"")</f>
        <v/>
      </c>
      <c r="F271" s="96" t="str">
        <f>IFERROR(Helmikuu!F271*Helmikuu!J271,"")</f>
        <v/>
      </c>
      <c r="G271" s="96" t="str">
        <f>IFERROR(Maaliskuu!F271*Maaliskuu!J271,"")</f>
        <v/>
      </c>
      <c r="H271" s="42" t="str">
        <f>IFERROR(Huhtikuu!F271*Huhtikuu!J271,"")</f>
        <v/>
      </c>
      <c r="I271" s="96" t="str">
        <f>IFERROR(Toukokuu!F271*Toukokuu!J271,"")</f>
        <v/>
      </c>
      <c r="J271" s="42" t="str">
        <f>IFERROR(Kesäkuu!F271*Kesäkuu!J271,"")</f>
        <v/>
      </c>
      <c r="K271" s="42" t="str">
        <f>IFERROR(Heinäkuu!F271*Heinäkuu!J271,"")</f>
        <v/>
      </c>
      <c r="L271" s="42" t="str">
        <f>IFERROR(Elokuu!F271*Elokuu!J271,"")</f>
        <v/>
      </c>
      <c r="M271" s="42" t="str">
        <f>IFERROR(Syyskuu!F271*Syyskuu!J271,"")</f>
        <v/>
      </c>
      <c r="N271" s="42" t="str">
        <f>IFERROR(Lokakuu!F271*Lokakuu!J271,"")</f>
        <v/>
      </c>
      <c r="O271" s="42" t="str">
        <f>IFERROR(Marraskuu!F271*Marraskuu!J271,"")</f>
        <v/>
      </c>
      <c r="P271" s="42" t="str">
        <f>IFERROR(Joulukuu!F271*Joulukuu!J271,"")</f>
        <v/>
      </c>
      <c r="Q271" s="103">
        <f t="shared" si="4"/>
        <v>0</v>
      </c>
    </row>
    <row r="272" spans="1:17">
      <c r="A272" s="90">
        <f>Tammikuu!A272</f>
        <v>0</v>
      </c>
      <c r="B272" s="42">
        <f>Tammikuu!B272</f>
        <v>0</v>
      </c>
      <c r="C272" s="42">
        <f>Tammikuu!C272</f>
        <v>0</v>
      </c>
      <c r="D272" s="20">
        <f>Tammikuu!D272</f>
        <v>119.08611111111111</v>
      </c>
      <c r="E272" s="96" t="str">
        <f>IFERROR(Tammikuu!F272*Tammikuu!J272,"")</f>
        <v/>
      </c>
      <c r="F272" s="96" t="str">
        <f>IFERROR(Helmikuu!F272*Helmikuu!J272,"")</f>
        <v/>
      </c>
      <c r="G272" s="96" t="str">
        <f>IFERROR(Maaliskuu!F272*Maaliskuu!J272,"")</f>
        <v/>
      </c>
      <c r="H272" s="42" t="str">
        <f>IFERROR(Huhtikuu!F272*Huhtikuu!J272,"")</f>
        <v/>
      </c>
      <c r="I272" s="96" t="str">
        <f>IFERROR(Toukokuu!F272*Toukokuu!J272,"")</f>
        <v/>
      </c>
      <c r="J272" s="42" t="str">
        <f>IFERROR(Kesäkuu!F272*Kesäkuu!J272,"")</f>
        <v/>
      </c>
      <c r="K272" s="42" t="str">
        <f>IFERROR(Heinäkuu!F272*Heinäkuu!J272,"")</f>
        <v/>
      </c>
      <c r="L272" s="42" t="str">
        <f>IFERROR(Elokuu!F272*Elokuu!J272,"")</f>
        <v/>
      </c>
      <c r="M272" s="42" t="str">
        <f>IFERROR(Syyskuu!F272*Syyskuu!J272,"")</f>
        <v/>
      </c>
      <c r="N272" s="42" t="str">
        <f>IFERROR(Lokakuu!F272*Lokakuu!J272,"")</f>
        <v/>
      </c>
      <c r="O272" s="42" t="str">
        <f>IFERROR(Marraskuu!F272*Marraskuu!J272,"")</f>
        <v/>
      </c>
      <c r="P272" s="42" t="str">
        <f>IFERROR(Joulukuu!F272*Joulukuu!J272,"")</f>
        <v/>
      </c>
      <c r="Q272" s="103">
        <f t="shared" si="4"/>
        <v>0</v>
      </c>
    </row>
    <row r="273" spans="1:17">
      <c r="A273" s="90">
        <f>Tammikuu!A273</f>
        <v>0</v>
      </c>
      <c r="B273" s="42">
        <f>Tammikuu!B273</f>
        <v>0</v>
      </c>
      <c r="C273" s="42">
        <f>Tammikuu!C273</f>
        <v>0</v>
      </c>
      <c r="D273" s="20">
        <f>Tammikuu!D273</f>
        <v>119.08611111111111</v>
      </c>
      <c r="E273" s="96" t="str">
        <f>IFERROR(Tammikuu!F273*Tammikuu!J273,"")</f>
        <v/>
      </c>
      <c r="F273" s="96" t="str">
        <f>IFERROR(Helmikuu!F273*Helmikuu!J273,"")</f>
        <v/>
      </c>
      <c r="G273" s="96" t="str">
        <f>IFERROR(Maaliskuu!F273*Maaliskuu!J273,"")</f>
        <v/>
      </c>
      <c r="H273" s="42" t="str">
        <f>IFERROR(Huhtikuu!F273*Huhtikuu!J273,"")</f>
        <v/>
      </c>
      <c r="I273" s="96" t="str">
        <f>IFERROR(Toukokuu!F273*Toukokuu!J273,"")</f>
        <v/>
      </c>
      <c r="J273" s="42" t="str">
        <f>IFERROR(Kesäkuu!F273*Kesäkuu!J273,"")</f>
        <v/>
      </c>
      <c r="K273" s="42" t="str">
        <f>IFERROR(Heinäkuu!F273*Heinäkuu!J273,"")</f>
        <v/>
      </c>
      <c r="L273" s="42" t="str">
        <f>IFERROR(Elokuu!F273*Elokuu!J273,"")</f>
        <v/>
      </c>
      <c r="M273" s="42" t="str">
        <f>IFERROR(Syyskuu!F273*Syyskuu!J273,"")</f>
        <v/>
      </c>
      <c r="N273" s="42" t="str">
        <f>IFERROR(Lokakuu!F273*Lokakuu!J273,"")</f>
        <v/>
      </c>
      <c r="O273" s="42" t="str">
        <f>IFERROR(Marraskuu!F273*Marraskuu!J273,"")</f>
        <v/>
      </c>
      <c r="P273" s="42" t="str">
        <f>IFERROR(Joulukuu!F273*Joulukuu!J273,"")</f>
        <v/>
      </c>
      <c r="Q273" s="103">
        <f t="shared" si="4"/>
        <v>0</v>
      </c>
    </row>
    <row r="274" spans="1:17">
      <c r="A274" s="90">
        <f>Tammikuu!A274</f>
        <v>0</v>
      </c>
      <c r="B274" s="42">
        <f>Tammikuu!B274</f>
        <v>0</v>
      </c>
      <c r="C274" s="42">
        <f>Tammikuu!C274</f>
        <v>0</v>
      </c>
      <c r="D274" s="20">
        <f>Tammikuu!D274</f>
        <v>119.08611111111111</v>
      </c>
      <c r="E274" s="96" t="str">
        <f>IFERROR(Tammikuu!F274*Tammikuu!J274,"")</f>
        <v/>
      </c>
      <c r="F274" s="96" t="str">
        <f>IFERROR(Helmikuu!F274*Helmikuu!J274,"")</f>
        <v/>
      </c>
      <c r="G274" s="96" t="str">
        <f>IFERROR(Maaliskuu!F274*Maaliskuu!J274,"")</f>
        <v/>
      </c>
      <c r="H274" s="42" t="str">
        <f>IFERROR(Huhtikuu!F274*Huhtikuu!J274,"")</f>
        <v/>
      </c>
      <c r="I274" s="96" t="str">
        <f>IFERROR(Toukokuu!F274*Toukokuu!J274,"")</f>
        <v/>
      </c>
      <c r="J274" s="42" t="str">
        <f>IFERROR(Kesäkuu!F274*Kesäkuu!J274,"")</f>
        <v/>
      </c>
      <c r="K274" s="42" t="str">
        <f>IFERROR(Heinäkuu!F274*Heinäkuu!J274,"")</f>
        <v/>
      </c>
      <c r="L274" s="42" t="str">
        <f>IFERROR(Elokuu!F274*Elokuu!J274,"")</f>
        <v/>
      </c>
      <c r="M274" s="42" t="str">
        <f>IFERROR(Syyskuu!F274*Syyskuu!J274,"")</f>
        <v/>
      </c>
      <c r="N274" s="42" t="str">
        <f>IFERROR(Lokakuu!F274*Lokakuu!J274,"")</f>
        <v/>
      </c>
      <c r="O274" s="42" t="str">
        <f>IFERROR(Marraskuu!F274*Marraskuu!J274,"")</f>
        <v/>
      </c>
      <c r="P274" s="42" t="str">
        <f>IFERROR(Joulukuu!F274*Joulukuu!J274,"")</f>
        <v/>
      </c>
      <c r="Q274" s="103">
        <f t="shared" si="4"/>
        <v>0</v>
      </c>
    </row>
    <row r="275" spans="1:17">
      <c r="A275" s="90">
        <f>Tammikuu!A275</f>
        <v>0</v>
      </c>
      <c r="B275" s="42">
        <f>Tammikuu!B275</f>
        <v>0</v>
      </c>
      <c r="C275" s="42">
        <f>Tammikuu!C275</f>
        <v>0</v>
      </c>
      <c r="D275" s="20">
        <f>Tammikuu!D275</f>
        <v>119.08611111111111</v>
      </c>
      <c r="E275" s="96" t="str">
        <f>IFERROR(Tammikuu!F275*Tammikuu!J275,"")</f>
        <v/>
      </c>
      <c r="F275" s="96" t="str">
        <f>IFERROR(Helmikuu!F275*Helmikuu!J275,"")</f>
        <v/>
      </c>
      <c r="G275" s="96" t="str">
        <f>IFERROR(Maaliskuu!F275*Maaliskuu!J275,"")</f>
        <v/>
      </c>
      <c r="H275" s="42" t="str">
        <f>IFERROR(Huhtikuu!F275*Huhtikuu!J275,"")</f>
        <v/>
      </c>
      <c r="I275" s="96" t="str">
        <f>IFERROR(Toukokuu!F275*Toukokuu!J275,"")</f>
        <v/>
      </c>
      <c r="J275" s="42" t="str">
        <f>IFERROR(Kesäkuu!F275*Kesäkuu!J275,"")</f>
        <v/>
      </c>
      <c r="K275" s="42" t="str">
        <f>IFERROR(Heinäkuu!F275*Heinäkuu!J275,"")</f>
        <v/>
      </c>
      <c r="L275" s="42" t="str">
        <f>IFERROR(Elokuu!F275*Elokuu!J275,"")</f>
        <v/>
      </c>
      <c r="M275" s="42" t="str">
        <f>IFERROR(Syyskuu!F275*Syyskuu!J275,"")</f>
        <v/>
      </c>
      <c r="N275" s="42" t="str">
        <f>IFERROR(Lokakuu!F275*Lokakuu!J275,"")</f>
        <v/>
      </c>
      <c r="O275" s="42" t="str">
        <f>IFERROR(Marraskuu!F275*Marraskuu!J275,"")</f>
        <v/>
      </c>
      <c r="P275" s="42" t="str">
        <f>IFERROR(Joulukuu!F275*Joulukuu!J275,"")</f>
        <v/>
      </c>
      <c r="Q275" s="103">
        <f t="shared" si="4"/>
        <v>0</v>
      </c>
    </row>
    <row r="276" spans="1:17">
      <c r="A276" s="90">
        <f>Tammikuu!A276</f>
        <v>0</v>
      </c>
      <c r="B276" s="42">
        <f>Tammikuu!B276</f>
        <v>0</v>
      </c>
      <c r="C276" s="42">
        <f>Tammikuu!C276</f>
        <v>0</v>
      </c>
      <c r="D276" s="20">
        <f>Tammikuu!D276</f>
        <v>119.08611111111111</v>
      </c>
      <c r="E276" s="96" t="str">
        <f>IFERROR(Tammikuu!F276*Tammikuu!J276,"")</f>
        <v/>
      </c>
      <c r="F276" s="96" t="str">
        <f>IFERROR(Helmikuu!F276*Helmikuu!J276,"")</f>
        <v/>
      </c>
      <c r="G276" s="96" t="str">
        <f>IFERROR(Maaliskuu!F276*Maaliskuu!J276,"")</f>
        <v/>
      </c>
      <c r="H276" s="42" t="str">
        <f>IFERROR(Huhtikuu!F276*Huhtikuu!J276,"")</f>
        <v/>
      </c>
      <c r="I276" s="96" t="str">
        <f>IFERROR(Toukokuu!F276*Toukokuu!J276,"")</f>
        <v/>
      </c>
      <c r="J276" s="42" t="str">
        <f>IFERROR(Kesäkuu!F276*Kesäkuu!J276,"")</f>
        <v/>
      </c>
      <c r="K276" s="42" t="str">
        <f>IFERROR(Heinäkuu!F276*Heinäkuu!J276,"")</f>
        <v/>
      </c>
      <c r="L276" s="42" t="str">
        <f>IFERROR(Elokuu!F276*Elokuu!J276,"")</f>
        <v/>
      </c>
      <c r="M276" s="42" t="str">
        <f>IFERROR(Syyskuu!F276*Syyskuu!J276,"")</f>
        <v/>
      </c>
      <c r="N276" s="42" t="str">
        <f>IFERROR(Lokakuu!F276*Lokakuu!J276,"")</f>
        <v/>
      </c>
      <c r="O276" s="42" t="str">
        <f>IFERROR(Marraskuu!F276*Marraskuu!J276,"")</f>
        <v/>
      </c>
      <c r="P276" s="42" t="str">
        <f>IFERROR(Joulukuu!F276*Joulukuu!J276,"")</f>
        <v/>
      </c>
      <c r="Q276" s="103">
        <f t="shared" si="4"/>
        <v>0</v>
      </c>
    </row>
    <row r="277" spans="1:17">
      <c r="A277" s="90">
        <f>Tammikuu!A277</f>
        <v>0</v>
      </c>
      <c r="B277" s="42">
        <f>Tammikuu!B277</f>
        <v>0</v>
      </c>
      <c r="C277" s="42">
        <f>Tammikuu!C277</f>
        <v>0</v>
      </c>
      <c r="D277" s="20">
        <f>Tammikuu!D277</f>
        <v>119.08611111111111</v>
      </c>
      <c r="E277" s="96" t="str">
        <f>IFERROR(Tammikuu!F277*Tammikuu!J277,"")</f>
        <v/>
      </c>
      <c r="F277" s="96" t="str">
        <f>IFERROR(Helmikuu!F277*Helmikuu!J277,"")</f>
        <v/>
      </c>
      <c r="G277" s="96" t="str">
        <f>IFERROR(Maaliskuu!F277*Maaliskuu!J277,"")</f>
        <v/>
      </c>
      <c r="H277" s="42" t="str">
        <f>IFERROR(Huhtikuu!F277*Huhtikuu!J277,"")</f>
        <v/>
      </c>
      <c r="I277" s="96" t="str">
        <f>IFERROR(Toukokuu!F277*Toukokuu!J277,"")</f>
        <v/>
      </c>
      <c r="J277" s="42" t="str">
        <f>IFERROR(Kesäkuu!F277*Kesäkuu!J277,"")</f>
        <v/>
      </c>
      <c r="K277" s="42" t="str">
        <f>IFERROR(Heinäkuu!F277*Heinäkuu!J277,"")</f>
        <v/>
      </c>
      <c r="L277" s="42" t="str">
        <f>IFERROR(Elokuu!F277*Elokuu!J277,"")</f>
        <v/>
      </c>
      <c r="M277" s="42" t="str">
        <f>IFERROR(Syyskuu!F277*Syyskuu!J277,"")</f>
        <v/>
      </c>
      <c r="N277" s="42" t="str">
        <f>IFERROR(Lokakuu!F277*Lokakuu!J277,"")</f>
        <v/>
      </c>
      <c r="O277" s="42" t="str">
        <f>IFERROR(Marraskuu!F277*Marraskuu!J277,"")</f>
        <v/>
      </c>
      <c r="P277" s="42" t="str">
        <f>IFERROR(Joulukuu!F277*Joulukuu!J277,"")</f>
        <v/>
      </c>
      <c r="Q277" s="103">
        <f t="shared" si="4"/>
        <v>0</v>
      </c>
    </row>
    <row r="278" spans="1:17">
      <c r="A278" s="90">
        <f>Tammikuu!A278</f>
        <v>0</v>
      </c>
      <c r="B278" s="42">
        <f>Tammikuu!B278</f>
        <v>0</v>
      </c>
      <c r="C278" s="42">
        <f>Tammikuu!C278</f>
        <v>0</v>
      </c>
      <c r="D278" s="20">
        <f>Tammikuu!D278</f>
        <v>119.08611111111111</v>
      </c>
      <c r="E278" s="96" t="str">
        <f>IFERROR(Tammikuu!F278*Tammikuu!J278,"")</f>
        <v/>
      </c>
      <c r="F278" s="96" t="str">
        <f>IFERROR(Helmikuu!F278*Helmikuu!J278,"")</f>
        <v/>
      </c>
      <c r="G278" s="96" t="str">
        <f>IFERROR(Maaliskuu!F278*Maaliskuu!J278,"")</f>
        <v/>
      </c>
      <c r="H278" s="42" t="str">
        <f>IFERROR(Huhtikuu!F278*Huhtikuu!J278,"")</f>
        <v/>
      </c>
      <c r="I278" s="96" t="str">
        <f>IFERROR(Toukokuu!F278*Toukokuu!J278,"")</f>
        <v/>
      </c>
      <c r="J278" s="42" t="str">
        <f>IFERROR(Kesäkuu!F278*Kesäkuu!J278,"")</f>
        <v/>
      </c>
      <c r="K278" s="42" t="str">
        <f>IFERROR(Heinäkuu!F278*Heinäkuu!J278,"")</f>
        <v/>
      </c>
      <c r="L278" s="42" t="str">
        <f>IFERROR(Elokuu!F278*Elokuu!J278,"")</f>
        <v/>
      </c>
      <c r="M278" s="42" t="str">
        <f>IFERROR(Syyskuu!F278*Syyskuu!J278,"")</f>
        <v/>
      </c>
      <c r="N278" s="42" t="str">
        <f>IFERROR(Lokakuu!F278*Lokakuu!J278,"")</f>
        <v/>
      </c>
      <c r="O278" s="42" t="str">
        <f>IFERROR(Marraskuu!F278*Marraskuu!J278,"")</f>
        <v/>
      </c>
      <c r="P278" s="42" t="str">
        <f>IFERROR(Joulukuu!F278*Joulukuu!J278,"")</f>
        <v/>
      </c>
      <c r="Q278" s="103">
        <f t="shared" si="4"/>
        <v>0</v>
      </c>
    </row>
    <row r="279" spans="1:17">
      <c r="A279" s="90">
        <f>Tammikuu!A279</f>
        <v>0</v>
      </c>
      <c r="B279" s="42">
        <f>Tammikuu!B279</f>
        <v>0</v>
      </c>
      <c r="C279" s="42">
        <f>Tammikuu!C279</f>
        <v>0</v>
      </c>
      <c r="D279" s="20">
        <f>Tammikuu!D279</f>
        <v>119.08611111111111</v>
      </c>
      <c r="E279" s="96" t="str">
        <f>IFERROR(Tammikuu!F279*Tammikuu!J279,"")</f>
        <v/>
      </c>
      <c r="F279" s="96" t="str">
        <f>IFERROR(Helmikuu!F279*Helmikuu!J279,"")</f>
        <v/>
      </c>
      <c r="G279" s="96" t="str">
        <f>IFERROR(Maaliskuu!F279*Maaliskuu!J279,"")</f>
        <v/>
      </c>
      <c r="H279" s="42" t="str">
        <f>IFERROR(Huhtikuu!F279*Huhtikuu!J279,"")</f>
        <v/>
      </c>
      <c r="I279" s="96" t="str">
        <f>IFERROR(Toukokuu!F279*Toukokuu!J279,"")</f>
        <v/>
      </c>
      <c r="J279" s="42" t="str">
        <f>IFERROR(Kesäkuu!F279*Kesäkuu!J279,"")</f>
        <v/>
      </c>
      <c r="K279" s="42" t="str">
        <f>IFERROR(Heinäkuu!F279*Heinäkuu!J279,"")</f>
        <v/>
      </c>
      <c r="L279" s="42" t="str">
        <f>IFERROR(Elokuu!F279*Elokuu!J279,"")</f>
        <v/>
      </c>
      <c r="M279" s="42" t="str">
        <f>IFERROR(Syyskuu!F279*Syyskuu!J279,"")</f>
        <v/>
      </c>
      <c r="N279" s="42" t="str">
        <f>IFERROR(Lokakuu!F279*Lokakuu!J279,"")</f>
        <v/>
      </c>
      <c r="O279" s="42" t="str">
        <f>IFERROR(Marraskuu!F279*Marraskuu!J279,"")</f>
        <v/>
      </c>
      <c r="P279" s="42" t="str">
        <f>IFERROR(Joulukuu!F279*Joulukuu!J279,"")</f>
        <v/>
      </c>
      <c r="Q279" s="103">
        <f t="shared" si="4"/>
        <v>0</v>
      </c>
    </row>
    <row r="280" spans="1:17">
      <c r="A280" s="90">
        <f>Tammikuu!A280</f>
        <v>0</v>
      </c>
      <c r="B280" s="42">
        <f>Tammikuu!B280</f>
        <v>0</v>
      </c>
      <c r="C280" s="42">
        <f>Tammikuu!C280</f>
        <v>0</v>
      </c>
      <c r="D280" s="20">
        <f>Tammikuu!D280</f>
        <v>119.08611111111111</v>
      </c>
      <c r="E280" s="96" t="str">
        <f>IFERROR(Tammikuu!F280*Tammikuu!J280,"")</f>
        <v/>
      </c>
      <c r="F280" s="96" t="str">
        <f>IFERROR(Helmikuu!F280*Helmikuu!J280,"")</f>
        <v/>
      </c>
      <c r="G280" s="96" t="str">
        <f>IFERROR(Maaliskuu!F280*Maaliskuu!J280,"")</f>
        <v/>
      </c>
      <c r="H280" s="42" t="str">
        <f>IFERROR(Huhtikuu!F280*Huhtikuu!J280,"")</f>
        <v/>
      </c>
      <c r="I280" s="96" t="str">
        <f>IFERROR(Toukokuu!F280*Toukokuu!J280,"")</f>
        <v/>
      </c>
      <c r="J280" s="42" t="str">
        <f>IFERROR(Kesäkuu!F280*Kesäkuu!J280,"")</f>
        <v/>
      </c>
      <c r="K280" s="42" t="str">
        <f>IFERROR(Heinäkuu!F280*Heinäkuu!J280,"")</f>
        <v/>
      </c>
      <c r="L280" s="42" t="str">
        <f>IFERROR(Elokuu!F280*Elokuu!J280,"")</f>
        <v/>
      </c>
      <c r="M280" s="42" t="str">
        <f>IFERROR(Syyskuu!F280*Syyskuu!J280,"")</f>
        <v/>
      </c>
      <c r="N280" s="42" t="str">
        <f>IFERROR(Lokakuu!F280*Lokakuu!J280,"")</f>
        <v/>
      </c>
      <c r="O280" s="42" t="str">
        <f>IFERROR(Marraskuu!F280*Marraskuu!J280,"")</f>
        <v/>
      </c>
      <c r="P280" s="42" t="str">
        <f>IFERROR(Joulukuu!F280*Joulukuu!J280,"")</f>
        <v/>
      </c>
      <c r="Q280" s="103">
        <f t="shared" si="4"/>
        <v>0</v>
      </c>
    </row>
    <row r="281" spans="1:17">
      <c r="A281" s="90">
        <f>Tammikuu!A281</f>
        <v>0</v>
      </c>
      <c r="B281" s="42">
        <f>Tammikuu!B281</f>
        <v>0</v>
      </c>
      <c r="C281" s="42">
        <f>Tammikuu!C281</f>
        <v>0</v>
      </c>
      <c r="D281" s="20">
        <f>Tammikuu!D281</f>
        <v>119.08611111111111</v>
      </c>
      <c r="E281" s="96" t="str">
        <f>IFERROR(Tammikuu!F281*Tammikuu!J281,"")</f>
        <v/>
      </c>
      <c r="F281" s="96" t="str">
        <f>IFERROR(Helmikuu!F281*Helmikuu!J281,"")</f>
        <v/>
      </c>
      <c r="G281" s="96" t="str">
        <f>IFERROR(Maaliskuu!F281*Maaliskuu!J281,"")</f>
        <v/>
      </c>
      <c r="H281" s="42" t="str">
        <f>IFERROR(Huhtikuu!F281*Huhtikuu!J281,"")</f>
        <v/>
      </c>
      <c r="I281" s="96" t="str">
        <f>IFERROR(Toukokuu!F281*Toukokuu!J281,"")</f>
        <v/>
      </c>
      <c r="J281" s="42" t="str">
        <f>IFERROR(Kesäkuu!F281*Kesäkuu!J281,"")</f>
        <v/>
      </c>
      <c r="K281" s="42" t="str">
        <f>IFERROR(Heinäkuu!F281*Heinäkuu!J281,"")</f>
        <v/>
      </c>
      <c r="L281" s="42" t="str">
        <f>IFERROR(Elokuu!F281*Elokuu!J281,"")</f>
        <v/>
      </c>
      <c r="M281" s="42" t="str">
        <f>IFERROR(Syyskuu!F281*Syyskuu!J281,"")</f>
        <v/>
      </c>
      <c r="N281" s="42" t="str">
        <f>IFERROR(Lokakuu!F281*Lokakuu!J281,"")</f>
        <v/>
      </c>
      <c r="O281" s="42" t="str">
        <f>IFERROR(Marraskuu!F281*Marraskuu!J281,"")</f>
        <v/>
      </c>
      <c r="P281" s="42" t="str">
        <f>IFERROR(Joulukuu!F281*Joulukuu!J281,"")</f>
        <v/>
      </c>
      <c r="Q281" s="103">
        <f t="shared" si="4"/>
        <v>0</v>
      </c>
    </row>
    <row r="282" spans="1:17">
      <c r="A282" s="90">
        <f>Tammikuu!A282</f>
        <v>0</v>
      </c>
      <c r="B282" s="42">
        <f>Tammikuu!B282</f>
        <v>0</v>
      </c>
      <c r="C282" s="42">
        <f>Tammikuu!C282</f>
        <v>0</v>
      </c>
      <c r="D282" s="20">
        <f>Tammikuu!D282</f>
        <v>119.08611111111111</v>
      </c>
      <c r="E282" s="96" t="str">
        <f>IFERROR(Tammikuu!F282*Tammikuu!J282,"")</f>
        <v/>
      </c>
      <c r="F282" s="96" t="str">
        <f>IFERROR(Helmikuu!F282*Helmikuu!J282,"")</f>
        <v/>
      </c>
      <c r="G282" s="96" t="str">
        <f>IFERROR(Maaliskuu!F282*Maaliskuu!J282,"")</f>
        <v/>
      </c>
      <c r="H282" s="42" t="str">
        <f>IFERROR(Huhtikuu!F282*Huhtikuu!J282,"")</f>
        <v/>
      </c>
      <c r="I282" s="96" t="str">
        <f>IFERROR(Toukokuu!F282*Toukokuu!J282,"")</f>
        <v/>
      </c>
      <c r="J282" s="42" t="str">
        <f>IFERROR(Kesäkuu!F282*Kesäkuu!J282,"")</f>
        <v/>
      </c>
      <c r="K282" s="42" t="str">
        <f>IFERROR(Heinäkuu!F282*Heinäkuu!J282,"")</f>
        <v/>
      </c>
      <c r="L282" s="42" t="str">
        <f>IFERROR(Elokuu!F282*Elokuu!J282,"")</f>
        <v/>
      </c>
      <c r="M282" s="42" t="str">
        <f>IFERROR(Syyskuu!F282*Syyskuu!J282,"")</f>
        <v/>
      </c>
      <c r="N282" s="42" t="str">
        <f>IFERROR(Lokakuu!F282*Lokakuu!J282,"")</f>
        <v/>
      </c>
      <c r="O282" s="42" t="str">
        <f>IFERROR(Marraskuu!F282*Marraskuu!J282,"")</f>
        <v/>
      </c>
      <c r="P282" s="42" t="str">
        <f>IFERROR(Joulukuu!F282*Joulukuu!J282,"")</f>
        <v/>
      </c>
      <c r="Q282" s="103">
        <f t="shared" si="4"/>
        <v>0</v>
      </c>
    </row>
    <row r="283" spans="1:17">
      <c r="A283" s="90">
        <f>Tammikuu!A283</f>
        <v>0</v>
      </c>
      <c r="B283" s="42">
        <f>Tammikuu!B283</f>
        <v>0</v>
      </c>
      <c r="C283" s="42">
        <f>Tammikuu!C283</f>
        <v>0</v>
      </c>
      <c r="D283" s="20">
        <f>Tammikuu!D283</f>
        <v>119.08611111111111</v>
      </c>
      <c r="E283" s="96" t="str">
        <f>IFERROR(Tammikuu!F283*Tammikuu!J283,"")</f>
        <v/>
      </c>
      <c r="F283" s="96" t="str">
        <f>IFERROR(Helmikuu!F283*Helmikuu!J283,"")</f>
        <v/>
      </c>
      <c r="G283" s="96" t="str">
        <f>IFERROR(Maaliskuu!F283*Maaliskuu!J283,"")</f>
        <v/>
      </c>
      <c r="H283" s="42" t="str">
        <f>IFERROR(Huhtikuu!F283*Huhtikuu!J283,"")</f>
        <v/>
      </c>
      <c r="I283" s="96" t="str">
        <f>IFERROR(Toukokuu!F283*Toukokuu!J283,"")</f>
        <v/>
      </c>
      <c r="J283" s="42" t="str">
        <f>IFERROR(Kesäkuu!F283*Kesäkuu!J283,"")</f>
        <v/>
      </c>
      <c r="K283" s="42" t="str">
        <f>IFERROR(Heinäkuu!F283*Heinäkuu!J283,"")</f>
        <v/>
      </c>
      <c r="L283" s="42" t="str">
        <f>IFERROR(Elokuu!F283*Elokuu!J283,"")</f>
        <v/>
      </c>
      <c r="M283" s="42" t="str">
        <f>IFERROR(Syyskuu!F283*Syyskuu!J283,"")</f>
        <v/>
      </c>
      <c r="N283" s="42" t="str">
        <f>IFERROR(Lokakuu!F283*Lokakuu!J283,"")</f>
        <v/>
      </c>
      <c r="O283" s="42" t="str">
        <f>IFERROR(Marraskuu!F283*Marraskuu!J283,"")</f>
        <v/>
      </c>
      <c r="P283" s="42" t="str">
        <f>IFERROR(Joulukuu!F283*Joulukuu!J283,"")</f>
        <v/>
      </c>
      <c r="Q283" s="103">
        <f t="shared" si="4"/>
        <v>0</v>
      </c>
    </row>
    <row r="284" spans="1:17">
      <c r="A284" s="90">
        <f>Tammikuu!A284</f>
        <v>0</v>
      </c>
      <c r="B284" s="42">
        <f>Tammikuu!B284</f>
        <v>0</v>
      </c>
      <c r="C284" s="42">
        <f>Tammikuu!C284</f>
        <v>0</v>
      </c>
      <c r="D284" s="20">
        <f>Tammikuu!D284</f>
        <v>119.08611111111111</v>
      </c>
      <c r="E284" s="96" t="str">
        <f>IFERROR(Tammikuu!F284*Tammikuu!J284,"")</f>
        <v/>
      </c>
      <c r="F284" s="96" t="str">
        <f>IFERROR(Helmikuu!F284*Helmikuu!J284,"")</f>
        <v/>
      </c>
      <c r="G284" s="96" t="str">
        <f>IFERROR(Maaliskuu!F284*Maaliskuu!J284,"")</f>
        <v/>
      </c>
      <c r="H284" s="42" t="str">
        <f>IFERROR(Huhtikuu!F284*Huhtikuu!J284,"")</f>
        <v/>
      </c>
      <c r="I284" s="96" t="str">
        <f>IFERROR(Toukokuu!F284*Toukokuu!J284,"")</f>
        <v/>
      </c>
      <c r="J284" s="42" t="str">
        <f>IFERROR(Kesäkuu!F284*Kesäkuu!J284,"")</f>
        <v/>
      </c>
      <c r="K284" s="42" t="str">
        <f>IFERROR(Heinäkuu!F284*Heinäkuu!J284,"")</f>
        <v/>
      </c>
      <c r="L284" s="42" t="str">
        <f>IFERROR(Elokuu!F284*Elokuu!J284,"")</f>
        <v/>
      </c>
      <c r="M284" s="42" t="str">
        <f>IFERROR(Syyskuu!F284*Syyskuu!J284,"")</f>
        <v/>
      </c>
      <c r="N284" s="42" t="str">
        <f>IFERROR(Lokakuu!F284*Lokakuu!J284,"")</f>
        <v/>
      </c>
      <c r="O284" s="42" t="str">
        <f>IFERROR(Marraskuu!F284*Marraskuu!J284,"")</f>
        <v/>
      </c>
      <c r="P284" s="42" t="str">
        <f>IFERROR(Joulukuu!F284*Joulukuu!J284,"")</f>
        <v/>
      </c>
      <c r="Q284" s="103">
        <f t="shared" si="4"/>
        <v>0</v>
      </c>
    </row>
    <row r="285" spans="1:17">
      <c r="A285" s="90">
        <f>Tammikuu!A285</f>
        <v>0</v>
      </c>
      <c r="B285" s="42">
        <f>Tammikuu!B285</f>
        <v>0</v>
      </c>
      <c r="C285" s="42">
        <f>Tammikuu!C285</f>
        <v>0</v>
      </c>
      <c r="D285" s="20">
        <f>Tammikuu!D285</f>
        <v>119.08611111111111</v>
      </c>
      <c r="E285" s="96" t="str">
        <f>IFERROR(Tammikuu!F285*Tammikuu!J285,"")</f>
        <v/>
      </c>
      <c r="F285" s="96" t="str">
        <f>IFERROR(Helmikuu!F285*Helmikuu!J285,"")</f>
        <v/>
      </c>
      <c r="G285" s="96" t="str">
        <f>IFERROR(Maaliskuu!F285*Maaliskuu!J285,"")</f>
        <v/>
      </c>
      <c r="H285" s="42" t="str">
        <f>IFERROR(Huhtikuu!F285*Huhtikuu!J285,"")</f>
        <v/>
      </c>
      <c r="I285" s="96" t="str">
        <f>IFERROR(Toukokuu!F285*Toukokuu!J285,"")</f>
        <v/>
      </c>
      <c r="J285" s="42" t="str">
        <f>IFERROR(Kesäkuu!F285*Kesäkuu!J285,"")</f>
        <v/>
      </c>
      <c r="K285" s="42" t="str">
        <f>IFERROR(Heinäkuu!F285*Heinäkuu!J285,"")</f>
        <v/>
      </c>
      <c r="L285" s="42" t="str">
        <f>IFERROR(Elokuu!F285*Elokuu!J285,"")</f>
        <v/>
      </c>
      <c r="M285" s="42" t="str">
        <f>IFERROR(Syyskuu!F285*Syyskuu!J285,"")</f>
        <v/>
      </c>
      <c r="N285" s="42" t="str">
        <f>IFERROR(Lokakuu!F285*Lokakuu!J285,"")</f>
        <v/>
      </c>
      <c r="O285" s="42" t="str">
        <f>IFERROR(Marraskuu!F285*Marraskuu!J285,"")</f>
        <v/>
      </c>
      <c r="P285" s="42" t="str">
        <f>IFERROR(Joulukuu!F285*Joulukuu!J285,"")</f>
        <v/>
      </c>
      <c r="Q285" s="103">
        <f t="shared" si="4"/>
        <v>0</v>
      </c>
    </row>
    <row r="286" spans="1:17">
      <c r="A286" s="90">
        <f>Tammikuu!A286</f>
        <v>0</v>
      </c>
      <c r="B286" s="42">
        <f>Tammikuu!B286</f>
        <v>0</v>
      </c>
      <c r="C286" s="42">
        <f>Tammikuu!C286</f>
        <v>0</v>
      </c>
      <c r="D286" s="20">
        <f>Tammikuu!D286</f>
        <v>119.08611111111111</v>
      </c>
      <c r="E286" s="96" t="str">
        <f>IFERROR(Tammikuu!F286*Tammikuu!J286,"")</f>
        <v/>
      </c>
      <c r="F286" s="96" t="str">
        <f>IFERROR(Helmikuu!F286*Helmikuu!J286,"")</f>
        <v/>
      </c>
      <c r="G286" s="96" t="str">
        <f>IFERROR(Maaliskuu!F286*Maaliskuu!J286,"")</f>
        <v/>
      </c>
      <c r="H286" s="42" t="str">
        <f>IFERROR(Huhtikuu!F286*Huhtikuu!J286,"")</f>
        <v/>
      </c>
      <c r="I286" s="96" t="str">
        <f>IFERROR(Toukokuu!F286*Toukokuu!J286,"")</f>
        <v/>
      </c>
      <c r="J286" s="42" t="str">
        <f>IFERROR(Kesäkuu!F286*Kesäkuu!J286,"")</f>
        <v/>
      </c>
      <c r="K286" s="42" t="str">
        <f>IFERROR(Heinäkuu!F286*Heinäkuu!J286,"")</f>
        <v/>
      </c>
      <c r="L286" s="42" t="str">
        <f>IFERROR(Elokuu!F286*Elokuu!J286,"")</f>
        <v/>
      </c>
      <c r="M286" s="42" t="str">
        <f>IFERROR(Syyskuu!F286*Syyskuu!J286,"")</f>
        <v/>
      </c>
      <c r="N286" s="42" t="str">
        <f>IFERROR(Lokakuu!F286*Lokakuu!J286,"")</f>
        <v/>
      </c>
      <c r="O286" s="42" t="str">
        <f>IFERROR(Marraskuu!F286*Marraskuu!J286,"")</f>
        <v/>
      </c>
      <c r="P286" s="42" t="str">
        <f>IFERROR(Joulukuu!F286*Joulukuu!J286,"")</f>
        <v/>
      </c>
      <c r="Q286" s="103">
        <f t="shared" si="4"/>
        <v>0</v>
      </c>
    </row>
    <row r="287" spans="1:17">
      <c r="A287" s="90">
        <f>Tammikuu!A287</f>
        <v>0</v>
      </c>
      <c r="B287" s="42">
        <f>Tammikuu!B287</f>
        <v>0</v>
      </c>
      <c r="C287" s="42">
        <f>Tammikuu!C287</f>
        <v>0</v>
      </c>
      <c r="D287" s="20">
        <f>Tammikuu!D287</f>
        <v>119.08611111111111</v>
      </c>
      <c r="E287" s="96" t="str">
        <f>IFERROR(Tammikuu!F287*Tammikuu!J287,"")</f>
        <v/>
      </c>
      <c r="F287" s="96" t="str">
        <f>IFERROR(Helmikuu!F287*Helmikuu!J287,"")</f>
        <v/>
      </c>
      <c r="G287" s="96" t="str">
        <f>IFERROR(Maaliskuu!F287*Maaliskuu!J287,"")</f>
        <v/>
      </c>
      <c r="H287" s="42" t="str">
        <f>IFERROR(Huhtikuu!F287*Huhtikuu!J287,"")</f>
        <v/>
      </c>
      <c r="I287" s="96" t="str">
        <f>IFERROR(Toukokuu!F287*Toukokuu!J287,"")</f>
        <v/>
      </c>
      <c r="J287" s="42" t="str">
        <f>IFERROR(Kesäkuu!F287*Kesäkuu!J287,"")</f>
        <v/>
      </c>
      <c r="K287" s="42" t="str">
        <f>IFERROR(Heinäkuu!F287*Heinäkuu!J287,"")</f>
        <v/>
      </c>
      <c r="L287" s="42" t="str">
        <f>IFERROR(Elokuu!F287*Elokuu!J287,"")</f>
        <v/>
      </c>
      <c r="M287" s="42" t="str">
        <f>IFERROR(Syyskuu!F287*Syyskuu!J287,"")</f>
        <v/>
      </c>
      <c r="N287" s="42" t="str">
        <f>IFERROR(Lokakuu!F287*Lokakuu!J287,"")</f>
        <v/>
      </c>
      <c r="O287" s="42" t="str">
        <f>IFERROR(Marraskuu!F287*Marraskuu!J287,"")</f>
        <v/>
      </c>
      <c r="P287" s="42" t="str">
        <f>IFERROR(Joulukuu!F287*Joulukuu!J287,"")</f>
        <v/>
      </c>
      <c r="Q287" s="103">
        <f t="shared" si="4"/>
        <v>0</v>
      </c>
    </row>
    <row r="288" spans="1:17">
      <c r="A288" s="90">
        <f>Tammikuu!A288</f>
        <v>0</v>
      </c>
      <c r="B288" s="42">
        <f>Tammikuu!B288</f>
        <v>0</v>
      </c>
      <c r="C288" s="42">
        <f>Tammikuu!C288</f>
        <v>0</v>
      </c>
      <c r="D288" s="20">
        <f>Tammikuu!D288</f>
        <v>119.08611111111111</v>
      </c>
      <c r="E288" s="96" t="str">
        <f>IFERROR(Tammikuu!F288*Tammikuu!J288,"")</f>
        <v/>
      </c>
      <c r="F288" s="96" t="str">
        <f>IFERROR(Helmikuu!F288*Helmikuu!J288,"")</f>
        <v/>
      </c>
      <c r="G288" s="96" t="str">
        <f>IFERROR(Maaliskuu!F288*Maaliskuu!J288,"")</f>
        <v/>
      </c>
      <c r="H288" s="42" t="str">
        <f>IFERROR(Huhtikuu!F288*Huhtikuu!J288,"")</f>
        <v/>
      </c>
      <c r="I288" s="96" t="str">
        <f>IFERROR(Toukokuu!F288*Toukokuu!J288,"")</f>
        <v/>
      </c>
      <c r="J288" s="42" t="str">
        <f>IFERROR(Kesäkuu!F288*Kesäkuu!J288,"")</f>
        <v/>
      </c>
      <c r="K288" s="42" t="str">
        <f>IFERROR(Heinäkuu!F288*Heinäkuu!J288,"")</f>
        <v/>
      </c>
      <c r="L288" s="42" t="str">
        <f>IFERROR(Elokuu!F288*Elokuu!J288,"")</f>
        <v/>
      </c>
      <c r="M288" s="42" t="str">
        <f>IFERROR(Syyskuu!F288*Syyskuu!J288,"")</f>
        <v/>
      </c>
      <c r="N288" s="42" t="str">
        <f>IFERROR(Lokakuu!F288*Lokakuu!J288,"")</f>
        <v/>
      </c>
      <c r="O288" s="42" t="str">
        <f>IFERROR(Marraskuu!F288*Marraskuu!J288,"")</f>
        <v/>
      </c>
      <c r="P288" s="42" t="str">
        <f>IFERROR(Joulukuu!F288*Joulukuu!J288,"")</f>
        <v/>
      </c>
      <c r="Q288" s="103">
        <f t="shared" si="4"/>
        <v>0</v>
      </c>
    </row>
    <row r="289" spans="1:17">
      <c r="A289" s="90">
        <f>Tammikuu!A289</f>
        <v>0</v>
      </c>
      <c r="B289" s="42">
        <f>Tammikuu!B289</f>
        <v>0</v>
      </c>
      <c r="C289" s="42">
        <f>Tammikuu!C289</f>
        <v>0</v>
      </c>
      <c r="D289" s="20">
        <f>Tammikuu!D289</f>
        <v>119.08611111111111</v>
      </c>
      <c r="E289" s="96" t="str">
        <f>IFERROR(Tammikuu!F289*Tammikuu!J289,"")</f>
        <v/>
      </c>
      <c r="F289" s="96" t="str">
        <f>IFERROR(Helmikuu!F289*Helmikuu!J289,"")</f>
        <v/>
      </c>
      <c r="G289" s="96" t="str">
        <f>IFERROR(Maaliskuu!F289*Maaliskuu!J289,"")</f>
        <v/>
      </c>
      <c r="H289" s="42" t="str">
        <f>IFERROR(Huhtikuu!F289*Huhtikuu!J289,"")</f>
        <v/>
      </c>
      <c r="I289" s="96" t="str">
        <f>IFERROR(Toukokuu!F289*Toukokuu!J289,"")</f>
        <v/>
      </c>
      <c r="J289" s="42" t="str">
        <f>IFERROR(Kesäkuu!F289*Kesäkuu!J289,"")</f>
        <v/>
      </c>
      <c r="K289" s="42" t="str">
        <f>IFERROR(Heinäkuu!F289*Heinäkuu!J289,"")</f>
        <v/>
      </c>
      <c r="L289" s="42" t="str">
        <f>IFERROR(Elokuu!F289*Elokuu!J289,"")</f>
        <v/>
      </c>
      <c r="M289" s="42" t="str">
        <f>IFERROR(Syyskuu!F289*Syyskuu!J289,"")</f>
        <v/>
      </c>
      <c r="N289" s="42" t="str">
        <f>IFERROR(Lokakuu!F289*Lokakuu!J289,"")</f>
        <v/>
      </c>
      <c r="O289" s="42" t="str">
        <f>IFERROR(Marraskuu!F289*Marraskuu!J289,"")</f>
        <v/>
      </c>
      <c r="P289" s="42" t="str">
        <f>IFERROR(Joulukuu!F289*Joulukuu!J289,"")</f>
        <v/>
      </c>
      <c r="Q289" s="103">
        <f t="shared" si="4"/>
        <v>0</v>
      </c>
    </row>
    <row r="290" spans="1:17">
      <c r="A290" s="90">
        <f>Tammikuu!A290</f>
        <v>0</v>
      </c>
      <c r="B290" s="42">
        <f>Tammikuu!B290</f>
        <v>0</v>
      </c>
      <c r="C290" s="42">
        <f>Tammikuu!C290</f>
        <v>0</v>
      </c>
      <c r="D290" s="20">
        <f>Tammikuu!D290</f>
        <v>119.08611111111111</v>
      </c>
      <c r="E290" s="96" t="str">
        <f>IFERROR(Tammikuu!F290*Tammikuu!J290,"")</f>
        <v/>
      </c>
      <c r="F290" s="96" t="str">
        <f>IFERROR(Helmikuu!F290*Helmikuu!J290,"")</f>
        <v/>
      </c>
      <c r="G290" s="96" t="str">
        <f>IFERROR(Maaliskuu!F290*Maaliskuu!J290,"")</f>
        <v/>
      </c>
      <c r="H290" s="42" t="str">
        <f>IFERROR(Huhtikuu!F290*Huhtikuu!J290,"")</f>
        <v/>
      </c>
      <c r="I290" s="96" t="str">
        <f>IFERROR(Toukokuu!F290*Toukokuu!J290,"")</f>
        <v/>
      </c>
      <c r="J290" s="42" t="str">
        <f>IFERROR(Kesäkuu!F290*Kesäkuu!J290,"")</f>
        <v/>
      </c>
      <c r="K290" s="42" t="str">
        <f>IFERROR(Heinäkuu!F290*Heinäkuu!J290,"")</f>
        <v/>
      </c>
      <c r="L290" s="42" t="str">
        <f>IFERROR(Elokuu!F290*Elokuu!J290,"")</f>
        <v/>
      </c>
      <c r="M290" s="42" t="str">
        <f>IFERROR(Syyskuu!F290*Syyskuu!J290,"")</f>
        <v/>
      </c>
      <c r="N290" s="42" t="str">
        <f>IFERROR(Lokakuu!F290*Lokakuu!J290,"")</f>
        <v/>
      </c>
      <c r="O290" s="42" t="str">
        <f>IFERROR(Marraskuu!F290*Marraskuu!J290,"")</f>
        <v/>
      </c>
      <c r="P290" s="42" t="str">
        <f>IFERROR(Joulukuu!F290*Joulukuu!J290,"")</f>
        <v/>
      </c>
      <c r="Q290" s="103">
        <f t="shared" si="4"/>
        <v>0</v>
      </c>
    </row>
    <row r="291" spans="1:17">
      <c r="A291" s="90">
        <f>Tammikuu!A291</f>
        <v>0</v>
      </c>
      <c r="B291" s="42">
        <f>Tammikuu!B291</f>
        <v>0</v>
      </c>
      <c r="C291" s="42">
        <f>Tammikuu!C291</f>
        <v>0</v>
      </c>
      <c r="D291" s="20">
        <f>Tammikuu!D291</f>
        <v>119.08611111111111</v>
      </c>
      <c r="E291" s="96" t="str">
        <f>IFERROR(Tammikuu!F291*Tammikuu!J291,"")</f>
        <v/>
      </c>
      <c r="F291" s="96" t="str">
        <f>IFERROR(Helmikuu!F291*Helmikuu!J291,"")</f>
        <v/>
      </c>
      <c r="G291" s="96" t="str">
        <f>IFERROR(Maaliskuu!F291*Maaliskuu!J291,"")</f>
        <v/>
      </c>
      <c r="H291" s="42" t="str">
        <f>IFERROR(Huhtikuu!F291*Huhtikuu!J291,"")</f>
        <v/>
      </c>
      <c r="I291" s="96" t="str">
        <f>IFERROR(Toukokuu!F291*Toukokuu!J291,"")</f>
        <v/>
      </c>
      <c r="J291" s="42" t="str">
        <f>IFERROR(Kesäkuu!F291*Kesäkuu!J291,"")</f>
        <v/>
      </c>
      <c r="K291" s="42" t="str">
        <f>IFERROR(Heinäkuu!F291*Heinäkuu!J291,"")</f>
        <v/>
      </c>
      <c r="L291" s="42" t="str">
        <f>IFERROR(Elokuu!F291*Elokuu!J291,"")</f>
        <v/>
      </c>
      <c r="M291" s="42" t="str">
        <f>IFERROR(Syyskuu!F291*Syyskuu!J291,"")</f>
        <v/>
      </c>
      <c r="N291" s="42" t="str">
        <f>IFERROR(Lokakuu!F291*Lokakuu!J291,"")</f>
        <v/>
      </c>
      <c r="O291" s="42" t="str">
        <f>IFERROR(Marraskuu!F291*Marraskuu!J291,"")</f>
        <v/>
      </c>
      <c r="P291" s="42" t="str">
        <f>IFERROR(Joulukuu!F291*Joulukuu!J291,"")</f>
        <v/>
      </c>
      <c r="Q291" s="103">
        <f t="shared" si="4"/>
        <v>0</v>
      </c>
    </row>
    <row r="292" spans="1:17">
      <c r="A292" s="90">
        <f>Tammikuu!A292</f>
        <v>0</v>
      </c>
      <c r="B292" s="42">
        <f>Tammikuu!B292</f>
        <v>0</v>
      </c>
      <c r="C292" s="42">
        <f>Tammikuu!C292</f>
        <v>0</v>
      </c>
      <c r="D292" s="20">
        <f>Tammikuu!D292</f>
        <v>119.08611111111111</v>
      </c>
      <c r="E292" s="96" t="str">
        <f>IFERROR(Tammikuu!F292*Tammikuu!J292,"")</f>
        <v/>
      </c>
      <c r="F292" s="96" t="str">
        <f>IFERROR(Helmikuu!F292*Helmikuu!J292,"")</f>
        <v/>
      </c>
      <c r="G292" s="96" t="str">
        <f>IFERROR(Maaliskuu!F292*Maaliskuu!J292,"")</f>
        <v/>
      </c>
      <c r="H292" s="42" t="str">
        <f>IFERROR(Huhtikuu!F292*Huhtikuu!J292,"")</f>
        <v/>
      </c>
      <c r="I292" s="96" t="str">
        <f>IFERROR(Toukokuu!F292*Toukokuu!J292,"")</f>
        <v/>
      </c>
      <c r="J292" s="42" t="str">
        <f>IFERROR(Kesäkuu!F292*Kesäkuu!J292,"")</f>
        <v/>
      </c>
      <c r="K292" s="42" t="str">
        <f>IFERROR(Heinäkuu!F292*Heinäkuu!J292,"")</f>
        <v/>
      </c>
      <c r="L292" s="42" t="str">
        <f>IFERROR(Elokuu!F292*Elokuu!J292,"")</f>
        <v/>
      </c>
      <c r="M292" s="42" t="str">
        <f>IFERROR(Syyskuu!F292*Syyskuu!J292,"")</f>
        <v/>
      </c>
      <c r="N292" s="42" t="str">
        <f>IFERROR(Lokakuu!F292*Lokakuu!J292,"")</f>
        <v/>
      </c>
      <c r="O292" s="42" t="str">
        <f>IFERROR(Marraskuu!F292*Marraskuu!J292,"")</f>
        <v/>
      </c>
      <c r="P292" s="42" t="str">
        <f>IFERROR(Joulukuu!F292*Joulukuu!J292,"")</f>
        <v/>
      </c>
      <c r="Q292" s="103">
        <f t="shared" si="4"/>
        <v>0</v>
      </c>
    </row>
    <row r="293" spans="1:17">
      <c r="A293" s="90">
        <f>Tammikuu!A293</f>
        <v>0</v>
      </c>
      <c r="B293" s="42">
        <f>Tammikuu!B293</f>
        <v>0</v>
      </c>
      <c r="C293" s="42">
        <f>Tammikuu!C293</f>
        <v>0</v>
      </c>
      <c r="D293" s="20">
        <f>Tammikuu!D293</f>
        <v>119.08611111111111</v>
      </c>
      <c r="E293" s="96" t="str">
        <f>IFERROR(Tammikuu!F293*Tammikuu!J293,"")</f>
        <v/>
      </c>
      <c r="F293" s="96" t="str">
        <f>IFERROR(Helmikuu!F293*Helmikuu!J293,"")</f>
        <v/>
      </c>
      <c r="G293" s="96" t="str">
        <f>IFERROR(Maaliskuu!F293*Maaliskuu!J293,"")</f>
        <v/>
      </c>
      <c r="H293" s="42" t="str">
        <f>IFERROR(Huhtikuu!F293*Huhtikuu!J293,"")</f>
        <v/>
      </c>
      <c r="I293" s="96" t="str">
        <f>IFERROR(Toukokuu!F293*Toukokuu!J293,"")</f>
        <v/>
      </c>
      <c r="J293" s="42" t="str">
        <f>IFERROR(Kesäkuu!F293*Kesäkuu!J293,"")</f>
        <v/>
      </c>
      <c r="K293" s="42" t="str">
        <f>IFERROR(Heinäkuu!F293*Heinäkuu!J293,"")</f>
        <v/>
      </c>
      <c r="L293" s="42" t="str">
        <f>IFERROR(Elokuu!F293*Elokuu!J293,"")</f>
        <v/>
      </c>
      <c r="M293" s="42" t="str">
        <f>IFERROR(Syyskuu!F293*Syyskuu!J293,"")</f>
        <v/>
      </c>
      <c r="N293" s="42" t="str">
        <f>IFERROR(Lokakuu!F293*Lokakuu!J293,"")</f>
        <v/>
      </c>
      <c r="O293" s="42" t="str">
        <f>IFERROR(Marraskuu!F293*Marraskuu!J293,"")</f>
        <v/>
      </c>
      <c r="P293" s="42" t="str">
        <f>IFERROR(Joulukuu!F293*Joulukuu!J293,"")</f>
        <v/>
      </c>
      <c r="Q293" s="103">
        <f t="shared" si="4"/>
        <v>0</v>
      </c>
    </row>
    <row r="294" spans="1:17">
      <c r="A294" s="90">
        <f>Tammikuu!A294</f>
        <v>0</v>
      </c>
      <c r="B294" s="42">
        <f>Tammikuu!B294</f>
        <v>0</v>
      </c>
      <c r="C294" s="42">
        <f>Tammikuu!C294</f>
        <v>0</v>
      </c>
      <c r="D294" s="20">
        <f>Tammikuu!D294</f>
        <v>119.08611111111111</v>
      </c>
      <c r="E294" s="96" t="str">
        <f>IFERROR(Tammikuu!F294*Tammikuu!J294,"")</f>
        <v/>
      </c>
      <c r="F294" s="96" t="str">
        <f>IFERROR(Helmikuu!F294*Helmikuu!J294,"")</f>
        <v/>
      </c>
      <c r="G294" s="96" t="str">
        <f>IFERROR(Maaliskuu!F294*Maaliskuu!J294,"")</f>
        <v/>
      </c>
      <c r="H294" s="42" t="str">
        <f>IFERROR(Huhtikuu!F294*Huhtikuu!J294,"")</f>
        <v/>
      </c>
      <c r="I294" s="96" t="str">
        <f>IFERROR(Toukokuu!F294*Toukokuu!J294,"")</f>
        <v/>
      </c>
      <c r="J294" s="42" t="str">
        <f>IFERROR(Kesäkuu!F294*Kesäkuu!J294,"")</f>
        <v/>
      </c>
      <c r="K294" s="42" t="str">
        <f>IFERROR(Heinäkuu!F294*Heinäkuu!J294,"")</f>
        <v/>
      </c>
      <c r="L294" s="42" t="str">
        <f>IFERROR(Elokuu!F294*Elokuu!J294,"")</f>
        <v/>
      </c>
      <c r="M294" s="42" t="str">
        <f>IFERROR(Syyskuu!F294*Syyskuu!J294,"")</f>
        <v/>
      </c>
      <c r="N294" s="42" t="str">
        <f>IFERROR(Lokakuu!F294*Lokakuu!J294,"")</f>
        <v/>
      </c>
      <c r="O294" s="42" t="str">
        <f>IFERROR(Marraskuu!F294*Marraskuu!J294,"")</f>
        <v/>
      </c>
      <c r="P294" s="42" t="str">
        <f>IFERROR(Joulukuu!F294*Joulukuu!J294,"")</f>
        <v/>
      </c>
      <c r="Q294" s="103">
        <f t="shared" si="4"/>
        <v>0</v>
      </c>
    </row>
    <row r="295" spans="1:17">
      <c r="A295" s="90">
        <f>Tammikuu!A295</f>
        <v>0</v>
      </c>
      <c r="B295" s="42">
        <f>Tammikuu!B295</f>
        <v>0</v>
      </c>
      <c r="C295" s="42">
        <f>Tammikuu!C295</f>
        <v>0</v>
      </c>
      <c r="D295" s="20">
        <f>Tammikuu!D295</f>
        <v>119.08611111111111</v>
      </c>
      <c r="E295" s="96" t="str">
        <f>IFERROR(Tammikuu!F295*Tammikuu!J295,"")</f>
        <v/>
      </c>
      <c r="F295" s="96" t="str">
        <f>IFERROR(Helmikuu!F295*Helmikuu!J295,"")</f>
        <v/>
      </c>
      <c r="G295" s="96" t="str">
        <f>IFERROR(Maaliskuu!F295*Maaliskuu!J295,"")</f>
        <v/>
      </c>
      <c r="H295" s="42" t="str">
        <f>IFERROR(Huhtikuu!F295*Huhtikuu!J295,"")</f>
        <v/>
      </c>
      <c r="I295" s="96" t="str">
        <f>IFERROR(Toukokuu!F295*Toukokuu!J295,"")</f>
        <v/>
      </c>
      <c r="J295" s="42" t="str">
        <f>IFERROR(Kesäkuu!F295*Kesäkuu!J295,"")</f>
        <v/>
      </c>
      <c r="K295" s="42" t="str">
        <f>IFERROR(Heinäkuu!F295*Heinäkuu!J295,"")</f>
        <v/>
      </c>
      <c r="L295" s="42" t="str">
        <f>IFERROR(Elokuu!F295*Elokuu!J295,"")</f>
        <v/>
      </c>
      <c r="M295" s="42" t="str">
        <f>IFERROR(Syyskuu!F295*Syyskuu!J295,"")</f>
        <v/>
      </c>
      <c r="N295" s="42" t="str">
        <f>IFERROR(Lokakuu!F295*Lokakuu!J295,"")</f>
        <v/>
      </c>
      <c r="O295" s="42" t="str">
        <f>IFERROR(Marraskuu!F295*Marraskuu!J295,"")</f>
        <v/>
      </c>
      <c r="P295" s="42" t="str">
        <f>IFERROR(Joulukuu!F295*Joulukuu!J295,"")</f>
        <v/>
      </c>
      <c r="Q295" s="103">
        <f t="shared" si="4"/>
        <v>0</v>
      </c>
    </row>
    <row r="296" spans="1:17">
      <c r="A296" s="90">
        <f>Tammikuu!A296</f>
        <v>0</v>
      </c>
      <c r="B296" s="42">
        <f>Tammikuu!B296</f>
        <v>0</v>
      </c>
      <c r="C296" s="42">
        <f>Tammikuu!C296</f>
        <v>0</v>
      </c>
      <c r="D296" s="20">
        <f>Tammikuu!D296</f>
        <v>119.08611111111111</v>
      </c>
      <c r="E296" s="96" t="str">
        <f>IFERROR(Tammikuu!F296*Tammikuu!J296,"")</f>
        <v/>
      </c>
      <c r="F296" s="96" t="str">
        <f>IFERROR(Helmikuu!F296*Helmikuu!J296,"")</f>
        <v/>
      </c>
      <c r="G296" s="96" t="str">
        <f>IFERROR(Maaliskuu!F296*Maaliskuu!J296,"")</f>
        <v/>
      </c>
      <c r="H296" s="42" t="str">
        <f>IFERROR(Huhtikuu!F296*Huhtikuu!J296,"")</f>
        <v/>
      </c>
      <c r="I296" s="96" t="str">
        <f>IFERROR(Toukokuu!F296*Toukokuu!J296,"")</f>
        <v/>
      </c>
      <c r="J296" s="42" t="str">
        <f>IFERROR(Kesäkuu!F296*Kesäkuu!J296,"")</f>
        <v/>
      </c>
      <c r="K296" s="42" t="str">
        <f>IFERROR(Heinäkuu!F296*Heinäkuu!J296,"")</f>
        <v/>
      </c>
      <c r="L296" s="42" t="str">
        <f>IFERROR(Elokuu!F296*Elokuu!J296,"")</f>
        <v/>
      </c>
      <c r="M296" s="42" t="str">
        <f>IFERROR(Syyskuu!F296*Syyskuu!J296,"")</f>
        <v/>
      </c>
      <c r="N296" s="42" t="str">
        <f>IFERROR(Lokakuu!F296*Lokakuu!J296,"")</f>
        <v/>
      </c>
      <c r="O296" s="42" t="str">
        <f>IFERROR(Marraskuu!F296*Marraskuu!J296,"")</f>
        <v/>
      </c>
      <c r="P296" s="42" t="str">
        <f>IFERROR(Joulukuu!F296*Joulukuu!J296,"")</f>
        <v/>
      </c>
      <c r="Q296" s="103">
        <f t="shared" si="4"/>
        <v>0</v>
      </c>
    </row>
    <row r="297" spans="1:17">
      <c r="A297" s="90">
        <f>Tammikuu!A297</f>
        <v>0</v>
      </c>
      <c r="B297" s="42">
        <f>Tammikuu!B297</f>
        <v>0</v>
      </c>
      <c r="C297" s="42">
        <f>Tammikuu!C297</f>
        <v>0</v>
      </c>
      <c r="D297" s="20">
        <f>Tammikuu!D297</f>
        <v>119.08611111111111</v>
      </c>
      <c r="E297" s="96" t="str">
        <f>IFERROR(Tammikuu!F297*Tammikuu!J297,"")</f>
        <v/>
      </c>
      <c r="F297" s="96" t="str">
        <f>IFERROR(Helmikuu!F297*Helmikuu!J297,"")</f>
        <v/>
      </c>
      <c r="G297" s="96" t="str">
        <f>IFERROR(Maaliskuu!F297*Maaliskuu!J297,"")</f>
        <v/>
      </c>
      <c r="H297" s="42" t="str">
        <f>IFERROR(Huhtikuu!F297*Huhtikuu!J297,"")</f>
        <v/>
      </c>
      <c r="I297" s="96" t="str">
        <f>IFERROR(Toukokuu!F297*Toukokuu!J297,"")</f>
        <v/>
      </c>
      <c r="J297" s="42" t="str">
        <f>IFERROR(Kesäkuu!F297*Kesäkuu!J297,"")</f>
        <v/>
      </c>
      <c r="K297" s="42" t="str">
        <f>IFERROR(Heinäkuu!F297*Heinäkuu!J297,"")</f>
        <v/>
      </c>
      <c r="L297" s="42" t="str">
        <f>IFERROR(Elokuu!F297*Elokuu!J297,"")</f>
        <v/>
      </c>
      <c r="M297" s="42" t="str">
        <f>IFERROR(Syyskuu!F297*Syyskuu!J297,"")</f>
        <v/>
      </c>
      <c r="N297" s="42" t="str">
        <f>IFERROR(Lokakuu!F297*Lokakuu!J297,"")</f>
        <v/>
      </c>
      <c r="O297" s="42" t="str">
        <f>IFERROR(Marraskuu!F297*Marraskuu!J297,"")</f>
        <v/>
      </c>
      <c r="P297" s="42" t="str">
        <f>IFERROR(Joulukuu!F297*Joulukuu!J297,"")</f>
        <v/>
      </c>
      <c r="Q297" s="103">
        <f t="shared" si="4"/>
        <v>0</v>
      </c>
    </row>
    <row r="298" spans="1:17">
      <c r="A298" s="90">
        <f>Tammikuu!A298</f>
        <v>0</v>
      </c>
      <c r="B298" s="42">
        <f>Tammikuu!B298</f>
        <v>0</v>
      </c>
      <c r="C298" s="42">
        <f>Tammikuu!C298</f>
        <v>0</v>
      </c>
      <c r="D298" s="20">
        <f>Tammikuu!D298</f>
        <v>119.08611111111111</v>
      </c>
      <c r="E298" s="96" t="str">
        <f>IFERROR(Tammikuu!F298*Tammikuu!J298,"")</f>
        <v/>
      </c>
      <c r="F298" s="96" t="str">
        <f>IFERROR(Helmikuu!F298*Helmikuu!J298,"")</f>
        <v/>
      </c>
      <c r="G298" s="96" t="str">
        <f>IFERROR(Maaliskuu!F298*Maaliskuu!J298,"")</f>
        <v/>
      </c>
      <c r="H298" s="42" t="str">
        <f>IFERROR(Huhtikuu!F298*Huhtikuu!J298,"")</f>
        <v/>
      </c>
      <c r="I298" s="96" t="str">
        <f>IFERROR(Toukokuu!F298*Toukokuu!J298,"")</f>
        <v/>
      </c>
      <c r="J298" s="42" t="str">
        <f>IFERROR(Kesäkuu!F298*Kesäkuu!J298,"")</f>
        <v/>
      </c>
      <c r="K298" s="42" t="str">
        <f>IFERROR(Heinäkuu!F298*Heinäkuu!J298,"")</f>
        <v/>
      </c>
      <c r="L298" s="42" t="str">
        <f>IFERROR(Elokuu!F298*Elokuu!J298,"")</f>
        <v/>
      </c>
      <c r="M298" s="42" t="str">
        <f>IFERROR(Syyskuu!F298*Syyskuu!J298,"")</f>
        <v/>
      </c>
      <c r="N298" s="42" t="str">
        <f>IFERROR(Lokakuu!F298*Lokakuu!J298,"")</f>
        <v/>
      </c>
      <c r="O298" s="42" t="str">
        <f>IFERROR(Marraskuu!F298*Marraskuu!J298,"")</f>
        <v/>
      </c>
      <c r="P298" s="42" t="str">
        <f>IFERROR(Joulukuu!F298*Joulukuu!J298,"")</f>
        <v/>
      </c>
      <c r="Q298" s="103">
        <f t="shared" si="4"/>
        <v>0</v>
      </c>
    </row>
    <row r="299" spans="1:17">
      <c r="A299" s="90">
        <f>Tammikuu!A299</f>
        <v>0</v>
      </c>
      <c r="B299" s="42">
        <f>Tammikuu!B299</f>
        <v>0</v>
      </c>
      <c r="C299" s="42">
        <f>Tammikuu!C299</f>
        <v>0</v>
      </c>
      <c r="D299" s="20">
        <f>Tammikuu!D299</f>
        <v>119.08611111111111</v>
      </c>
      <c r="E299" s="96" t="str">
        <f>IFERROR(Tammikuu!F299*Tammikuu!J299,"")</f>
        <v/>
      </c>
      <c r="F299" s="96" t="str">
        <f>IFERROR(Helmikuu!F299*Helmikuu!J299,"")</f>
        <v/>
      </c>
      <c r="G299" s="96" t="str">
        <f>IFERROR(Maaliskuu!F299*Maaliskuu!J299,"")</f>
        <v/>
      </c>
      <c r="H299" s="42" t="str">
        <f>IFERROR(Huhtikuu!F299*Huhtikuu!J299,"")</f>
        <v/>
      </c>
      <c r="I299" s="96" t="str">
        <f>IFERROR(Toukokuu!F299*Toukokuu!J299,"")</f>
        <v/>
      </c>
      <c r="J299" s="42" t="str">
        <f>IFERROR(Kesäkuu!F299*Kesäkuu!J299,"")</f>
        <v/>
      </c>
      <c r="K299" s="42" t="str">
        <f>IFERROR(Heinäkuu!F299*Heinäkuu!J299,"")</f>
        <v/>
      </c>
      <c r="L299" s="42" t="str">
        <f>IFERROR(Elokuu!F299*Elokuu!J299,"")</f>
        <v/>
      </c>
      <c r="M299" s="42" t="str">
        <f>IFERROR(Syyskuu!F299*Syyskuu!J299,"")</f>
        <v/>
      </c>
      <c r="N299" s="42" t="str">
        <f>IFERROR(Lokakuu!F299*Lokakuu!J299,"")</f>
        <v/>
      </c>
      <c r="O299" s="42" t="str">
        <f>IFERROR(Marraskuu!F299*Marraskuu!J299,"")</f>
        <v/>
      </c>
      <c r="P299" s="42" t="str">
        <f>IFERROR(Joulukuu!F299*Joulukuu!J299,"")</f>
        <v/>
      </c>
      <c r="Q299" s="103">
        <f t="shared" si="4"/>
        <v>0</v>
      </c>
    </row>
    <row r="300" spans="1:17">
      <c r="A300" s="90">
        <f>Tammikuu!A300</f>
        <v>0</v>
      </c>
      <c r="B300" s="42">
        <f>Tammikuu!B300</f>
        <v>0</v>
      </c>
      <c r="C300" s="42">
        <f>Tammikuu!C300</f>
        <v>0</v>
      </c>
      <c r="D300" s="20">
        <f>Tammikuu!D300</f>
        <v>119.08611111111111</v>
      </c>
      <c r="E300" s="96" t="str">
        <f>IFERROR(Tammikuu!F300*Tammikuu!J300,"")</f>
        <v/>
      </c>
      <c r="F300" s="96" t="str">
        <f>IFERROR(Helmikuu!F300*Helmikuu!J300,"")</f>
        <v/>
      </c>
      <c r="G300" s="96" t="str">
        <f>IFERROR(Maaliskuu!F300*Maaliskuu!J300,"")</f>
        <v/>
      </c>
      <c r="H300" s="42" t="str">
        <f>IFERROR(Huhtikuu!F300*Huhtikuu!J300,"")</f>
        <v/>
      </c>
      <c r="I300" s="96" t="str">
        <f>IFERROR(Toukokuu!F300*Toukokuu!J300,"")</f>
        <v/>
      </c>
      <c r="J300" s="42" t="str">
        <f>IFERROR(Kesäkuu!F300*Kesäkuu!J300,"")</f>
        <v/>
      </c>
      <c r="K300" s="42" t="str">
        <f>IFERROR(Heinäkuu!F300*Heinäkuu!J300,"")</f>
        <v/>
      </c>
      <c r="L300" s="42" t="str">
        <f>IFERROR(Elokuu!F300*Elokuu!J300,"")</f>
        <v/>
      </c>
      <c r="M300" s="42" t="str">
        <f>IFERROR(Syyskuu!F300*Syyskuu!J300,"")</f>
        <v/>
      </c>
      <c r="N300" s="42" t="str">
        <f>IFERROR(Lokakuu!F300*Lokakuu!J300,"")</f>
        <v/>
      </c>
      <c r="O300" s="42" t="str">
        <f>IFERROR(Marraskuu!F300*Marraskuu!J300,"")</f>
        <v/>
      </c>
      <c r="P300" s="42" t="str">
        <f>IFERROR(Joulukuu!F300*Joulukuu!J300,"")</f>
        <v/>
      </c>
      <c r="Q300" s="103">
        <f t="shared" si="4"/>
        <v>0</v>
      </c>
    </row>
    <row r="301" spans="1:17">
      <c r="A301" s="90">
        <f>Tammikuu!A301</f>
        <v>0</v>
      </c>
      <c r="B301" s="42">
        <f>Tammikuu!B301</f>
        <v>0</v>
      </c>
      <c r="C301" s="42">
        <f>Tammikuu!C301</f>
        <v>0</v>
      </c>
      <c r="D301" s="20">
        <f>Tammikuu!D301</f>
        <v>119.08611111111111</v>
      </c>
      <c r="E301" s="96" t="str">
        <f>IFERROR(Tammikuu!F301*Tammikuu!J301,"")</f>
        <v/>
      </c>
      <c r="F301" s="96" t="str">
        <f>IFERROR(Helmikuu!F301*Helmikuu!J301,"")</f>
        <v/>
      </c>
      <c r="G301" s="96" t="str">
        <f>IFERROR(Maaliskuu!F301*Maaliskuu!J301,"")</f>
        <v/>
      </c>
      <c r="H301" s="42" t="str">
        <f>IFERROR(Huhtikuu!F301*Huhtikuu!J301,"")</f>
        <v/>
      </c>
      <c r="I301" s="96" t="str">
        <f>IFERROR(Toukokuu!F301*Toukokuu!J301,"")</f>
        <v/>
      </c>
      <c r="J301" s="42" t="str">
        <f>IFERROR(Kesäkuu!F301*Kesäkuu!J301,"")</f>
        <v/>
      </c>
      <c r="K301" s="42" t="str">
        <f>IFERROR(Heinäkuu!F301*Heinäkuu!J301,"")</f>
        <v/>
      </c>
      <c r="L301" s="42" t="str">
        <f>IFERROR(Elokuu!F301*Elokuu!J301,"")</f>
        <v/>
      </c>
      <c r="M301" s="42" t="str">
        <f>IFERROR(Syyskuu!F301*Syyskuu!J301,"")</f>
        <v/>
      </c>
      <c r="N301" s="42" t="str">
        <f>IFERROR(Lokakuu!F301*Lokakuu!J301,"")</f>
        <v/>
      </c>
      <c r="O301" s="42" t="str">
        <f>IFERROR(Marraskuu!F301*Marraskuu!J301,"")</f>
        <v/>
      </c>
      <c r="P301" s="42" t="str">
        <f>IFERROR(Joulukuu!F301*Joulukuu!J301,"")</f>
        <v/>
      </c>
      <c r="Q301" s="103">
        <f t="shared" si="4"/>
        <v>0</v>
      </c>
    </row>
    <row r="302" spans="1:17">
      <c r="A302" s="90">
        <f>Tammikuu!A302</f>
        <v>0</v>
      </c>
      <c r="B302" s="42">
        <f>Tammikuu!B302</f>
        <v>0</v>
      </c>
      <c r="C302" s="42">
        <f>Tammikuu!C302</f>
        <v>0</v>
      </c>
      <c r="D302" s="20">
        <f>Tammikuu!D302</f>
        <v>119.08611111111111</v>
      </c>
      <c r="E302" s="96" t="str">
        <f>IFERROR(Tammikuu!F302*Tammikuu!J302,"")</f>
        <v/>
      </c>
      <c r="F302" s="96" t="str">
        <f>IFERROR(Helmikuu!F302*Helmikuu!J302,"")</f>
        <v/>
      </c>
      <c r="G302" s="96" t="str">
        <f>IFERROR(Maaliskuu!F302*Maaliskuu!J302,"")</f>
        <v/>
      </c>
      <c r="H302" s="42" t="str">
        <f>IFERROR(Huhtikuu!F302*Huhtikuu!J302,"")</f>
        <v/>
      </c>
      <c r="I302" s="96" t="str">
        <f>IFERROR(Toukokuu!F302*Toukokuu!J302,"")</f>
        <v/>
      </c>
      <c r="J302" s="42" t="str">
        <f>IFERROR(Kesäkuu!F302*Kesäkuu!J302,"")</f>
        <v/>
      </c>
      <c r="K302" s="42" t="str">
        <f>IFERROR(Heinäkuu!F302*Heinäkuu!J302,"")</f>
        <v/>
      </c>
      <c r="L302" s="42" t="str">
        <f>IFERROR(Elokuu!F302*Elokuu!J302,"")</f>
        <v/>
      </c>
      <c r="M302" s="42" t="str">
        <f>IFERROR(Syyskuu!F302*Syyskuu!J302,"")</f>
        <v/>
      </c>
      <c r="N302" s="42" t="str">
        <f>IFERROR(Lokakuu!F302*Lokakuu!J302,"")</f>
        <v/>
      </c>
      <c r="O302" s="42" t="str">
        <f>IFERROR(Marraskuu!F302*Marraskuu!J302,"")</f>
        <v/>
      </c>
      <c r="P302" s="42" t="str">
        <f>IFERROR(Joulukuu!F302*Joulukuu!J302,"")</f>
        <v/>
      </c>
      <c r="Q302" s="103">
        <f t="shared" si="4"/>
        <v>0</v>
      </c>
    </row>
    <row r="303" spans="1:17">
      <c r="A303" s="90">
        <f>Tammikuu!A303</f>
        <v>0</v>
      </c>
      <c r="B303" s="42">
        <f>Tammikuu!B303</f>
        <v>0</v>
      </c>
      <c r="C303" s="42">
        <f>Tammikuu!C303</f>
        <v>0</v>
      </c>
      <c r="D303" s="20">
        <f>Tammikuu!D303</f>
        <v>119.08611111111111</v>
      </c>
      <c r="E303" s="96" t="str">
        <f>IFERROR(Tammikuu!F303*Tammikuu!J303,"")</f>
        <v/>
      </c>
      <c r="F303" s="96" t="str">
        <f>IFERROR(Helmikuu!F303*Helmikuu!J303,"")</f>
        <v/>
      </c>
      <c r="G303" s="96" t="str">
        <f>IFERROR(Maaliskuu!F303*Maaliskuu!J303,"")</f>
        <v/>
      </c>
      <c r="H303" s="42" t="str">
        <f>IFERROR(Huhtikuu!F303*Huhtikuu!J303,"")</f>
        <v/>
      </c>
      <c r="I303" s="96" t="str">
        <f>IFERROR(Toukokuu!F303*Toukokuu!J303,"")</f>
        <v/>
      </c>
      <c r="J303" s="42" t="str">
        <f>IFERROR(Kesäkuu!F303*Kesäkuu!J303,"")</f>
        <v/>
      </c>
      <c r="K303" s="42" t="str">
        <f>IFERROR(Heinäkuu!F303*Heinäkuu!J303,"")</f>
        <v/>
      </c>
      <c r="L303" s="42" t="str">
        <f>IFERROR(Elokuu!F303*Elokuu!J303,"")</f>
        <v/>
      </c>
      <c r="M303" s="42" t="str">
        <f>IFERROR(Syyskuu!F303*Syyskuu!J303,"")</f>
        <v/>
      </c>
      <c r="N303" s="42" t="str">
        <f>IFERROR(Lokakuu!F303*Lokakuu!J303,"")</f>
        <v/>
      </c>
      <c r="O303" s="42" t="str">
        <f>IFERROR(Marraskuu!F303*Marraskuu!J303,"")</f>
        <v/>
      </c>
      <c r="P303" s="42" t="str">
        <f>IFERROR(Joulukuu!F303*Joulukuu!J303,"")</f>
        <v/>
      </c>
      <c r="Q303" s="103">
        <f t="shared" si="4"/>
        <v>0</v>
      </c>
    </row>
    <row r="304" spans="1:17">
      <c r="A304" s="90">
        <f>Tammikuu!A304</f>
        <v>0</v>
      </c>
      <c r="B304" s="42">
        <f>Tammikuu!B304</f>
        <v>0</v>
      </c>
      <c r="C304" s="42">
        <f>Tammikuu!C304</f>
        <v>0</v>
      </c>
      <c r="D304" s="20">
        <f>Tammikuu!D304</f>
        <v>119.08611111111111</v>
      </c>
      <c r="E304" s="96" t="str">
        <f>IFERROR(Tammikuu!F304*Tammikuu!J304,"")</f>
        <v/>
      </c>
      <c r="F304" s="96" t="str">
        <f>IFERROR(Helmikuu!F304*Helmikuu!J304,"")</f>
        <v/>
      </c>
      <c r="G304" s="96" t="str">
        <f>IFERROR(Maaliskuu!F304*Maaliskuu!J304,"")</f>
        <v/>
      </c>
      <c r="H304" s="42" t="str">
        <f>IFERROR(Huhtikuu!F304*Huhtikuu!J304,"")</f>
        <v/>
      </c>
      <c r="I304" s="96" t="str">
        <f>IFERROR(Toukokuu!F304*Toukokuu!J304,"")</f>
        <v/>
      </c>
      <c r="J304" s="42" t="str">
        <f>IFERROR(Kesäkuu!F304*Kesäkuu!J304,"")</f>
        <v/>
      </c>
      <c r="K304" s="42" t="str">
        <f>IFERROR(Heinäkuu!F304*Heinäkuu!J304,"")</f>
        <v/>
      </c>
      <c r="L304" s="42" t="str">
        <f>IFERROR(Elokuu!F304*Elokuu!J304,"")</f>
        <v/>
      </c>
      <c r="M304" s="42" t="str">
        <f>IFERROR(Syyskuu!F304*Syyskuu!J304,"")</f>
        <v/>
      </c>
      <c r="N304" s="42" t="str">
        <f>IFERROR(Lokakuu!F304*Lokakuu!J304,"")</f>
        <v/>
      </c>
      <c r="O304" s="42" t="str">
        <f>IFERROR(Marraskuu!F304*Marraskuu!J304,"")</f>
        <v/>
      </c>
      <c r="P304" s="42" t="str">
        <f>IFERROR(Joulukuu!F304*Joulukuu!J304,"")</f>
        <v/>
      </c>
      <c r="Q304" s="103">
        <f t="shared" si="4"/>
        <v>0</v>
      </c>
    </row>
    <row r="305" spans="1:17">
      <c r="A305" s="90">
        <f>Tammikuu!A305</f>
        <v>0</v>
      </c>
      <c r="B305" s="42">
        <f>Tammikuu!B305</f>
        <v>0</v>
      </c>
      <c r="C305" s="42">
        <f>Tammikuu!C305</f>
        <v>0</v>
      </c>
      <c r="D305" s="20">
        <f>Tammikuu!D305</f>
        <v>119.08611111111111</v>
      </c>
      <c r="E305" s="96" t="str">
        <f>IFERROR(Tammikuu!F305*Tammikuu!J305,"")</f>
        <v/>
      </c>
      <c r="F305" s="96" t="str">
        <f>IFERROR(Helmikuu!F305*Helmikuu!J305,"")</f>
        <v/>
      </c>
      <c r="G305" s="96" t="str">
        <f>IFERROR(Maaliskuu!F305*Maaliskuu!J305,"")</f>
        <v/>
      </c>
      <c r="H305" s="42" t="str">
        <f>IFERROR(Huhtikuu!F305*Huhtikuu!J305,"")</f>
        <v/>
      </c>
      <c r="I305" s="96" t="str">
        <f>IFERROR(Toukokuu!F305*Toukokuu!J305,"")</f>
        <v/>
      </c>
      <c r="J305" s="42" t="str">
        <f>IFERROR(Kesäkuu!F305*Kesäkuu!J305,"")</f>
        <v/>
      </c>
      <c r="K305" s="42" t="str">
        <f>IFERROR(Heinäkuu!F305*Heinäkuu!J305,"")</f>
        <v/>
      </c>
      <c r="L305" s="42" t="str">
        <f>IFERROR(Elokuu!F305*Elokuu!J305,"")</f>
        <v/>
      </c>
      <c r="M305" s="42" t="str">
        <f>IFERROR(Syyskuu!F305*Syyskuu!J305,"")</f>
        <v/>
      </c>
      <c r="N305" s="42" t="str">
        <f>IFERROR(Lokakuu!F305*Lokakuu!J305,"")</f>
        <v/>
      </c>
      <c r="O305" s="42" t="str">
        <f>IFERROR(Marraskuu!F305*Marraskuu!J305,"")</f>
        <v/>
      </c>
      <c r="P305" s="42" t="str">
        <f>IFERROR(Joulukuu!F305*Joulukuu!J305,"")</f>
        <v/>
      </c>
      <c r="Q305" s="103">
        <f t="shared" si="4"/>
        <v>0</v>
      </c>
    </row>
    <row r="306" spans="1:17">
      <c r="A306" s="90">
        <f>Tammikuu!A306</f>
        <v>0</v>
      </c>
      <c r="B306" s="42">
        <f>Tammikuu!B306</f>
        <v>0</v>
      </c>
      <c r="C306" s="42">
        <f>Tammikuu!C306</f>
        <v>0</v>
      </c>
      <c r="D306" s="20">
        <f>Tammikuu!D306</f>
        <v>119.08611111111111</v>
      </c>
      <c r="E306" s="96" t="str">
        <f>IFERROR(Tammikuu!F306*Tammikuu!J306,"")</f>
        <v/>
      </c>
      <c r="F306" s="96" t="str">
        <f>IFERROR(Helmikuu!F306*Helmikuu!J306,"")</f>
        <v/>
      </c>
      <c r="G306" s="96" t="str">
        <f>IFERROR(Maaliskuu!F306*Maaliskuu!J306,"")</f>
        <v/>
      </c>
      <c r="H306" s="42" t="str">
        <f>IFERROR(Huhtikuu!F306*Huhtikuu!J306,"")</f>
        <v/>
      </c>
      <c r="I306" s="96" t="str">
        <f>IFERROR(Toukokuu!F306*Toukokuu!J306,"")</f>
        <v/>
      </c>
      <c r="J306" s="42" t="str">
        <f>IFERROR(Kesäkuu!F306*Kesäkuu!J306,"")</f>
        <v/>
      </c>
      <c r="K306" s="42" t="str">
        <f>IFERROR(Heinäkuu!F306*Heinäkuu!J306,"")</f>
        <v/>
      </c>
      <c r="L306" s="42" t="str">
        <f>IFERROR(Elokuu!F306*Elokuu!J306,"")</f>
        <v/>
      </c>
      <c r="M306" s="42" t="str">
        <f>IFERROR(Syyskuu!F306*Syyskuu!J306,"")</f>
        <v/>
      </c>
      <c r="N306" s="42" t="str">
        <f>IFERROR(Lokakuu!F306*Lokakuu!J306,"")</f>
        <v/>
      </c>
      <c r="O306" s="42" t="str">
        <f>IFERROR(Marraskuu!F306*Marraskuu!J306,"")</f>
        <v/>
      </c>
      <c r="P306" s="42" t="str">
        <f>IFERROR(Joulukuu!F306*Joulukuu!J306,"")</f>
        <v/>
      </c>
      <c r="Q306" s="103">
        <f t="shared" si="4"/>
        <v>0</v>
      </c>
    </row>
    <row r="307" spans="1:17">
      <c r="A307" s="90">
        <f>Tammikuu!A307</f>
        <v>0</v>
      </c>
      <c r="B307" s="42">
        <f>Tammikuu!B307</f>
        <v>0</v>
      </c>
      <c r="C307" s="42">
        <f>Tammikuu!C307</f>
        <v>0</v>
      </c>
      <c r="D307" s="20">
        <f>Tammikuu!D307</f>
        <v>119.08611111111111</v>
      </c>
      <c r="E307" s="96" t="str">
        <f>IFERROR(Tammikuu!F307*Tammikuu!J307,"")</f>
        <v/>
      </c>
      <c r="F307" s="96" t="str">
        <f>IFERROR(Helmikuu!F307*Helmikuu!J307,"")</f>
        <v/>
      </c>
      <c r="G307" s="96" t="str">
        <f>IFERROR(Maaliskuu!F307*Maaliskuu!J307,"")</f>
        <v/>
      </c>
      <c r="H307" s="42" t="str">
        <f>IFERROR(Huhtikuu!F307*Huhtikuu!J307,"")</f>
        <v/>
      </c>
      <c r="I307" s="96" t="str">
        <f>IFERROR(Toukokuu!F307*Toukokuu!J307,"")</f>
        <v/>
      </c>
      <c r="J307" s="42" t="str">
        <f>IFERROR(Kesäkuu!F307*Kesäkuu!J307,"")</f>
        <v/>
      </c>
      <c r="K307" s="42" t="str">
        <f>IFERROR(Heinäkuu!F307*Heinäkuu!J307,"")</f>
        <v/>
      </c>
      <c r="L307" s="42" t="str">
        <f>IFERROR(Elokuu!F307*Elokuu!J307,"")</f>
        <v/>
      </c>
      <c r="M307" s="42" t="str">
        <f>IFERROR(Syyskuu!F307*Syyskuu!J307,"")</f>
        <v/>
      </c>
      <c r="N307" s="42" t="str">
        <f>IFERROR(Lokakuu!F307*Lokakuu!J307,"")</f>
        <v/>
      </c>
      <c r="O307" s="42" t="str">
        <f>IFERROR(Marraskuu!F307*Marraskuu!J307,"")</f>
        <v/>
      </c>
      <c r="P307" s="42" t="str">
        <f>IFERROR(Joulukuu!F307*Joulukuu!J307,"")</f>
        <v/>
      </c>
      <c r="Q307" s="103">
        <f t="shared" si="4"/>
        <v>0</v>
      </c>
    </row>
    <row r="308" spans="1:17">
      <c r="A308" s="90">
        <f>Tammikuu!A308</f>
        <v>0</v>
      </c>
      <c r="B308" s="42">
        <f>Tammikuu!B308</f>
        <v>0</v>
      </c>
      <c r="C308" s="42">
        <f>Tammikuu!C308</f>
        <v>0</v>
      </c>
      <c r="D308" s="20">
        <f>Tammikuu!D308</f>
        <v>119.08611111111111</v>
      </c>
      <c r="E308" s="96" t="str">
        <f>IFERROR(Tammikuu!F308*Tammikuu!J308,"")</f>
        <v/>
      </c>
      <c r="F308" s="96" t="str">
        <f>IFERROR(Helmikuu!F308*Helmikuu!J308,"")</f>
        <v/>
      </c>
      <c r="G308" s="96" t="str">
        <f>IFERROR(Maaliskuu!F308*Maaliskuu!J308,"")</f>
        <v/>
      </c>
      <c r="H308" s="42" t="str">
        <f>IFERROR(Huhtikuu!F308*Huhtikuu!J308,"")</f>
        <v/>
      </c>
      <c r="I308" s="96" t="str">
        <f>IFERROR(Toukokuu!F308*Toukokuu!J308,"")</f>
        <v/>
      </c>
      <c r="J308" s="42" t="str">
        <f>IFERROR(Kesäkuu!F308*Kesäkuu!J308,"")</f>
        <v/>
      </c>
      <c r="K308" s="42" t="str">
        <f>IFERROR(Heinäkuu!F308*Heinäkuu!J308,"")</f>
        <v/>
      </c>
      <c r="L308" s="42" t="str">
        <f>IFERROR(Elokuu!F308*Elokuu!J308,"")</f>
        <v/>
      </c>
      <c r="M308" s="42" t="str">
        <f>IFERROR(Syyskuu!F308*Syyskuu!J308,"")</f>
        <v/>
      </c>
      <c r="N308" s="42" t="str">
        <f>IFERROR(Lokakuu!F308*Lokakuu!J308,"")</f>
        <v/>
      </c>
      <c r="O308" s="42" t="str">
        <f>IFERROR(Marraskuu!F308*Marraskuu!J308,"")</f>
        <v/>
      </c>
      <c r="P308" s="42" t="str">
        <f>IFERROR(Joulukuu!F308*Joulukuu!J308,"")</f>
        <v/>
      </c>
      <c r="Q308" s="103">
        <f t="shared" si="4"/>
        <v>0</v>
      </c>
    </row>
    <row r="309" spans="1:17">
      <c r="A309" s="90">
        <f>Tammikuu!A309</f>
        <v>0</v>
      </c>
      <c r="B309" s="42">
        <f>Tammikuu!B309</f>
        <v>0</v>
      </c>
      <c r="C309" s="42">
        <f>Tammikuu!C309</f>
        <v>0</v>
      </c>
      <c r="D309" s="20">
        <f>Tammikuu!D309</f>
        <v>119.08611111111111</v>
      </c>
      <c r="E309" s="96" t="str">
        <f>IFERROR(Tammikuu!F309*Tammikuu!J309,"")</f>
        <v/>
      </c>
      <c r="F309" s="96" t="str">
        <f>IFERROR(Helmikuu!F309*Helmikuu!J309,"")</f>
        <v/>
      </c>
      <c r="G309" s="96" t="str">
        <f>IFERROR(Maaliskuu!F309*Maaliskuu!J309,"")</f>
        <v/>
      </c>
      <c r="H309" s="42" t="str">
        <f>IFERROR(Huhtikuu!F309*Huhtikuu!J309,"")</f>
        <v/>
      </c>
      <c r="I309" s="96" t="str">
        <f>IFERROR(Toukokuu!F309*Toukokuu!J309,"")</f>
        <v/>
      </c>
      <c r="J309" s="42" t="str">
        <f>IFERROR(Kesäkuu!F309*Kesäkuu!J309,"")</f>
        <v/>
      </c>
      <c r="K309" s="42" t="str">
        <f>IFERROR(Heinäkuu!F309*Heinäkuu!J309,"")</f>
        <v/>
      </c>
      <c r="L309" s="42" t="str">
        <f>IFERROR(Elokuu!F309*Elokuu!J309,"")</f>
        <v/>
      </c>
      <c r="M309" s="42" t="str">
        <f>IFERROR(Syyskuu!F309*Syyskuu!J309,"")</f>
        <v/>
      </c>
      <c r="N309" s="42" t="str">
        <f>IFERROR(Lokakuu!F309*Lokakuu!J309,"")</f>
        <v/>
      </c>
      <c r="O309" s="42" t="str">
        <f>IFERROR(Marraskuu!F309*Marraskuu!J309,"")</f>
        <v/>
      </c>
      <c r="P309" s="42" t="str">
        <f>IFERROR(Joulukuu!F309*Joulukuu!J309,"")</f>
        <v/>
      </c>
      <c r="Q309" s="103">
        <f t="shared" si="4"/>
        <v>0</v>
      </c>
    </row>
    <row r="310" spans="1:17">
      <c r="A310" s="90">
        <f>Tammikuu!A310</f>
        <v>0</v>
      </c>
      <c r="B310" s="42">
        <f>Tammikuu!B310</f>
        <v>0</v>
      </c>
      <c r="C310" s="42">
        <f>Tammikuu!C310</f>
        <v>0</v>
      </c>
      <c r="D310" s="20">
        <f>Tammikuu!D310</f>
        <v>119.08611111111111</v>
      </c>
      <c r="E310" s="96" t="str">
        <f>IFERROR(Tammikuu!F310*Tammikuu!J310,"")</f>
        <v/>
      </c>
      <c r="F310" s="96" t="str">
        <f>IFERROR(Helmikuu!F310*Helmikuu!J310,"")</f>
        <v/>
      </c>
      <c r="G310" s="96" t="str">
        <f>IFERROR(Maaliskuu!F310*Maaliskuu!J310,"")</f>
        <v/>
      </c>
      <c r="H310" s="42" t="str">
        <f>IFERROR(Huhtikuu!F310*Huhtikuu!J310,"")</f>
        <v/>
      </c>
      <c r="I310" s="96" t="str">
        <f>IFERROR(Toukokuu!F310*Toukokuu!J310,"")</f>
        <v/>
      </c>
      <c r="J310" s="42" t="str">
        <f>IFERROR(Kesäkuu!F310*Kesäkuu!J310,"")</f>
        <v/>
      </c>
      <c r="K310" s="42" t="str">
        <f>IFERROR(Heinäkuu!F310*Heinäkuu!J310,"")</f>
        <v/>
      </c>
      <c r="L310" s="42" t="str">
        <f>IFERROR(Elokuu!F310*Elokuu!J310,"")</f>
        <v/>
      </c>
      <c r="M310" s="42" t="str">
        <f>IFERROR(Syyskuu!F310*Syyskuu!J310,"")</f>
        <v/>
      </c>
      <c r="N310" s="42" t="str">
        <f>IFERROR(Lokakuu!F310*Lokakuu!J310,"")</f>
        <v/>
      </c>
      <c r="O310" s="42" t="str">
        <f>IFERROR(Marraskuu!F310*Marraskuu!J310,"")</f>
        <v/>
      </c>
      <c r="P310" s="42" t="str">
        <f>IFERROR(Joulukuu!F310*Joulukuu!J310,"")</f>
        <v/>
      </c>
      <c r="Q310" s="103">
        <f t="shared" si="4"/>
        <v>0</v>
      </c>
    </row>
    <row r="311" spans="1:17">
      <c r="A311" s="90">
        <f>Tammikuu!A311</f>
        <v>0</v>
      </c>
      <c r="B311" s="42">
        <f>Tammikuu!B311</f>
        <v>0</v>
      </c>
      <c r="C311" s="42">
        <f>Tammikuu!C311</f>
        <v>0</v>
      </c>
      <c r="D311" s="20">
        <f>Tammikuu!D311</f>
        <v>119.08611111111111</v>
      </c>
      <c r="E311" s="96" t="str">
        <f>IFERROR(Tammikuu!F311*Tammikuu!J311,"")</f>
        <v/>
      </c>
      <c r="F311" s="96" t="str">
        <f>IFERROR(Helmikuu!F311*Helmikuu!J311,"")</f>
        <v/>
      </c>
      <c r="G311" s="96" t="str">
        <f>IFERROR(Maaliskuu!F311*Maaliskuu!J311,"")</f>
        <v/>
      </c>
      <c r="H311" s="42" t="str">
        <f>IFERROR(Huhtikuu!F311*Huhtikuu!J311,"")</f>
        <v/>
      </c>
      <c r="I311" s="96" t="str">
        <f>IFERROR(Toukokuu!F311*Toukokuu!J311,"")</f>
        <v/>
      </c>
      <c r="J311" s="42" t="str">
        <f>IFERROR(Kesäkuu!F311*Kesäkuu!J311,"")</f>
        <v/>
      </c>
      <c r="K311" s="42" t="str">
        <f>IFERROR(Heinäkuu!F311*Heinäkuu!J311,"")</f>
        <v/>
      </c>
      <c r="L311" s="42" t="str">
        <f>IFERROR(Elokuu!F311*Elokuu!J311,"")</f>
        <v/>
      </c>
      <c r="M311" s="42" t="str">
        <f>IFERROR(Syyskuu!F311*Syyskuu!J311,"")</f>
        <v/>
      </c>
      <c r="N311" s="42" t="str">
        <f>IFERROR(Lokakuu!F311*Lokakuu!J311,"")</f>
        <v/>
      </c>
      <c r="O311" s="42" t="str">
        <f>IFERROR(Marraskuu!F311*Marraskuu!J311,"")</f>
        <v/>
      </c>
      <c r="P311" s="42" t="str">
        <f>IFERROR(Joulukuu!F311*Joulukuu!J311,"")</f>
        <v/>
      </c>
      <c r="Q311" s="103">
        <f t="shared" si="4"/>
        <v>0</v>
      </c>
    </row>
    <row r="312" spans="1:17">
      <c r="A312" s="90">
        <f>Tammikuu!A312</f>
        <v>0</v>
      </c>
      <c r="B312" s="42">
        <f>Tammikuu!B312</f>
        <v>0</v>
      </c>
      <c r="C312" s="42">
        <f>Tammikuu!C312</f>
        <v>0</v>
      </c>
      <c r="D312" s="20">
        <f>Tammikuu!D312</f>
        <v>119.08611111111111</v>
      </c>
      <c r="E312" s="96" t="str">
        <f>IFERROR(Tammikuu!F312*Tammikuu!J312,"")</f>
        <v/>
      </c>
      <c r="F312" s="96" t="str">
        <f>IFERROR(Helmikuu!F312*Helmikuu!J312,"")</f>
        <v/>
      </c>
      <c r="G312" s="96" t="str">
        <f>IFERROR(Maaliskuu!F312*Maaliskuu!J312,"")</f>
        <v/>
      </c>
      <c r="H312" s="42" t="str">
        <f>IFERROR(Huhtikuu!F312*Huhtikuu!J312,"")</f>
        <v/>
      </c>
      <c r="I312" s="96" t="str">
        <f>IFERROR(Toukokuu!F312*Toukokuu!J312,"")</f>
        <v/>
      </c>
      <c r="J312" s="42" t="str">
        <f>IFERROR(Kesäkuu!F312*Kesäkuu!J312,"")</f>
        <v/>
      </c>
      <c r="K312" s="42" t="str">
        <f>IFERROR(Heinäkuu!F312*Heinäkuu!J312,"")</f>
        <v/>
      </c>
      <c r="L312" s="42" t="str">
        <f>IFERROR(Elokuu!F312*Elokuu!J312,"")</f>
        <v/>
      </c>
      <c r="M312" s="42" t="str">
        <f>IFERROR(Syyskuu!F312*Syyskuu!J312,"")</f>
        <v/>
      </c>
      <c r="N312" s="42" t="str">
        <f>IFERROR(Lokakuu!F312*Lokakuu!J312,"")</f>
        <v/>
      </c>
      <c r="O312" s="42" t="str">
        <f>IFERROR(Marraskuu!F312*Marraskuu!J312,"")</f>
        <v/>
      </c>
      <c r="P312" s="42" t="str">
        <f>IFERROR(Joulukuu!F312*Joulukuu!J312,"")</f>
        <v/>
      </c>
      <c r="Q312" s="103">
        <f t="shared" si="4"/>
        <v>0</v>
      </c>
    </row>
    <row r="313" spans="1:17">
      <c r="A313" s="90">
        <f>Tammikuu!A313</f>
        <v>0</v>
      </c>
      <c r="B313" s="42">
        <f>Tammikuu!B313</f>
        <v>0</v>
      </c>
      <c r="C313" s="42">
        <f>Tammikuu!C313</f>
        <v>0</v>
      </c>
      <c r="D313" s="20">
        <f>Tammikuu!D313</f>
        <v>119.08611111111111</v>
      </c>
      <c r="E313" s="96" t="str">
        <f>IFERROR(Tammikuu!F313*Tammikuu!J313,"")</f>
        <v/>
      </c>
      <c r="F313" s="96" t="str">
        <f>IFERROR(Helmikuu!F313*Helmikuu!J313,"")</f>
        <v/>
      </c>
      <c r="G313" s="96" t="str">
        <f>IFERROR(Maaliskuu!F313*Maaliskuu!J313,"")</f>
        <v/>
      </c>
      <c r="H313" s="42" t="str">
        <f>IFERROR(Huhtikuu!F313*Huhtikuu!J313,"")</f>
        <v/>
      </c>
      <c r="I313" s="96" t="str">
        <f>IFERROR(Toukokuu!F313*Toukokuu!J313,"")</f>
        <v/>
      </c>
      <c r="J313" s="42" t="str">
        <f>IFERROR(Kesäkuu!F313*Kesäkuu!J313,"")</f>
        <v/>
      </c>
      <c r="K313" s="42" t="str">
        <f>IFERROR(Heinäkuu!F313*Heinäkuu!J313,"")</f>
        <v/>
      </c>
      <c r="L313" s="42" t="str">
        <f>IFERROR(Elokuu!F313*Elokuu!J313,"")</f>
        <v/>
      </c>
      <c r="M313" s="42" t="str">
        <f>IFERROR(Syyskuu!F313*Syyskuu!J313,"")</f>
        <v/>
      </c>
      <c r="N313" s="42" t="str">
        <f>IFERROR(Lokakuu!F313*Lokakuu!J313,"")</f>
        <v/>
      </c>
      <c r="O313" s="42" t="str">
        <f>IFERROR(Marraskuu!F313*Marraskuu!J313,"")</f>
        <v/>
      </c>
      <c r="P313" s="42" t="str">
        <f>IFERROR(Joulukuu!F313*Joulukuu!J313,"")</f>
        <v/>
      </c>
      <c r="Q313" s="103">
        <f t="shared" si="4"/>
        <v>0</v>
      </c>
    </row>
    <row r="314" spans="1:17">
      <c r="A314" s="90">
        <f>Tammikuu!A314</f>
        <v>0</v>
      </c>
      <c r="B314" s="42">
        <f>Tammikuu!B314</f>
        <v>0</v>
      </c>
      <c r="C314" s="42">
        <f>Tammikuu!C314</f>
        <v>0</v>
      </c>
      <c r="D314" s="20">
        <f>Tammikuu!D314</f>
        <v>119.08611111111111</v>
      </c>
      <c r="E314" s="96" t="str">
        <f>IFERROR(Tammikuu!F314*Tammikuu!J314,"")</f>
        <v/>
      </c>
      <c r="F314" s="96" t="str">
        <f>IFERROR(Helmikuu!F314*Helmikuu!J314,"")</f>
        <v/>
      </c>
      <c r="G314" s="96" t="str">
        <f>IFERROR(Maaliskuu!F314*Maaliskuu!J314,"")</f>
        <v/>
      </c>
      <c r="H314" s="42" t="str">
        <f>IFERROR(Huhtikuu!F314*Huhtikuu!J314,"")</f>
        <v/>
      </c>
      <c r="I314" s="96" t="str">
        <f>IFERROR(Toukokuu!F314*Toukokuu!J314,"")</f>
        <v/>
      </c>
      <c r="J314" s="42" t="str">
        <f>IFERROR(Kesäkuu!F314*Kesäkuu!J314,"")</f>
        <v/>
      </c>
      <c r="K314" s="42" t="str">
        <f>IFERROR(Heinäkuu!F314*Heinäkuu!J314,"")</f>
        <v/>
      </c>
      <c r="L314" s="42" t="str">
        <f>IFERROR(Elokuu!F314*Elokuu!J314,"")</f>
        <v/>
      </c>
      <c r="M314" s="42" t="str">
        <f>IFERROR(Syyskuu!F314*Syyskuu!J314,"")</f>
        <v/>
      </c>
      <c r="N314" s="42" t="str">
        <f>IFERROR(Lokakuu!F314*Lokakuu!J314,"")</f>
        <v/>
      </c>
      <c r="O314" s="42" t="str">
        <f>IFERROR(Marraskuu!F314*Marraskuu!J314,"")</f>
        <v/>
      </c>
      <c r="P314" s="42" t="str">
        <f>IFERROR(Joulukuu!F314*Joulukuu!J314,"")</f>
        <v/>
      </c>
      <c r="Q314" s="103">
        <f t="shared" si="4"/>
        <v>0</v>
      </c>
    </row>
    <row r="315" spans="1:17">
      <c r="A315" s="90">
        <f>Tammikuu!A315</f>
        <v>0</v>
      </c>
      <c r="B315" s="42">
        <f>Tammikuu!B315</f>
        <v>0</v>
      </c>
      <c r="C315" s="42">
        <f>Tammikuu!C315</f>
        <v>0</v>
      </c>
      <c r="D315" s="20">
        <f>Tammikuu!D315</f>
        <v>119.08611111111111</v>
      </c>
      <c r="E315" s="96" t="str">
        <f>IFERROR(Tammikuu!F315*Tammikuu!J315,"")</f>
        <v/>
      </c>
      <c r="F315" s="96" t="str">
        <f>IFERROR(Helmikuu!F315*Helmikuu!J315,"")</f>
        <v/>
      </c>
      <c r="G315" s="96" t="str">
        <f>IFERROR(Maaliskuu!F315*Maaliskuu!J315,"")</f>
        <v/>
      </c>
      <c r="H315" s="42" t="str">
        <f>IFERROR(Huhtikuu!F315*Huhtikuu!J315,"")</f>
        <v/>
      </c>
      <c r="I315" s="96" t="str">
        <f>IFERROR(Toukokuu!F315*Toukokuu!J315,"")</f>
        <v/>
      </c>
      <c r="J315" s="42" t="str">
        <f>IFERROR(Kesäkuu!F315*Kesäkuu!J315,"")</f>
        <v/>
      </c>
      <c r="K315" s="42" t="str">
        <f>IFERROR(Heinäkuu!F315*Heinäkuu!J315,"")</f>
        <v/>
      </c>
      <c r="L315" s="42" t="str">
        <f>IFERROR(Elokuu!F315*Elokuu!J315,"")</f>
        <v/>
      </c>
      <c r="M315" s="42" t="str">
        <f>IFERROR(Syyskuu!F315*Syyskuu!J315,"")</f>
        <v/>
      </c>
      <c r="N315" s="42" t="str">
        <f>IFERROR(Lokakuu!F315*Lokakuu!J315,"")</f>
        <v/>
      </c>
      <c r="O315" s="42" t="str">
        <f>IFERROR(Marraskuu!F315*Marraskuu!J315,"")</f>
        <v/>
      </c>
      <c r="P315" s="42" t="str">
        <f>IFERROR(Joulukuu!F315*Joulukuu!J315,"")</f>
        <v/>
      </c>
      <c r="Q315" s="103">
        <f t="shared" si="4"/>
        <v>0</v>
      </c>
    </row>
    <row r="316" spans="1:17">
      <c r="A316" s="90">
        <f>Tammikuu!A316</f>
        <v>0</v>
      </c>
      <c r="B316" s="42">
        <f>Tammikuu!B316</f>
        <v>0</v>
      </c>
      <c r="C316" s="42">
        <f>Tammikuu!C316</f>
        <v>0</v>
      </c>
      <c r="D316" s="20">
        <f>Tammikuu!D316</f>
        <v>119.08611111111111</v>
      </c>
      <c r="E316" s="96" t="str">
        <f>IFERROR(Tammikuu!F316*Tammikuu!J316,"")</f>
        <v/>
      </c>
      <c r="F316" s="96" t="str">
        <f>IFERROR(Helmikuu!F316*Helmikuu!J316,"")</f>
        <v/>
      </c>
      <c r="G316" s="96" t="str">
        <f>IFERROR(Maaliskuu!F316*Maaliskuu!J316,"")</f>
        <v/>
      </c>
      <c r="H316" s="42" t="str">
        <f>IFERROR(Huhtikuu!F316*Huhtikuu!J316,"")</f>
        <v/>
      </c>
      <c r="I316" s="96" t="str">
        <f>IFERROR(Toukokuu!F316*Toukokuu!J316,"")</f>
        <v/>
      </c>
      <c r="J316" s="42" t="str">
        <f>IFERROR(Kesäkuu!F316*Kesäkuu!J316,"")</f>
        <v/>
      </c>
      <c r="K316" s="42" t="str">
        <f>IFERROR(Heinäkuu!F316*Heinäkuu!J316,"")</f>
        <v/>
      </c>
      <c r="L316" s="42" t="str">
        <f>IFERROR(Elokuu!F316*Elokuu!J316,"")</f>
        <v/>
      </c>
      <c r="M316" s="42" t="str">
        <f>IFERROR(Syyskuu!F316*Syyskuu!J316,"")</f>
        <v/>
      </c>
      <c r="N316" s="42" t="str">
        <f>IFERROR(Lokakuu!F316*Lokakuu!J316,"")</f>
        <v/>
      </c>
      <c r="O316" s="42" t="str">
        <f>IFERROR(Marraskuu!F316*Marraskuu!J316,"")</f>
        <v/>
      </c>
      <c r="P316" s="42" t="str">
        <f>IFERROR(Joulukuu!F316*Joulukuu!J316,"")</f>
        <v/>
      </c>
      <c r="Q316" s="103">
        <f t="shared" si="4"/>
        <v>0</v>
      </c>
    </row>
    <row r="317" spans="1:17">
      <c r="A317" s="90">
        <f>Tammikuu!A317</f>
        <v>0</v>
      </c>
      <c r="B317" s="42">
        <f>Tammikuu!B317</f>
        <v>0</v>
      </c>
      <c r="C317" s="42">
        <f>Tammikuu!C317</f>
        <v>0</v>
      </c>
      <c r="D317" s="20">
        <f>Tammikuu!D317</f>
        <v>119.08611111111111</v>
      </c>
      <c r="E317" s="96" t="str">
        <f>IFERROR(Tammikuu!F317*Tammikuu!J317,"")</f>
        <v/>
      </c>
      <c r="F317" s="96" t="str">
        <f>IFERROR(Helmikuu!F317*Helmikuu!J317,"")</f>
        <v/>
      </c>
      <c r="G317" s="96" t="str">
        <f>IFERROR(Maaliskuu!F317*Maaliskuu!J317,"")</f>
        <v/>
      </c>
      <c r="H317" s="42" t="str">
        <f>IFERROR(Huhtikuu!F317*Huhtikuu!J317,"")</f>
        <v/>
      </c>
      <c r="I317" s="96" t="str">
        <f>IFERROR(Toukokuu!F317*Toukokuu!J317,"")</f>
        <v/>
      </c>
      <c r="J317" s="42" t="str">
        <f>IFERROR(Kesäkuu!F317*Kesäkuu!J317,"")</f>
        <v/>
      </c>
      <c r="K317" s="42" t="str">
        <f>IFERROR(Heinäkuu!F317*Heinäkuu!J317,"")</f>
        <v/>
      </c>
      <c r="L317" s="42" t="str">
        <f>IFERROR(Elokuu!F317*Elokuu!J317,"")</f>
        <v/>
      </c>
      <c r="M317" s="42" t="str">
        <f>IFERROR(Syyskuu!F317*Syyskuu!J317,"")</f>
        <v/>
      </c>
      <c r="N317" s="42" t="str">
        <f>IFERROR(Lokakuu!F317*Lokakuu!J317,"")</f>
        <v/>
      </c>
      <c r="O317" s="42" t="str">
        <f>IFERROR(Marraskuu!F317*Marraskuu!J317,"")</f>
        <v/>
      </c>
      <c r="P317" s="42" t="str">
        <f>IFERROR(Joulukuu!F317*Joulukuu!J317,"")</f>
        <v/>
      </c>
      <c r="Q317" s="103">
        <f t="shared" si="4"/>
        <v>0</v>
      </c>
    </row>
    <row r="318" spans="1:17">
      <c r="A318" s="90">
        <f>Tammikuu!A318</f>
        <v>0</v>
      </c>
      <c r="B318" s="42">
        <f>Tammikuu!B318</f>
        <v>0</v>
      </c>
      <c r="C318" s="42">
        <f>Tammikuu!C318</f>
        <v>0</v>
      </c>
      <c r="D318" s="20">
        <f>Tammikuu!D318</f>
        <v>119.08611111111111</v>
      </c>
      <c r="E318" s="96" t="str">
        <f>IFERROR(Tammikuu!F318*Tammikuu!J318,"")</f>
        <v/>
      </c>
      <c r="F318" s="96" t="str">
        <f>IFERROR(Helmikuu!F318*Helmikuu!J318,"")</f>
        <v/>
      </c>
      <c r="G318" s="96" t="str">
        <f>IFERROR(Maaliskuu!F318*Maaliskuu!J318,"")</f>
        <v/>
      </c>
      <c r="H318" s="42" t="str">
        <f>IFERROR(Huhtikuu!F318*Huhtikuu!J318,"")</f>
        <v/>
      </c>
      <c r="I318" s="96" t="str">
        <f>IFERROR(Toukokuu!F318*Toukokuu!J318,"")</f>
        <v/>
      </c>
      <c r="J318" s="42" t="str">
        <f>IFERROR(Kesäkuu!F318*Kesäkuu!J318,"")</f>
        <v/>
      </c>
      <c r="K318" s="42" t="str">
        <f>IFERROR(Heinäkuu!F318*Heinäkuu!J318,"")</f>
        <v/>
      </c>
      <c r="L318" s="42" t="str">
        <f>IFERROR(Elokuu!F318*Elokuu!J318,"")</f>
        <v/>
      </c>
      <c r="M318" s="42" t="str">
        <f>IFERROR(Syyskuu!F318*Syyskuu!J318,"")</f>
        <v/>
      </c>
      <c r="N318" s="42" t="str">
        <f>IFERROR(Lokakuu!F318*Lokakuu!J318,"")</f>
        <v/>
      </c>
      <c r="O318" s="42" t="str">
        <f>IFERROR(Marraskuu!F318*Marraskuu!J318,"")</f>
        <v/>
      </c>
      <c r="P318" s="42" t="str">
        <f>IFERROR(Joulukuu!F318*Joulukuu!J318,"")</f>
        <v/>
      </c>
      <c r="Q318" s="103">
        <f t="shared" si="4"/>
        <v>0</v>
      </c>
    </row>
    <row r="319" spans="1:17">
      <c r="A319" s="90">
        <f>Tammikuu!A319</f>
        <v>0</v>
      </c>
      <c r="B319" s="42">
        <f>Tammikuu!B319</f>
        <v>0</v>
      </c>
      <c r="C319" s="42">
        <f>Tammikuu!C319</f>
        <v>0</v>
      </c>
      <c r="D319" s="20">
        <f>Tammikuu!D319</f>
        <v>119.08611111111111</v>
      </c>
      <c r="E319" s="96" t="str">
        <f>IFERROR(Tammikuu!F319*Tammikuu!J319,"")</f>
        <v/>
      </c>
      <c r="F319" s="96" t="str">
        <f>IFERROR(Helmikuu!F319*Helmikuu!J319,"")</f>
        <v/>
      </c>
      <c r="G319" s="96" t="str">
        <f>IFERROR(Maaliskuu!F319*Maaliskuu!J319,"")</f>
        <v/>
      </c>
      <c r="H319" s="42" t="str">
        <f>IFERROR(Huhtikuu!F319*Huhtikuu!J319,"")</f>
        <v/>
      </c>
      <c r="I319" s="96" t="str">
        <f>IFERROR(Toukokuu!F319*Toukokuu!J319,"")</f>
        <v/>
      </c>
      <c r="J319" s="42" t="str">
        <f>IFERROR(Kesäkuu!F319*Kesäkuu!J319,"")</f>
        <v/>
      </c>
      <c r="K319" s="42" t="str">
        <f>IFERROR(Heinäkuu!F319*Heinäkuu!J319,"")</f>
        <v/>
      </c>
      <c r="L319" s="42" t="str">
        <f>IFERROR(Elokuu!F319*Elokuu!J319,"")</f>
        <v/>
      </c>
      <c r="M319" s="42" t="str">
        <f>IFERROR(Syyskuu!F319*Syyskuu!J319,"")</f>
        <v/>
      </c>
      <c r="N319" s="42" t="str">
        <f>IFERROR(Lokakuu!F319*Lokakuu!J319,"")</f>
        <v/>
      </c>
      <c r="O319" s="42" t="str">
        <f>IFERROR(Marraskuu!F319*Marraskuu!J319,"")</f>
        <v/>
      </c>
      <c r="P319" s="42" t="str">
        <f>IFERROR(Joulukuu!F319*Joulukuu!J319,"")</f>
        <v/>
      </c>
      <c r="Q319" s="103">
        <f t="shared" si="4"/>
        <v>0</v>
      </c>
    </row>
    <row r="320" spans="1:17">
      <c r="A320" s="90">
        <f>Tammikuu!A320</f>
        <v>0</v>
      </c>
      <c r="B320" s="42">
        <f>Tammikuu!B320</f>
        <v>0</v>
      </c>
      <c r="C320" s="42">
        <f>Tammikuu!C320</f>
        <v>0</v>
      </c>
      <c r="D320" s="20">
        <f>Tammikuu!D320</f>
        <v>119.08611111111111</v>
      </c>
      <c r="E320" s="96" t="str">
        <f>IFERROR(Tammikuu!F320*Tammikuu!J320,"")</f>
        <v/>
      </c>
      <c r="F320" s="96" t="str">
        <f>IFERROR(Helmikuu!F320*Helmikuu!J320,"")</f>
        <v/>
      </c>
      <c r="G320" s="96" t="str">
        <f>IFERROR(Maaliskuu!F320*Maaliskuu!J320,"")</f>
        <v/>
      </c>
      <c r="H320" s="42" t="str">
        <f>IFERROR(Huhtikuu!F320*Huhtikuu!J320,"")</f>
        <v/>
      </c>
      <c r="I320" s="96" t="str">
        <f>IFERROR(Toukokuu!F320*Toukokuu!J320,"")</f>
        <v/>
      </c>
      <c r="J320" s="42" t="str">
        <f>IFERROR(Kesäkuu!F320*Kesäkuu!J320,"")</f>
        <v/>
      </c>
      <c r="K320" s="42" t="str">
        <f>IFERROR(Heinäkuu!F320*Heinäkuu!J320,"")</f>
        <v/>
      </c>
      <c r="L320" s="42" t="str">
        <f>IFERROR(Elokuu!F320*Elokuu!J320,"")</f>
        <v/>
      </c>
      <c r="M320" s="42" t="str">
        <f>IFERROR(Syyskuu!F320*Syyskuu!J320,"")</f>
        <v/>
      </c>
      <c r="N320" s="42" t="str">
        <f>IFERROR(Lokakuu!F320*Lokakuu!J320,"")</f>
        <v/>
      </c>
      <c r="O320" s="42" t="str">
        <f>IFERROR(Marraskuu!F320*Marraskuu!J320,"")</f>
        <v/>
      </c>
      <c r="P320" s="42" t="str">
        <f>IFERROR(Joulukuu!F320*Joulukuu!J320,"")</f>
        <v/>
      </c>
      <c r="Q320" s="103">
        <f t="shared" si="4"/>
        <v>0</v>
      </c>
    </row>
    <row r="321" spans="1:17">
      <c r="A321" s="90">
        <f>Tammikuu!A321</f>
        <v>0</v>
      </c>
      <c r="B321" s="42">
        <f>Tammikuu!B321</f>
        <v>0</v>
      </c>
      <c r="C321" s="42">
        <f>Tammikuu!C321</f>
        <v>0</v>
      </c>
      <c r="D321" s="20">
        <f>Tammikuu!D321</f>
        <v>119.08611111111111</v>
      </c>
      <c r="E321" s="96" t="str">
        <f>IFERROR(Tammikuu!F321*Tammikuu!J321,"")</f>
        <v/>
      </c>
      <c r="F321" s="96" t="str">
        <f>IFERROR(Helmikuu!F321*Helmikuu!J321,"")</f>
        <v/>
      </c>
      <c r="G321" s="96" t="str">
        <f>IFERROR(Maaliskuu!F321*Maaliskuu!J321,"")</f>
        <v/>
      </c>
      <c r="H321" s="42" t="str">
        <f>IFERROR(Huhtikuu!F321*Huhtikuu!J321,"")</f>
        <v/>
      </c>
      <c r="I321" s="96" t="str">
        <f>IFERROR(Toukokuu!F321*Toukokuu!J321,"")</f>
        <v/>
      </c>
      <c r="J321" s="42" t="str">
        <f>IFERROR(Kesäkuu!F321*Kesäkuu!J321,"")</f>
        <v/>
      </c>
      <c r="K321" s="42" t="str">
        <f>IFERROR(Heinäkuu!F321*Heinäkuu!J321,"")</f>
        <v/>
      </c>
      <c r="L321" s="42" t="str">
        <f>IFERROR(Elokuu!F321*Elokuu!J321,"")</f>
        <v/>
      </c>
      <c r="M321" s="42" t="str">
        <f>IFERROR(Syyskuu!F321*Syyskuu!J321,"")</f>
        <v/>
      </c>
      <c r="N321" s="42" t="str">
        <f>IFERROR(Lokakuu!F321*Lokakuu!J321,"")</f>
        <v/>
      </c>
      <c r="O321" s="42" t="str">
        <f>IFERROR(Marraskuu!F321*Marraskuu!J321,"")</f>
        <v/>
      </c>
      <c r="P321" s="42" t="str">
        <f>IFERROR(Joulukuu!F321*Joulukuu!J321,"")</f>
        <v/>
      </c>
      <c r="Q321" s="103">
        <f t="shared" si="4"/>
        <v>0</v>
      </c>
    </row>
    <row r="322" spans="1:17">
      <c r="A322" s="90">
        <f>Tammikuu!A322</f>
        <v>0</v>
      </c>
      <c r="B322" s="42">
        <f>Tammikuu!B322</f>
        <v>0</v>
      </c>
      <c r="C322" s="42">
        <f>Tammikuu!C322</f>
        <v>0</v>
      </c>
      <c r="D322" s="20">
        <f>Tammikuu!D322</f>
        <v>119.08611111111111</v>
      </c>
      <c r="E322" s="96" t="str">
        <f>IFERROR(Tammikuu!F322*Tammikuu!J322,"")</f>
        <v/>
      </c>
      <c r="F322" s="96" t="str">
        <f>IFERROR(Helmikuu!F322*Helmikuu!J322,"")</f>
        <v/>
      </c>
      <c r="G322" s="96" t="str">
        <f>IFERROR(Maaliskuu!F322*Maaliskuu!J322,"")</f>
        <v/>
      </c>
      <c r="H322" s="42" t="str">
        <f>IFERROR(Huhtikuu!F322*Huhtikuu!J322,"")</f>
        <v/>
      </c>
      <c r="I322" s="96" t="str">
        <f>IFERROR(Toukokuu!F322*Toukokuu!J322,"")</f>
        <v/>
      </c>
      <c r="J322" s="42" t="str">
        <f>IFERROR(Kesäkuu!F322*Kesäkuu!J322,"")</f>
        <v/>
      </c>
      <c r="K322" s="42" t="str">
        <f>IFERROR(Heinäkuu!F322*Heinäkuu!J322,"")</f>
        <v/>
      </c>
      <c r="L322" s="42" t="str">
        <f>IFERROR(Elokuu!F322*Elokuu!J322,"")</f>
        <v/>
      </c>
      <c r="M322" s="42" t="str">
        <f>IFERROR(Syyskuu!F322*Syyskuu!J322,"")</f>
        <v/>
      </c>
      <c r="N322" s="42" t="str">
        <f>IFERROR(Lokakuu!F322*Lokakuu!J322,"")</f>
        <v/>
      </c>
      <c r="O322" s="42" t="str">
        <f>IFERROR(Marraskuu!F322*Marraskuu!J322,"")</f>
        <v/>
      </c>
      <c r="P322" s="42" t="str">
        <f>IFERROR(Joulukuu!F322*Joulukuu!J322,"")</f>
        <v/>
      </c>
      <c r="Q322" s="103">
        <f t="shared" si="4"/>
        <v>0</v>
      </c>
    </row>
    <row r="323" spans="1:17">
      <c r="A323" s="90">
        <f>Tammikuu!A323</f>
        <v>0</v>
      </c>
      <c r="B323" s="42">
        <f>Tammikuu!B323</f>
        <v>0</v>
      </c>
      <c r="C323" s="42">
        <f>Tammikuu!C323</f>
        <v>0</v>
      </c>
      <c r="D323" s="20">
        <f>Tammikuu!D323</f>
        <v>119.08611111111111</v>
      </c>
      <c r="E323" s="96" t="str">
        <f>IFERROR(Tammikuu!F323*Tammikuu!J323,"")</f>
        <v/>
      </c>
      <c r="F323" s="96" t="str">
        <f>IFERROR(Helmikuu!F323*Helmikuu!J323,"")</f>
        <v/>
      </c>
      <c r="G323" s="96" t="str">
        <f>IFERROR(Maaliskuu!F323*Maaliskuu!J323,"")</f>
        <v/>
      </c>
      <c r="H323" s="42" t="str">
        <f>IFERROR(Huhtikuu!F323*Huhtikuu!J323,"")</f>
        <v/>
      </c>
      <c r="I323" s="96" t="str">
        <f>IFERROR(Toukokuu!F323*Toukokuu!J323,"")</f>
        <v/>
      </c>
      <c r="J323" s="42" t="str">
        <f>IFERROR(Kesäkuu!F323*Kesäkuu!J323,"")</f>
        <v/>
      </c>
      <c r="K323" s="42" t="str">
        <f>IFERROR(Heinäkuu!F323*Heinäkuu!J323,"")</f>
        <v/>
      </c>
      <c r="L323" s="42" t="str">
        <f>IFERROR(Elokuu!F323*Elokuu!J323,"")</f>
        <v/>
      </c>
      <c r="M323" s="42" t="str">
        <f>IFERROR(Syyskuu!F323*Syyskuu!J323,"")</f>
        <v/>
      </c>
      <c r="N323" s="42" t="str">
        <f>IFERROR(Lokakuu!F323*Lokakuu!J323,"")</f>
        <v/>
      </c>
      <c r="O323" s="42" t="str">
        <f>IFERROR(Marraskuu!F323*Marraskuu!J323,"")</f>
        <v/>
      </c>
      <c r="P323" s="42" t="str">
        <f>IFERROR(Joulukuu!F323*Joulukuu!J323,"")</f>
        <v/>
      </c>
      <c r="Q323" s="103">
        <f t="shared" si="4"/>
        <v>0</v>
      </c>
    </row>
    <row r="324" spans="1:17">
      <c r="A324" s="90">
        <f>Tammikuu!A324</f>
        <v>0</v>
      </c>
      <c r="B324" s="42">
        <f>Tammikuu!B324</f>
        <v>0</v>
      </c>
      <c r="C324" s="42">
        <f>Tammikuu!C324</f>
        <v>0</v>
      </c>
      <c r="D324" s="20">
        <f>Tammikuu!D324</f>
        <v>119.08611111111111</v>
      </c>
      <c r="E324" s="96" t="str">
        <f>IFERROR(Tammikuu!F324*Tammikuu!J324,"")</f>
        <v/>
      </c>
      <c r="F324" s="96" t="str">
        <f>IFERROR(Helmikuu!F324*Helmikuu!J324,"")</f>
        <v/>
      </c>
      <c r="G324" s="96" t="str">
        <f>IFERROR(Maaliskuu!F324*Maaliskuu!J324,"")</f>
        <v/>
      </c>
      <c r="H324" s="42" t="str">
        <f>IFERROR(Huhtikuu!F324*Huhtikuu!J324,"")</f>
        <v/>
      </c>
      <c r="I324" s="96" t="str">
        <f>IFERROR(Toukokuu!F324*Toukokuu!J324,"")</f>
        <v/>
      </c>
      <c r="J324" s="42" t="str">
        <f>IFERROR(Kesäkuu!F324*Kesäkuu!J324,"")</f>
        <v/>
      </c>
      <c r="K324" s="42" t="str">
        <f>IFERROR(Heinäkuu!F324*Heinäkuu!J324,"")</f>
        <v/>
      </c>
      <c r="L324" s="42" t="str">
        <f>IFERROR(Elokuu!F324*Elokuu!J324,"")</f>
        <v/>
      </c>
      <c r="M324" s="42" t="str">
        <f>IFERROR(Syyskuu!F324*Syyskuu!J324,"")</f>
        <v/>
      </c>
      <c r="N324" s="42" t="str">
        <f>IFERROR(Lokakuu!F324*Lokakuu!J324,"")</f>
        <v/>
      </c>
      <c r="O324" s="42" t="str">
        <f>IFERROR(Marraskuu!F324*Marraskuu!J324,"")</f>
        <v/>
      </c>
      <c r="P324" s="42" t="str">
        <f>IFERROR(Joulukuu!F324*Joulukuu!J324,"")</f>
        <v/>
      </c>
      <c r="Q324" s="103">
        <f t="shared" si="4"/>
        <v>0</v>
      </c>
    </row>
    <row r="325" spans="1:17">
      <c r="A325" s="90">
        <f>Tammikuu!A325</f>
        <v>0</v>
      </c>
      <c r="B325" s="42">
        <f>Tammikuu!B325</f>
        <v>0</v>
      </c>
      <c r="C325" s="42">
        <f>Tammikuu!C325</f>
        <v>0</v>
      </c>
      <c r="D325" s="20">
        <f>Tammikuu!D325</f>
        <v>119.08611111111111</v>
      </c>
      <c r="E325" s="96" t="str">
        <f>IFERROR(Tammikuu!F325*Tammikuu!J325,"")</f>
        <v/>
      </c>
      <c r="F325" s="96" t="str">
        <f>IFERROR(Helmikuu!F325*Helmikuu!J325,"")</f>
        <v/>
      </c>
      <c r="G325" s="96" t="str">
        <f>IFERROR(Maaliskuu!F325*Maaliskuu!J325,"")</f>
        <v/>
      </c>
      <c r="H325" s="42" t="str">
        <f>IFERROR(Huhtikuu!F325*Huhtikuu!J325,"")</f>
        <v/>
      </c>
      <c r="I325" s="96" t="str">
        <f>IFERROR(Toukokuu!F325*Toukokuu!J325,"")</f>
        <v/>
      </c>
      <c r="J325" s="42" t="str">
        <f>IFERROR(Kesäkuu!F325*Kesäkuu!J325,"")</f>
        <v/>
      </c>
      <c r="K325" s="42" t="str">
        <f>IFERROR(Heinäkuu!F325*Heinäkuu!J325,"")</f>
        <v/>
      </c>
      <c r="L325" s="42" t="str">
        <f>IFERROR(Elokuu!F325*Elokuu!J325,"")</f>
        <v/>
      </c>
      <c r="M325" s="42" t="str">
        <f>IFERROR(Syyskuu!F325*Syyskuu!J325,"")</f>
        <v/>
      </c>
      <c r="N325" s="42" t="str">
        <f>IFERROR(Lokakuu!F325*Lokakuu!J325,"")</f>
        <v/>
      </c>
      <c r="O325" s="42" t="str">
        <f>IFERROR(Marraskuu!F325*Marraskuu!J325,"")</f>
        <v/>
      </c>
      <c r="P325" s="42" t="str">
        <f>IFERROR(Joulukuu!F325*Joulukuu!J325,"")</f>
        <v/>
      </c>
      <c r="Q325" s="103">
        <f t="shared" si="4"/>
        <v>0</v>
      </c>
    </row>
    <row r="326" spans="1:17">
      <c r="A326" s="90">
        <f>Tammikuu!A326</f>
        <v>0</v>
      </c>
      <c r="B326" s="42">
        <f>Tammikuu!B326</f>
        <v>0</v>
      </c>
      <c r="C326" s="42">
        <f>Tammikuu!C326</f>
        <v>0</v>
      </c>
      <c r="D326" s="20">
        <f>Tammikuu!D326</f>
        <v>119.08611111111111</v>
      </c>
      <c r="E326" s="96" t="str">
        <f>IFERROR(Tammikuu!F326*Tammikuu!J326,"")</f>
        <v/>
      </c>
      <c r="F326" s="96" t="str">
        <f>IFERROR(Helmikuu!F326*Helmikuu!J326,"")</f>
        <v/>
      </c>
      <c r="G326" s="96" t="str">
        <f>IFERROR(Maaliskuu!F326*Maaliskuu!J326,"")</f>
        <v/>
      </c>
      <c r="H326" s="42" t="str">
        <f>IFERROR(Huhtikuu!F326*Huhtikuu!J326,"")</f>
        <v/>
      </c>
      <c r="I326" s="96" t="str">
        <f>IFERROR(Toukokuu!F326*Toukokuu!J326,"")</f>
        <v/>
      </c>
      <c r="J326" s="42" t="str">
        <f>IFERROR(Kesäkuu!F326*Kesäkuu!J326,"")</f>
        <v/>
      </c>
      <c r="K326" s="42" t="str">
        <f>IFERROR(Heinäkuu!F326*Heinäkuu!J326,"")</f>
        <v/>
      </c>
      <c r="L326" s="42" t="str">
        <f>IFERROR(Elokuu!F326*Elokuu!J326,"")</f>
        <v/>
      </c>
      <c r="M326" s="42" t="str">
        <f>IFERROR(Syyskuu!F326*Syyskuu!J326,"")</f>
        <v/>
      </c>
      <c r="N326" s="42" t="str">
        <f>IFERROR(Lokakuu!F326*Lokakuu!J326,"")</f>
        <v/>
      </c>
      <c r="O326" s="42" t="str">
        <f>IFERROR(Marraskuu!F326*Marraskuu!J326,"")</f>
        <v/>
      </c>
      <c r="P326" s="42" t="str">
        <f>IFERROR(Joulukuu!F326*Joulukuu!J326,"")</f>
        <v/>
      </c>
      <c r="Q326" s="103">
        <f t="shared" si="4"/>
        <v>0</v>
      </c>
    </row>
    <row r="327" spans="1:17">
      <c r="A327" s="90">
        <f>Tammikuu!A327</f>
        <v>0</v>
      </c>
      <c r="B327" s="42">
        <f>Tammikuu!B327</f>
        <v>0</v>
      </c>
      <c r="C327" s="42">
        <f>Tammikuu!C327</f>
        <v>0</v>
      </c>
      <c r="D327" s="20">
        <f>Tammikuu!D327</f>
        <v>119.08611111111111</v>
      </c>
      <c r="E327" s="96" t="str">
        <f>IFERROR(Tammikuu!F327*Tammikuu!J327,"")</f>
        <v/>
      </c>
      <c r="F327" s="96" t="str">
        <f>IFERROR(Helmikuu!F327*Helmikuu!J327,"")</f>
        <v/>
      </c>
      <c r="G327" s="96" t="str">
        <f>IFERROR(Maaliskuu!F327*Maaliskuu!J327,"")</f>
        <v/>
      </c>
      <c r="H327" s="42" t="str">
        <f>IFERROR(Huhtikuu!F327*Huhtikuu!J327,"")</f>
        <v/>
      </c>
      <c r="I327" s="96" t="str">
        <f>IFERROR(Toukokuu!F327*Toukokuu!J327,"")</f>
        <v/>
      </c>
      <c r="J327" s="42" t="str">
        <f>IFERROR(Kesäkuu!F327*Kesäkuu!J327,"")</f>
        <v/>
      </c>
      <c r="K327" s="42" t="str">
        <f>IFERROR(Heinäkuu!F327*Heinäkuu!J327,"")</f>
        <v/>
      </c>
      <c r="L327" s="42" t="str">
        <f>IFERROR(Elokuu!F327*Elokuu!J327,"")</f>
        <v/>
      </c>
      <c r="M327" s="42" t="str">
        <f>IFERROR(Syyskuu!F327*Syyskuu!J327,"")</f>
        <v/>
      </c>
      <c r="N327" s="42" t="str">
        <f>IFERROR(Lokakuu!F327*Lokakuu!J327,"")</f>
        <v/>
      </c>
      <c r="O327" s="42" t="str">
        <f>IFERROR(Marraskuu!F327*Marraskuu!J327,"")</f>
        <v/>
      </c>
      <c r="P327" s="42" t="str">
        <f>IFERROR(Joulukuu!F327*Joulukuu!J327,"")</f>
        <v/>
      </c>
      <c r="Q327" s="103">
        <f t="shared" si="4"/>
        <v>0</v>
      </c>
    </row>
    <row r="328" spans="1:17">
      <c r="A328" s="90">
        <f>Tammikuu!A328</f>
        <v>0</v>
      </c>
      <c r="B328" s="42">
        <f>Tammikuu!B328</f>
        <v>0</v>
      </c>
      <c r="C328" s="42">
        <f>Tammikuu!C328</f>
        <v>0</v>
      </c>
      <c r="D328" s="20">
        <f>Tammikuu!D328</f>
        <v>119.08611111111111</v>
      </c>
      <c r="E328" s="96" t="str">
        <f>IFERROR(Tammikuu!F328*Tammikuu!J328,"")</f>
        <v/>
      </c>
      <c r="F328" s="96" t="str">
        <f>IFERROR(Helmikuu!F328*Helmikuu!J328,"")</f>
        <v/>
      </c>
      <c r="G328" s="96" t="str">
        <f>IFERROR(Maaliskuu!F328*Maaliskuu!J328,"")</f>
        <v/>
      </c>
      <c r="H328" s="42" t="str">
        <f>IFERROR(Huhtikuu!F328*Huhtikuu!J328,"")</f>
        <v/>
      </c>
      <c r="I328" s="96" t="str">
        <f>IFERROR(Toukokuu!F328*Toukokuu!J328,"")</f>
        <v/>
      </c>
      <c r="J328" s="42" t="str">
        <f>IFERROR(Kesäkuu!F328*Kesäkuu!J328,"")</f>
        <v/>
      </c>
      <c r="K328" s="42" t="str">
        <f>IFERROR(Heinäkuu!F328*Heinäkuu!J328,"")</f>
        <v/>
      </c>
      <c r="L328" s="42" t="str">
        <f>IFERROR(Elokuu!F328*Elokuu!J328,"")</f>
        <v/>
      </c>
      <c r="M328" s="42" t="str">
        <f>IFERROR(Syyskuu!F328*Syyskuu!J328,"")</f>
        <v/>
      </c>
      <c r="N328" s="42" t="str">
        <f>IFERROR(Lokakuu!F328*Lokakuu!J328,"")</f>
        <v/>
      </c>
      <c r="O328" s="42" t="str">
        <f>IFERROR(Marraskuu!F328*Marraskuu!J328,"")</f>
        <v/>
      </c>
      <c r="P328" s="42" t="str">
        <f>IFERROR(Joulukuu!F328*Joulukuu!J328,"")</f>
        <v/>
      </c>
      <c r="Q328" s="103">
        <f t="shared" si="4"/>
        <v>0</v>
      </c>
    </row>
    <row r="329" spans="1:17">
      <c r="A329" s="90">
        <f>Tammikuu!A329</f>
        <v>0</v>
      </c>
      <c r="B329" s="42">
        <f>Tammikuu!B329</f>
        <v>0</v>
      </c>
      <c r="C329" s="42">
        <f>Tammikuu!C329</f>
        <v>0</v>
      </c>
      <c r="D329" s="20">
        <f>Tammikuu!D329</f>
        <v>119.08611111111111</v>
      </c>
      <c r="E329" s="96" t="str">
        <f>IFERROR(Tammikuu!F329*Tammikuu!J329,"")</f>
        <v/>
      </c>
      <c r="F329" s="96" t="str">
        <f>IFERROR(Helmikuu!F329*Helmikuu!J329,"")</f>
        <v/>
      </c>
      <c r="G329" s="96" t="str">
        <f>IFERROR(Maaliskuu!F329*Maaliskuu!J329,"")</f>
        <v/>
      </c>
      <c r="H329" s="42" t="str">
        <f>IFERROR(Huhtikuu!F329*Huhtikuu!J329,"")</f>
        <v/>
      </c>
      <c r="I329" s="96" t="str">
        <f>IFERROR(Toukokuu!F329*Toukokuu!J329,"")</f>
        <v/>
      </c>
      <c r="J329" s="42" t="str">
        <f>IFERROR(Kesäkuu!F329*Kesäkuu!J329,"")</f>
        <v/>
      </c>
      <c r="K329" s="42" t="str">
        <f>IFERROR(Heinäkuu!F329*Heinäkuu!J329,"")</f>
        <v/>
      </c>
      <c r="L329" s="42" t="str">
        <f>IFERROR(Elokuu!F329*Elokuu!J329,"")</f>
        <v/>
      </c>
      <c r="M329" s="42" t="str">
        <f>IFERROR(Syyskuu!F329*Syyskuu!J329,"")</f>
        <v/>
      </c>
      <c r="N329" s="42" t="str">
        <f>IFERROR(Lokakuu!F329*Lokakuu!J329,"")</f>
        <v/>
      </c>
      <c r="O329" s="42" t="str">
        <f>IFERROR(Marraskuu!F329*Marraskuu!J329,"")</f>
        <v/>
      </c>
      <c r="P329" s="42" t="str">
        <f>IFERROR(Joulukuu!F329*Joulukuu!J329,"")</f>
        <v/>
      </c>
      <c r="Q329" s="103">
        <f t="shared" si="4"/>
        <v>0</v>
      </c>
    </row>
    <row r="330" spans="1:17">
      <c r="A330" s="90">
        <f>Tammikuu!A330</f>
        <v>0</v>
      </c>
      <c r="B330" s="42">
        <f>Tammikuu!B330</f>
        <v>0</v>
      </c>
      <c r="C330" s="42">
        <f>Tammikuu!C330</f>
        <v>0</v>
      </c>
      <c r="D330" s="20">
        <f>Tammikuu!D330</f>
        <v>119.08611111111111</v>
      </c>
      <c r="E330" s="96" t="str">
        <f>IFERROR(Tammikuu!F330*Tammikuu!J330,"")</f>
        <v/>
      </c>
      <c r="F330" s="96" t="str">
        <f>IFERROR(Helmikuu!F330*Helmikuu!J330,"")</f>
        <v/>
      </c>
      <c r="G330" s="96" t="str">
        <f>IFERROR(Maaliskuu!F330*Maaliskuu!J330,"")</f>
        <v/>
      </c>
      <c r="H330" s="42" t="str">
        <f>IFERROR(Huhtikuu!F330*Huhtikuu!J330,"")</f>
        <v/>
      </c>
      <c r="I330" s="96" t="str">
        <f>IFERROR(Toukokuu!F330*Toukokuu!J330,"")</f>
        <v/>
      </c>
      <c r="J330" s="42" t="str">
        <f>IFERROR(Kesäkuu!F330*Kesäkuu!J330,"")</f>
        <v/>
      </c>
      <c r="K330" s="42" t="str">
        <f>IFERROR(Heinäkuu!F330*Heinäkuu!J330,"")</f>
        <v/>
      </c>
      <c r="L330" s="42" t="str">
        <f>IFERROR(Elokuu!F330*Elokuu!J330,"")</f>
        <v/>
      </c>
      <c r="M330" s="42" t="str">
        <f>IFERROR(Syyskuu!F330*Syyskuu!J330,"")</f>
        <v/>
      </c>
      <c r="N330" s="42" t="str">
        <f>IFERROR(Lokakuu!F330*Lokakuu!J330,"")</f>
        <v/>
      </c>
      <c r="O330" s="42" t="str">
        <f>IFERROR(Marraskuu!F330*Marraskuu!J330,"")</f>
        <v/>
      </c>
      <c r="P330" s="42" t="str">
        <f>IFERROR(Joulukuu!F330*Joulukuu!J330,"")</f>
        <v/>
      </c>
      <c r="Q330" s="103">
        <f t="shared" si="4"/>
        <v>0</v>
      </c>
    </row>
    <row r="331" spans="1:17">
      <c r="A331" s="90">
        <f>Tammikuu!A331</f>
        <v>0</v>
      </c>
      <c r="B331" s="42">
        <f>Tammikuu!B331</f>
        <v>0</v>
      </c>
      <c r="C331" s="42">
        <f>Tammikuu!C331</f>
        <v>0</v>
      </c>
      <c r="D331" s="20">
        <f>Tammikuu!D331</f>
        <v>119.08611111111111</v>
      </c>
      <c r="E331" s="96" t="str">
        <f>IFERROR(Tammikuu!F331*Tammikuu!J331,"")</f>
        <v/>
      </c>
      <c r="F331" s="96" t="str">
        <f>IFERROR(Helmikuu!F331*Helmikuu!J331,"")</f>
        <v/>
      </c>
      <c r="G331" s="96" t="str">
        <f>IFERROR(Maaliskuu!F331*Maaliskuu!J331,"")</f>
        <v/>
      </c>
      <c r="H331" s="42" t="str">
        <f>IFERROR(Huhtikuu!F331*Huhtikuu!J331,"")</f>
        <v/>
      </c>
      <c r="I331" s="96" t="str">
        <f>IFERROR(Toukokuu!F331*Toukokuu!J331,"")</f>
        <v/>
      </c>
      <c r="J331" s="42" t="str">
        <f>IFERROR(Kesäkuu!F331*Kesäkuu!J331,"")</f>
        <v/>
      </c>
      <c r="K331" s="42" t="str">
        <f>IFERROR(Heinäkuu!F331*Heinäkuu!J331,"")</f>
        <v/>
      </c>
      <c r="L331" s="42" t="str">
        <f>IFERROR(Elokuu!F331*Elokuu!J331,"")</f>
        <v/>
      </c>
      <c r="M331" s="42" t="str">
        <f>IFERROR(Syyskuu!F331*Syyskuu!J331,"")</f>
        <v/>
      </c>
      <c r="N331" s="42" t="str">
        <f>IFERROR(Lokakuu!F331*Lokakuu!J331,"")</f>
        <v/>
      </c>
      <c r="O331" s="42" t="str">
        <f>IFERROR(Marraskuu!F331*Marraskuu!J331,"")</f>
        <v/>
      </c>
      <c r="P331" s="42" t="str">
        <f>IFERROR(Joulukuu!F331*Joulukuu!J331,"")</f>
        <v/>
      </c>
      <c r="Q331" s="103">
        <f t="shared" si="4"/>
        <v>0</v>
      </c>
    </row>
    <row r="332" spans="1:17">
      <c r="A332" s="90">
        <f>Tammikuu!A332</f>
        <v>0</v>
      </c>
      <c r="B332" s="42">
        <f>Tammikuu!B332</f>
        <v>0</v>
      </c>
      <c r="C332" s="42">
        <f>Tammikuu!C332</f>
        <v>0</v>
      </c>
      <c r="D332" s="20">
        <f>Tammikuu!D332</f>
        <v>119.08611111111111</v>
      </c>
      <c r="E332" s="96" t="str">
        <f>IFERROR(Tammikuu!F332*Tammikuu!J332,"")</f>
        <v/>
      </c>
      <c r="F332" s="96" t="str">
        <f>IFERROR(Helmikuu!F332*Helmikuu!J332,"")</f>
        <v/>
      </c>
      <c r="G332" s="96" t="str">
        <f>IFERROR(Maaliskuu!F332*Maaliskuu!J332,"")</f>
        <v/>
      </c>
      <c r="H332" s="42" t="str">
        <f>IFERROR(Huhtikuu!F332*Huhtikuu!J332,"")</f>
        <v/>
      </c>
      <c r="I332" s="96" t="str">
        <f>IFERROR(Toukokuu!F332*Toukokuu!J332,"")</f>
        <v/>
      </c>
      <c r="J332" s="42" t="str">
        <f>IFERROR(Kesäkuu!F332*Kesäkuu!J332,"")</f>
        <v/>
      </c>
      <c r="K332" s="42" t="str">
        <f>IFERROR(Heinäkuu!F332*Heinäkuu!J332,"")</f>
        <v/>
      </c>
      <c r="L332" s="42" t="str">
        <f>IFERROR(Elokuu!F332*Elokuu!J332,"")</f>
        <v/>
      </c>
      <c r="M332" s="42" t="str">
        <f>IFERROR(Syyskuu!F332*Syyskuu!J332,"")</f>
        <v/>
      </c>
      <c r="N332" s="42" t="str">
        <f>IFERROR(Lokakuu!F332*Lokakuu!J332,"")</f>
        <v/>
      </c>
      <c r="O332" s="42" t="str">
        <f>IFERROR(Marraskuu!F332*Marraskuu!J332,"")</f>
        <v/>
      </c>
      <c r="P332" s="42" t="str">
        <f>IFERROR(Joulukuu!F332*Joulukuu!J332,"")</f>
        <v/>
      </c>
      <c r="Q332" s="103">
        <f t="shared" ref="Q332:Q395" si="5">SUM(E332:P332)</f>
        <v>0</v>
      </c>
    </row>
    <row r="333" spans="1:17">
      <c r="A333" s="90">
        <f>Tammikuu!A333</f>
        <v>0</v>
      </c>
      <c r="B333" s="42">
        <f>Tammikuu!B333</f>
        <v>0</v>
      </c>
      <c r="C333" s="42">
        <f>Tammikuu!C333</f>
        <v>0</v>
      </c>
      <c r="D333" s="20">
        <f>Tammikuu!D333</f>
        <v>119.08611111111111</v>
      </c>
      <c r="E333" s="96" t="str">
        <f>IFERROR(Tammikuu!F333*Tammikuu!J333,"")</f>
        <v/>
      </c>
      <c r="F333" s="96" t="str">
        <f>IFERROR(Helmikuu!F333*Helmikuu!J333,"")</f>
        <v/>
      </c>
      <c r="G333" s="96" t="str">
        <f>IFERROR(Maaliskuu!F333*Maaliskuu!J333,"")</f>
        <v/>
      </c>
      <c r="H333" s="42" t="str">
        <f>IFERROR(Huhtikuu!F333*Huhtikuu!J333,"")</f>
        <v/>
      </c>
      <c r="I333" s="96" t="str">
        <f>IFERROR(Toukokuu!F333*Toukokuu!J333,"")</f>
        <v/>
      </c>
      <c r="J333" s="42" t="str">
        <f>IFERROR(Kesäkuu!F333*Kesäkuu!J333,"")</f>
        <v/>
      </c>
      <c r="K333" s="42" t="str">
        <f>IFERROR(Heinäkuu!F333*Heinäkuu!J333,"")</f>
        <v/>
      </c>
      <c r="L333" s="42" t="str">
        <f>IFERROR(Elokuu!F333*Elokuu!J333,"")</f>
        <v/>
      </c>
      <c r="M333" s="42" t="str">
        <f>IFERROR(Syyskuu!F333*Syyskuu!J333,"")</f>
        <v/>
      </c>
      <c r="N333" s="42" t="str">
        <f>IFERROR(Lokakuu!F333*Lokakuu!J333,"")</f>
        <v/>
      </c>
      <c r="O333" s="42" t="str">
        <f>IFERROR(Marraskuu!F333*Marraskuu!J333,"")</f>
        <v/>
      </c>
      <c r="P333" s="42" t="str">
        <f>IFERROR(Joulukuu!F333*Joulukuu!J333,"")</f>
        <v/>
      </c>
      <c r="Q333" s="103">
        <f t="shared" si="5"/>
        <v>0</v>
      </c>
    </row>
    <row r="334" spans="1:17">
      <c r="A334" s="90">
        <f>Tammikuu!A334</f>
        <v>0</v>
      </c>
      <c r="B334" s="42">
        <f>Tammikuu!B334</f>
        <v>0</v>
      </c>
      <c r="C334" s="42">
        <f>Tammikuu!C334</f>
        <v>0</v>
      </c>
      <c r="D334" s="20">
        <f>Tammikuu!D334</f>
        <v>119.08611111111111</v>
      </c>
      <c r="E334" s="96" t="str">
        <f>IFERROR(Tammikuu!F334*Tammikuu!J334,"")</f>
        <v/>
      </c>
      <c r="F334" s="96" t="str">
        <f>IFERROR(Helmikuu!F334*Helmikuu!J334,"")</f>
        <v/>
      </c>
      <c r="G334" s="96" t="str">
        <f>IFERROR(Maaliskuu!F334*Maaliskuu!J334,"")</f>
        <v/>
      </c>
      <c r="H334" s="42" t="str">
        <f>IFERROR(Huhtikuu!F334*Huhtikuu!J334,"")</f>
        <v/>
      </c>
      <c r="I334" s="96" t="str">
        <f>IFERROR(Toukokuu!F334*Toukokuu!J334,"")</f>
        <v/>
      </c>
      <c r="J334" s="42" t="str">
        <f>IFERROR(Kesäkuu!F334*Kesäkuu!J334,"")</f>
        <v/>
      </c>
      <c r="K334" s="42" t="str">
        <f>IFERROR(Heinäkuu!F334*Heinäkuu!J334,"")</f>
        <v/>
      </c>
      <c r="L334" s="42" t="str">
        <f>IFERROR(Elokuu!F334*Elokuu!J334,"")</f>
        <v/>
      </c>
      <c r="M334" s="42" t="str">
        <f>IFERROR(Syyskuu!F334*Syyskuu!J334,"")</f>
        <v/>
      </c>
      <c r="N334" s="42" t="str">
        <f>IFERROR(Lokakuu!F334*Lokakuu!J334,"")</f>
        <v/>
      </c>
      <c r="O334" s="42" t="str">
        <f>IFERROR(Marraskuu!F334*Marraskuu!J334,"")</f>
        <v/>
      </c>
      <c r="P334" s="42" t="str">
        <f>IFERROR(Joulukuu!F334*Joulukuu!J334,"")</f>
        <v/>
      </c>
      <c r="Q334" s="103">
        <f t="shared" si="5"/>
        <v>0</v>
      </c>
    </row>
    <row r="335" spans="1:17">
      <c r="A335" s="90">
        <f>Tammikuu!A335</f>
        <v>0</v>
      </c>
      <c r="B335" s="42">
        <f>Tammikuu!B335</f>
        <v>0</v>
      </c>
      <c r="C335" s="42">
        <f>Tammikuu!C335</f>
        <v>0</v>
      </c>
      <c r="D335" s="20">
        <f>Tammikuu!D335</f>
        <v>119.08611111111111</v>
      </c>
      <c r="E335" s="96" t="str">
        <f>IFERROR(Tammikuu!F335*Tammikuu!J335,"")</f>
        <v/>
      </c>
      <c r="F335" s="96" t="str">
        <f>IFERROR(Helmikuu!F335*Helmikuu!J335,"")</f>
        <v/>
      </c>
      <c r="G335" s="96" t="str">
        <f>IFERROR(Maaliskuu!F335*Maaliskuu!J335,"")</f>
        <v/>
      </c>
      <c r="H335" s="42" t="str">
        <f>IFERROR(Huhtikuu!F335*Huhtikuu!J335,"")</f>
        <v/>
      </c>
      <c r="I335" s="96" t="str">
        <f>IFERROR(Toukokuu!F335*Toukokuu!J335,"")</f>
        <v/>
      </c>
      <c r="J335" s="42" t="str">
        <f>IFERROR(Kesäkuu!F335*Kesäkuu!J335,"")</f>
        <v/>
      </c>
      <c r="K335" s="42" t="str">
        <f>IFERROR(Heinäkuu!F335*Heinäkuu!J335,"")</f>
        <v/>
      </c>
      <c r="L335" s="42" t="str">
        <f>IFERROR(Elokuu!F335*Elokuu!J335,"")</f>
        <v/>
      </c>
      <c r="M335" s="42" t="str">
        <f>IFERROR(Syyskuu!F335*Syyskuu!J335,"")</f>
        <v/>
      </c>
      <c r="N335" s="42" t="str">
        <f>IFERROR(Lokakuu!F335*Lokakuu!J335,"")</f>
        <v/>
      </c>
      <c r="O335" s="42" t="str">
        <f>IFERROR(Marraskuu!F335*Marraskuu!J335,"")</f>
        <v/>
      </c>
      <c r="P335" s="42" t="str">
        <f>IFERROR(Joulukuu!F335*Joulukuu!J335,"")</f>
        <v/>
      </c>
      <c r="Q335" s="103">
        <f t="shared" si="5"/>
        <v>0</v>
      </c>
    </row>
    <row r="336" spans="1:17">
      <c r="A336" s="90">
        <f>Tammikuu!A336</f>
        <v>0</v>
      </c>
      <c r="B336" s="42">
        <f>Tammikuu!B336</f>
        <v>0</v>
      </c>
      <c r="C336" s="42">
        <f>Tammikuu!C336</f>
        <v>0</v>
      </c>
      <c r="D336" s="20">
        <f>Tammikuu!D336</f>
        <v>119.08611111111111</v>
      </c>
      <c r="E336" s="96" t="str">
        <f>IFERROR(Tammikuu!F336*Tammikuu!J336,"")</f>
        <v/>
      </c>
      <c r="F336" s="96" t="str">
        <f>IFERROR(Helmikuu!F336*Helmikuu!J336,"")</f>
        <v/>
      </c>
      <c r="G336" s="96" t="str">
        <f>IFERROR(Maaliskuu!F336*Maaliskuu!J336,"")</f>
        <v/>
      </c>
      <c r="H336" s="42" t="str">
        <f>IFERROR(Huhtikuu!F336*Huhtikuu!J336,"")</f>
        <v/>
      </c>
      <c r="I336" s="96" t="str">
        <f>IFERROR(Toukokuu!F336*Toukokuu!J336,"")</f>
        <v/>
      </c>
      <c r="J336" s="42" t="str">
        <f>IFERROR(Kesäkuu!F336*Kesäkuu!J336,"")</f>
        <v/>
      </c>
      <c r="K336" s="42" t="str">
        <f>IFERROR(Heinäkuu!F336*Heinäkuu!J336,"")</f>
        <v/>
      </c>
      <c r="L336" s="42" t="str">
        <f>IFERROR(Elokuu!F336*Elokuu!J336,"")</f>
        <v/>
      </c>
      <c r="M336" s="42" t="str">
        <f>IFERROR(Syyskuu!F336*Syyskuu!J336,"")</f>
        <v/>
      </c>
      <c r="N336" s="42" t="str">
        <f>IFERROR(Lokakuu!F336*Lokakuu!J336,"")</f>
        <v/>
      </c>
      <c r="O336" s="42" t="str">
        <f>IFERROR(Marraskuu!F336*Marraskuu!J336,"")</f>
        <v/>
      </c>
      <c r="P336" s="42" t="str">
        <f>IFERROR(Joulukuu!F336*Joulukuu!J336,"")</f>
        <v/>
      </c>
      <c r="Q336" s="103">
        <f t="shared" si="5"/>
        <v>0</v>
      </c>
    </row>
    <row r="337" spans="1:17">
      <c r="A337" s="90">
        <f>Tammikuu!A337</f>
        <v>0</v>
      </c>
      <c r="B337" s="42">
        <f>Tammikuu!B337</f>
        <v>0</v>
      </c>
      <c r="C337" s="42">
        <f>Tammikuu!C337</f>
        <v>0</v>
      </c>
      <c r="D337" s="20">
        <f>Tammikuu!D337</f>
        <v>119.08611111111111</v>
      </c>
      <c r="E337" s="96" t="str">
        <f>IFERROR(Tammikuu!F337*Tammikuu!J337,"")</f>
        <v/>
      </c>
      <c r="F337" s="96" t="str">
        <f>IFERROR(Helmikuu!F337*Helmikuu!J337,"")</f>
        <v/>
      </c>
      <c r="G337" s="96" t="str">
        <f>IFERROR(Maaliskuu!F337*Maaliskuu!J337,"")</f>
        <v/>
      </c>
      <c r="H337" s="42" t="str">
        <f>IFERROR(Huhtikuu!F337*Huhtikuu!J337,"")</f>
        <v/>
      </c>
      <c r="I337" s="96" t="str">
        <f>IFERROR(Toukokuu!F337*Toukokuu!J337,"")</f>
        <v/>
      </c>
      <c r="J337" s="42" t="str">
        <f>IFERROR(Kesäkuu!F337*Kesäkuu!J337,"")</f>
        <v/>
      </c>
      <c r="K337" s="42" t="str">
        <f>IFERROR(Heinäkuu!F337*Heinäkuu!J337,"")</f>
        <v/>
      </c>
      <c r="L337" s="42" t="str">
        <f>IFERROR(Elokuu!F337*Elokuu!J337,"")</f>
        <v/>
      </c>
      <c r="M337" s="42" t="str">
        <f>IFERROR(Syyskuu!F337*Syyskuu!J337,"")</f>
        <v/>
      </c>
      <c r="N337" s="42" t="str">
        <f>IFERROR(Lokakuu!F337*Lokakuu!J337,"")</f>
        <v/>
      </c>
      <c r="O337" s="42" t="str">
        <f>IFERROR(Marraskuu!F337*Marraskuu!J337,"")</f>
        <v/>
      </c>
      <c r="P337" s="42" t="str">
        <f>IFERROR(Joulukuu!F337*Joulukuu!J337,"")</f>
        <v/>
      </c>
      <c r="Q337" s="103">
        <f t="shared" si="5"/>
        <v>0</v>
      </c>
    </row>
    <row r="338" spans="1:17">
      <c r="A338" s="90">
        <f>Tammikuu!A338</f>
        <v>0</v>
      </c>
      <c r="B338" s="42">
        <f>Tammikuu!B338</f>
        <v>0</v>
      </c>
      <c r="C338" s="42">
        <f>Tammikuu!C338</f>
        <v>0</v>
      </c>
      <c r="D338" s="20">
        <f>Tammikuu!D338</f>
        <v>119.08611111111111</v>
      </c>
      <c r="E338" s="96" t="str">
        <f>IFERROR(Tammikuu!F338*Tammikuu!J338,"")</f>
        <v/>
      </c>
      <c r="F338" s="96" t="str">
        <f>IFERROR(Helmikuu!F338*Helmikuu!J338,"")</f>
        <v/>
      </c>
      <c r="G338" s="96" t="str">
        <f>IFERROR(Maaliskuu!F338*Maaliskuu!J338,"")</f>
        <v/>
      </c>
      <c r="H338" s="42" t="str">
        <f>IFERROR(Huhtikuu!F338*Huhtikuu!J338,"")</f>
        <v/>
      </c>
      <c r="I338" s="96" t="str">
        <f>IFERROR(Toukokuu!F338*Toukokuu!J338,"")</f>
        <v/>
      </c>
      <c r="J338" s="42" t="str">
        <f>IFERROR(Kesäkuu!F338*Kesäkuu!J338,"")</f>
        <v/>
      </c>
      <c r="K338" s="42" t="str">
        <f>IFERROR(Heinäkuu!F338*Heinäkuu!J338,"")</f>
        <v/>
      </c>
      <c r="L338" s="42" t="str">
        <f>IFERROR(Elokuu!F338*Elokuu!J338,"")</f>
        <v/>
      </c>
      <c r="M338" s="42" t="str">
        <f>IFERROR(Syyskuu!F338*Syyskuu!J338,"")</f>
        <v/>
      </c>
      <c r="N338" s="42" t="str">
        <f>IFERROR(Lokakuu!F338*Lokakuu!J338,"")</f>
        <v/>
      </c>
      <c r="O338" s="42" t="str">
        <f>IFERROR(Marraskuu!F338*Marraskuu!J338,"")</f>
        <v/>
      </c>
      <c r="P338" s="42" t="str">
        <f>IFERROR(Joulukuu!F338*Joulukuu!J338,"")</f>
        <v/>
      </c>
      <c r="Q338" s="103">
        <f t="shared" si="5"/>
        <v>0</v>
      </c>
    </row>
    <row r="339" spans="1:17">
      <c r="A339" s="90">
        <f>Tammikuu!A339</f>
        <v>0</v>
      </c>
      <c r="B339" s="42">
        <f>Tammikuu!B339</f>
        <v>0</v>
      </c>
      <c r="C339" s="42">
        <f>Tammikuu!C339</f>
        <v>0</v>
      </c>
      <c r="D339" s="20">
        <f>Tammikuu!D339</f>
        <v>119.08611111111111</v>
      </c>
      <c r="E339" s="96" t="str">
        <f>IFERROR(Tammikuu!F339*Tammikuu!J339,"")</f>
        <v/>
      </c>
      <c r="F339" s="96" t="str">
        <f>IFERROR(Helmikuu!F339*Helmikuu!J339,"")</f>
        <v/>
      </c>
      <c r="G339" s="96" t="str">
        <f>IFERROR(Maaliskuu!F339*Maaliskuu!J339,"")</f>
        <v/>
      </c>
      <c r="H339" s="42" t="str">
        <f>IFERROR(Huhtikuu!F339*Huhtikuu!J339,"")</f>
        <v/>
      </c>
      <c r="I339" s="96" t="str">
        <f>IFERROR(Toukokuu!F339*Toukokuu!J339,"")</f>
        <v/>
      </c>
      <c r="J339" s="42" t="str">
        <f>IFERROR(Kesäkuu!F339*Kesäkuu!J339,"")</f>
        <v/>
      </c>
      <c r="K339" s="42" t="str">
        <f>IFERROR(Heinäkuu!F339*Heinäkuu!J339,"")</f>
        <v/>
      </c>
      <c r="L339" s="42" t="str">
        <f>IFERROR(Elokuu!F339*Elokuu!J339,"")</f>
        <v/>
      </c>
      <c r="M339" s="42" t="str">
        <f>IFERROR(Syyskuu!F339*Syyskuu!J339,"")</f>
        <v/>
      </c>
      <c r="N339" s="42" t="str">
        <f>IFERROR(Lokakuu!F339*Lokakuu!J339,"")</f>
        <v/>
      </c>
      <c r="O339" s="42" t="str">
        <f>IFERROR(Marraskuu!F339*Marraskuu!J339,"")</f>
        <v/>
      </c>
      <c r="P339" s="42" t="str">
        <f>IFERROR(Joulukuu!F339*Joulukuu!J339,"")</f>
        <v/>
      </c>
      <c r="Q339" s="103">
        <f t="shared" si="5"/>
        <v>0</v>
      </c>
    </row>
    <row r="340" spans="1:17">
      <c r="A340" s="90">
        <f>Tammikuu!A340</f>
        <v>0</v>
      </c>
      <c r="B340" s="42">
        <f>Tammikuu!B340</f>
        <v>0</v>
      </c>
      <c r="C340" s="42">
        <f>Tammikuu!C340</f>
        <v>0</v>
      </c>
      <c r="D340" s="20">
        <f>Tammikuu!D340</f>
        <v>119.08611111111111</v>
      </c>
      <c r="E340" s="96" t="str">
        <f>IFERROR(Tammikuu!F340*Tammikuu!J340,"")</f>
        <v/>
      </c>
      <c r="F340" s="96" t="str">
        <f>IFERROR(Helmikuu!F340*Helmikuu!J340,"")</f>
        <v/>
      </c>
      <c r="G340" s="96" t="str">
        <f>IFERROR(Maaliskuu!F340*Maaliskuu!J340,"")</f>
        <v/>
      </c>
      <c r="H340" s="42" t="str">
        <f>IFERROR(Huhtikuu!F340*Huhtikuu!J340,"")</f>
        <v/>
      </c>
      <c r="I340" s="96" t="str">
        <f>IFERROR(Toukokuu!F340*Toukokuu!J340,"")</f>
        <v/>
      </c>
      <c r="J340" s="42" t="str">
        <f>IFERROR(Kesäkuu!F340*Kesäkuu!J340,"")</f>
        <v/>
      </c>
      <c r="K340" s="42" t="str">
        <f>IFERROR(Heinäkuu!F340*Heinäkuu!J340,"")</f>
        <v/>
      </c>
      <c r="L340" s="42" t="str">
        <f>IFERROR(Elokuu!F340*Elokuu!J340,"")</f>
        <v/>
      </c>
      <c r="M340" s="42" t="str">
        <f>IFERROR(Syyskuu!F340*Syyskuu!J340,"")</f>
        <v/>
      </c>
      <c r="N340" s="42" t="str">
        <f>IFERROR(Lokakuu!F340*Lokakuu!J340,"")</f>
        <v/>
      </c>
      <c r="O340" s="42" t="str">
        <f>IFERROR(Marraskuu!F340*Marraskuu!J340,"")</f>
        <v/>
      </c>
      <c r="P340" s="42" t="str">
        <f>IFERROR(Joulukuu!F340*Joulukuu!J340,"")</f>
        <v/>
      </c>
      <c r="Q340" s="103">
        <f t="shared" si="5"/>
        <v>0</v>
      </c>
    </row>
    <row r="341" spans="1:17">
      <c r="A341" s="90">
        <f>Tammikuu!A341</f>
        <v>0</v>
      </c>
      <c r="B341" s="42">
        <f>Tammikuu!B341</f>
        <v>0</v>
      </c>
      <c r="C341" s="42">
        <f>Tammikuu!C341</f>
        <v>0</v>
      </c>
      <c r="D341" s="20">
        <f>Tammikuu!D341</f>
        <v>119.08611111111111</v>
      </c>
      <c r="E341" s="96" t="str">
        <f>IFERROR(Tammikuu!F341*Tammikuu!J341,"")</f>
        <v/>
      </c>
      <c r="F341" s="96" t="str">
        <f>IFERROR(Helmikuu!F341*Helmikuu!J341,"")</f>
        <v/>
      </c>
      <c r="G341" s="96" t="str">
        <f>IFERROR(Maaliskuu!F341*Maaliskuu!J341,"")</f>
        <v/>
      </c>
      <c r="H341" s="42" t="str">
        <f>IFERROR(Huhtikuu!F341*Huhtikuu!J341,"")</f>
        <v/>
      </c>
      <c r="I341" s="96" t="str">
        <f>IFERROR(Toukokuu!F341*Toukokuu!J341,"")</f>
        <v/>
      </c>
      <c r="J341" s="42" t="str">
        <f>IFERROR(Kesäkuu!F341*Kesäkuu!J341,"")</f>
        <v/>
      </c>
      <c r="K341" s="42" t="str">
        <f>IFERROR(Heinäkuu!F341*Heinäkuu!J341,"")</f>
        <v/>
      </c>
      <c r="L341" s="42" t="str">
        <f>IFERROR(Elokuu!F341*Elokuu!J341,"")</f>
        <v/>
      </c>
      <c r="M341" s="42" t="str">
        <f>IFERROR(Syyskuu!F341*Syyskuu!J341,"")</f>
        <v/>
      </c>
      <c r="N341" s="42" t="str">
        <f>IFERROR(Lokakuu!F341*Lokakuu!J341,"")</f>
        <v/>
      </c>
      <c r="O341" s="42" t="str">
        <f>IFERROR(Marraskuu!F341*Marraskuu!J341,"")</f>
        <v/>
      </c>
      <c r="P341" s="42" t="str">
        <f>IFERROR(Joulukuu!F341*Joulukuu!J341,"")</f>
        <v/>
      </c>
      <c r="Q341" s="103">
        <f t="shared" si="5"/>
        <v>0</v>
      </c>
    </row>
    <row r="342" spans="1:17">
      <c r="A342" s="90">
        <f>Tammikuu!A342</f>
        <v>0</v>
      </c>
      <c r="B342" s="42">
        <f>Tammikuu!B342</f>
        <v>0</v>
      </c>
      <c r="C342" s="42">
        <f>Tammikuu!C342</f>
        <v>0</v>
      </c>
      <c r="D342" s="20">
        <f>Tammikuu!D342</f>
        <v>119.08611111111111</v>
      </c>
      <c r="E342" s="96" t="str">
        <f>IFERROR(Tammikuu!F342*Tammikuu!J342,"")</f>
        <v/>
      </c>
      <c r="F342" s="96" t="str">
        <f>IFERROR(Helmikuu!F342*Helmikuu!J342,"")</f>
        <v/>
      </c>
      <c r="G342" s="96" t="str">
        <f>IFERROR(Maaliskuu!F342*Maaliskuu!J342,"")</f>
        <v/>
      </c>
      <c r="H342" s="42" t="str">
        <f>IFERROR(Huhtikuu!F342*Huhtikuu!J342,"")</f>
        <v/>
      </c>
      <c r="I342" s="96" t="str">
        <f>IFERROR(Toukokuu!F342*Toukokuu!J342,"")</f>
        <v/>
      </c>
      <c r="J342" s="42" t="str">
        <f>IFERROR(Kesäkuu!F342*Kesäkuu!J342,"")</f>
        <v/>
      </c>
      <c r="K342" s="42" t="str">
        <f>IFERROR(Heinäkuu!F342*Heinäkuu!J342,"")</f>
        <v/>
      </c>
      <c r="L342" s="42" t="str">
        <f>IFERROR(Elokuu!F342*Elokuu!J342,"")</f>
        <v/>
      </c>
      <c r="M342" s="42" t="str">
        <f>IFERROR(Syyskuu!F342*Syyskuu!J342,"")</f>
        <v/>
      </c>
      <c r="N342" s="42" t="str">
        <f>IFERROR(Lokakuu!F342*Lokakuu!J342,"")</f>
        <v/>
      </c>
      <c r="O342" s="42" t="str">
        <f>IFERROR(Marraskuu!F342*Marraskuu!J342,"")</f>
        <v/>
      </c>
      <c r="P342" s="42" t="str">
        <f>IFERROR(Joulukuu!F342*Joulukuu!J342,"")</f>
        <v/>
      </c>
      <c r="Q342" s="103">
        <f t="shared" si="5"/>
        <v>0</v>
      </c>
    </row>
    <row r="343" spans="1:17">
      <c r="A343" s="90">
        <f>Tammikuu!A343</f>
        <v>0</v>
      </c>
      <c r="B343" s="42">
        <f>Tammikuu!B343</f>
        <v>0</v>
      </c>
      <c r="C343" s="42">
        <f>Tammikuu!C343</f>
        <v>0</v>
      </c>
      <c r="D343" s="20">
        <f>Tammikuu!D343</f>
        <v>119.08611111111111</v>
      </c>
      <c r="E343" s="96" t="str">
        <f>IFERROR(Tammikuu!F343*Tammikuu!J343,"")</f>
        <v/>
      </c>
      <c r="F343" s="96" t="str">
        <f>IFERROR(Helmikuu!F343*Helmikuu!J343,"")</f>
        <v/>
      </c>
      <c r="G343" s="96" t="str">
        <f>IFERROR(Maaliskuu!F343*Maaliskuu!J343,"")</f>
        <v/>
      </c>
      <c r="H343" s="42" t="str">
        <f>IFERROR(Huhtikuu!F343*Huhtikuu!J343,"")</f>
        <v/>
      </c>
      <c r="I343" s="96" t="str">
        <f>IFERROR(Toukokuu!F343*Toukokuu!J343,"")</f>
        <v/>
      </c>
      <c r="J343" s="42" t="str">
        <f>IFERROR(Kesäkuu!F343*Kesäkuu!J343,"")</f>
        <v/>
      </c>
      <c r="K343" s="42" t="str">
        <f>IFERROR(Heinäkuu!F343*Heinäkuu!J343,"")</f>
        <v/>
      </c>
      <c r="L343" s="42" t="str">
        <f>IFERROR(Elokuu!F343*Elokuu!J343,"")</f>
        <v/>
      </c>
      <c r="M343" s="42" t="str">
        <f>IFERROR(Syyskuu!F343*Syyskuu!J343,"")</f>
        <v/>
      </c>
      <c r="N343" s="42" t="str">
        <f>IFERROR(Lokakuu!F343*Lokakuu!J343,"")</f>
        <v/>
      </c>
      <c r="O343" s="42" t="str">
        <f>IFERROR(Marraskuu!F343*Marraskuu!J343,"")</f>
        <v/>
      </c>
      <c r="P343" s="42" t="str">
        <f>IFERROR(Joulukuu!F343*Joulukuu!J343,"")</f>
        <v/>
      </c>
      <c r="Q343" s="103">
        <f t="shared" si="5"/>
        <v>0</v>
      </c>
    </row>
    <row r="344" spans="1:17">
      <c r="A344" s="90">
        <f>Tammikuu!A344</f>
        <v>0</v>
      </c>
      <c r="B344" s="42">
        <f>Tammikuu!B344</f>
        <v>0</v>
      </c>
      <c r="C344" s="42">
        <f>Tammikuu!C344</f>
        <v>0</v>
      </c>
      <c r="D344" s="20">
        <f>Tammikuu!D344</f>
        <v>119.08611111111111</v>
      </c>
      <c r="E344" s="96" t="str">
        <f>IFERROR(Tammikuu!F344*Tammikuu!J344,"")</f>
        <v/>
      </c>
      <c r="F344" s="96" t="str">
        <f>IFERROR(Helmikuu!F344*Helmikuu!J344,"")</f>
        <v/>
      </c>
      <c r="G344" s="96" t="str">
        <f>IFERROR(Maaliskuu!F344*Maaliskuu!J344,"")</f>
        <v/>
      </c>
      <c r="H344" s="42" t="str">
        <f>IFERROR(Huhtikuu!F344*Huhtikuu!J344,"")</f>
        <v/>
      </c>
      <c r="I344" s="96" t="str">
        <f>IFERROR(Toukokuu!F344*Toukokuu!J344,"")</f>
        <v/>
      </c>
      <c r="J344" s="42" t="str">
        <f>IFERROR(Kesäkuu!F344*Kesäkuu!J344,"")</f>
        <v/>
      </c>
      <c r="K344" s="42" t="str">
        <f>IFERROR(Heinäkuu!F344*Heinäkuu!J344,"")</f>
        <v/>
      </c>
      <c r="L344" s="42" t="str">
        <f>IFERROR(Elokuu!F344*Elokuu!J344,"")</f>
        <v/>
      </c>
      <c r="M344" s="42" t="str">
        <f>IFERROR(Syyskuu!F344*Syyskuu!J344,"")</f>
        <v/>
      </c>
      <c r="N344" s="42" t="str">
        <f>IFERROR(Lokakuu!F344*Lokakuu!J344,"")</f>
        <v/>
      </c>
      <c r="O344" s="42" t="str">
        <f>IFERROR(Marraskuu!F344*Marraskuu!J344,"")</f>
        <v/>
      </c>
      <c r="P344" s="42" t="str">
        <f>IFERROR(Joulukuu!F344*Joulukuu!J344,"")</f>
        <v/>
      </c>
      <c r="Q344" s="103">
        <f t="shared" si="5"/>
        <v>0</v>
      </c>
    </row>
    <row r="345" spans="1:17">
      <c r="A345" s="90">
        <f>Tammikuu!A345</f>
        <v>0</v>
      </c>
      <c r="B345" s="42">
        <f>Tammikuu!B345</f>
        <v>0</v>
      </c>
      <c r="C345" s="42">
        <f>Tammikuu!C345</f>
        <v>0</v>
      </c>
      <c r="D345" s="20">
        <f>Tammikuu!D345</f>
        <v>119.08611111111111</v>
      </c>
      <c r="E345" s="96" t="str">
        <f>IFERROR(Tammikuu!F345*Tammikuu!J345,"")</f>
        <v/>
      </c>
      <c r="F345" s="96" t="str">
        <f>IFERROR(Helmikuu!F345*Helmikuu!J345,"")</f>
        <v/>
      </c>
      <c r="G345" s="96" t="str">
        <f>IFERROR(Maaliskuu!F345*Maaliskuu!J345,"")</f>
        <v/>
      </c>
      <c r="H345" s="42" t="str">
        <f>IFERROR(Huhtikuu!F345*Huhtikuu!J345,"")</f>
        <v/>
      </c>
      <c r="I345" s="96" t="str">
        <f>IFERROR(Toukokuu!F345*Toukokuu!J345,"")</f>
        <v/>
      </c>
      <c r="J345" s="42" t="str">
        <f>IFERROR(Kesäkuu!F345*Kesäkuu!J345,"")</f>
        <v/>
      </c>
      <c r="K345" s="42" t="str">
        <f>IFERROR(Heinäkuu!F345*Heinäkuu!J345,"")</f>
        <v/>
      </c>
      <c r="L345" s="42" t="str">
        <f>IFERROR(Elokuu!F345*Elokuu!J345,"")</f>
        <v/>
      </c>
      <c r="M345" s="42" t="str">
        <f>IFERROR(Syyskuu!F345*Syyskuu!J345,"")</f>
        <v/>
      </c>
      <c r="N345" s="42" t="str">
        <f>IFERROR(Lokakuu!F345*Lokakuu!J345,"")</f>
        <v/>
      </c>
      <c r="O345" s="42" t="str">
        <f>IFERROR(Marraskuu!F345*Marraskuu!J345,"")</f>
        <v/>
      </c>
      <c r="P345" s="42" t="str">
        <f>IFERROR(Joulukuu!F345*Joulukuu!J345,"")</f>
        <v/>
      </c>
      <c r="Q345" s="103">
        <f t="shared" si="5"/>
        <v>0</v>
      </c>
    </row>
    <row r="346" spans="1:17">
      <c r="A346" s="90">
        <f>Tammikuu!A346</f>
        <v>0</v>
      </c>
      <c r="B346" s="42">
        <f>Tammikuu!B346</f>
        <v>0</v>
      </c>
      <c r="C346" s="42">
        <f>Tammikuu!C346</f>
        <v>0</v>
      </c>
      <c r="D346" s="20">
        <f>Tammikuu!D346</f>
        <v>119.08611111111111</v>
      </c>
      <c r="E346" s="96" t="str">
        <f>IFERROR(Tammikuu!F346*Tammikuu!J346,"")</f>
        <v/>
      </c>
      <c r="F346" s="96" t="str">
        <f>IFERROR(Helmikuu!F346*Helmikuu!J346,"")</f>
        <v/>
      </c>
      <c r="G346" s="96" t="str">
        <f>IFERROR(Maaliskuu!F346*Maaliskuu!J346,"")</f>
        <v/>
      </c>
      <c r="H346" s="42" t="str">
        <f>IFERROR(Huhtikuu!F346*Huhtikuu!J346,"")</f>
        <v/>
      </c>
      <c r="I346" s="96" t="str">
        <f>IFERROR(Toukokuu!F346*Toukokuu!J346,"")</f>
        <v/>
      </c>
      <c r="J346" s="42" t="str">
        <f>IFERROR(Kesäkuu!F346*Kesäkuu!J346,"")</f>
        <v/>
      </c>
      <c r="K346" s="42" t="str">
        <f>IFERROR(Heinäkuu!F346*Heinäkuu!J346,"")</f>
        <v/>
      </c>
      <c r="L346" s="42" t="str">
        <f>IFERROR(Elokuu!F346*Elokuu!J346,"")</f>
        <v/>
      </c>
      <c r="M346" s="42" t="str">
        <f>IFERROR(Syyskuu!F346*Syyskuu!J346,"")</f>
        <v/>
      </c>
      <c r="N346" s="42" t="str">
        <f>IFERROR(Lokakuu!F346*Lokakuu!J346,"")</f>
        <v/>
      </c>
      <c r="O346" s="42" t="str">
        <f>IFERROR(Marraskuu!F346*Marraskuu!J346,"")</f>
        <v/>
      </c>
      <c r="P346" s="42" t="str">
        <f>IFERROR(Joulukuu!F346*Joulukuu!J346,"")</f>
        <v/>
      </c>
      <c r="Q346" s="103">
        <f t="shared" si="5"/>
        <v>0</v>
      </c>
    </row>
    <row r="347" spans="1:17">
      <c r="A347" s="90">
        <f>Tammikuu!A347</f>
        <v>0</v>
      </c>
      <c r="B347" s="42">
        <f>Tammikuu!B347</f>
        <v>0</v>
      </c>
      <c r="C347" s="42">
        <f>Tammikuu!C347</f>
        <v>0</v>
      </c>
      <c r="D347" s="20">
        <f>Tammikuu!D347</f>
        <v>119.08611111111111</v>
      </c>
      <c r="E347" s="96" t="str">
        <f>IFERROR(Tammikuu!F347*Tammikuu!J347,"")</f>
        <v/>
      </c>
      <c r="F347" s="96" t="str">
        <f>IFERROR(Helmikuu!F347*Helmikuu!J347,"")</f>
        <v/>
      </c>
      <c r="G347" s="96" t="str">
        <f>IFERROR(Maaliskuu!F347*Maaliskuu!J347,"")</f>
        <v/>
      </c>
      <c r="H347" s="42" t="str">
        <f>IFERROR(Huhtikuu!F347*Huhtikuu!J347,"")</f>
        <v/>
      </c>
      <c r="I347" s="96" t="str">
        <f>IFERROR(Toukokuu!F347*Toukokuu!J347,"")</f>
        <v/>
      </c>
      <c r="J347" s="42" t="str">
        <f>IFERROR(Kesäkuu!F347*Kesäkuu!J347,"")</f>
        <v/>
      </c>
      <c r="K347" s="42" t="str">
        <f>IFERROR(Heinäkuu!F347*Heinäkuu!J347,"")</f>
        <v/>
      </c>
      <c r="L347" s="42" t="str">
        <f>IFERROR(Elokuu!F347*Elokuu!J347,"")</f>
        <v/>
      </c>
      <c r="M347" s="42" t="str">
        <f>IFERROR(Syyskuu!F347*Syyskuu!J347,"")</f>
        <v/>
      </c>
      <c r="N347" s="42" t="str">
        <f>IFERROR(Lokakuu!F347*Lokakuu!J347,"")</f>
        <v/>
      </c>
      <c r="O347" s="42" t="str">
        <f>IFERROR(Marraskuu!F347*Marraskuu!J347,"")</f>
        <v/>
      </c>
      <c r="P347" s="42" t="str">
        <f>IFERROR(Joulukuu!F347*Joulukuu!J347,"")</f>
        <v/>
      </c>
      <c r="Q347" s="103">
        <f t="shared" si="5"/>
        <v>0</v>
      </c>
    </row>
    <row r="348" spans="1:17">
      <c r="A348" s="90">
        <f>Tammikuu!A348</f>
        <v>0</v>
      </c>
      <c r="B348" s="42">
        <f>Tammikuu!B348</f>
        <v>0</v>
      </c>
      <c r="C348" s="42">
        <f>Tammikuu!C348</f>
        <v>0</v>
      </c>
      <c r="D348" s="20">
        <f>Tammikuu!D348</f>
        <v>119.08611111111111</v>
      </c>
      <c r="E348" s="96" t="str">
        <f>IFERROR(Tammikuu!F348*Tammikuu!J348,"")</f>
        <v/>
      </c>
      <c r="F348" s="96" t="str">
        <f>IFERROR(Helmikuu!F348*Helmikuu!J348,"")</f>
        <v/>
      </c>
      <c r="G348" s="96" t="str">
        <f>IFERROR(Maaliskuu!F348*Maaliskuu!J348,"")</f>
        <v/>
      </c>
      <c r="H348" s="42" t="str">
        <f>IFERROR(Huhtikuu!F348*Huhtikuu!J348,"")</f>
        <v/>
      </c>
      <c r="I348" s="96" t="str">
        <f>IFERROR(Toukokuu!F348*Toukokuu!J348,"")</f>
        <v/>
      </c>
      <c r="J348" s="42" t="str">
        <f>IFERROR(Kesäkuu!F348*Kesäkuu!J348,"")</f>
        <v/>
      </c>
      <c r="K348" s="42" t="str">
        <f>IFERROR(Heinäkuu!F348*Heinäkuu!J348,"")</f>
        <v/>
      </c>
      <c r="L348" s="42" t="str">
        <f>IFERROR(Elokuu!F348*Elokuu!J348,"")</f>
        <v/>
      </c>
      <c r="M348" s="42" t="str">
        <f>IFERROR(Syyskuu!F348*Syyskuu!J348,"")</f>
        <v/>
      </c>
      <c r="N348" s="42" t="str">
        <f>IFERROR(Lokakuu!F348*Lokakuu!J348,"")</f>
        <v/>
      </c>
      <c r="O348" s="42" t="str">
        <f>IFERROR(Marraskuu!F348*Marraskuu!J348,"")</f>
        <v/>
      </c>
      <c r="P348" s="42" t="str">
        <f>IFERROR(Joulukuu!F348*Joulukuu!J348,"")</f>
        <v/>
      </c>
      <c r="Q348" s="103">
        <f t="shared" si="5"/>
        <v>0</v>
      </c>
    </row>
    <row r="349" spans="1:17">
      <c r="A349" s="90">
        <f>Tammikuu!A349</f>
        <v>0</v>
      </c>
      <c r="B349" s="42">
        <f>Tammikuu!B349</f>
        <v>0</v>
      </c>
      <c r="C349" s="42">
        <f>Tammikuu!C349</f>
        <v>0</v>
      </c>
      <c r="D349" s="20">
        <f>Tammikuu!D349</f>
        <v>119.08611111111111</v>
      </c>
      <c r="E349" s="96" t="str">
        <f>IFERROR(Tammikuu!F349*Tammikuu!J349,"")</f>
        <v/>
      </c>
      <c r="F349" s="96" t="str">
        <f>IFERROR(Helmikuu!F349*Helmikuu!J349,"")</f>
        <v/>
      </c>
      <c r="G349" s="96" t="str">
        <f>IFERROR(Maaliskuu!F349*Maaliskuu!J349,"")</f>
        <v/>
      </c>
      <c r="H349" s="42" t="str">
        <f>IFERROR(Huhtikuu!F349*Huhtikuu!J349,"")</f>
        <v/>
      </c>
      <c r="I349" s="96" t="str">
        <f>IFERROR(Toukokuu!F349*Toukokuu!J349,"")</f>
        <v/>
      </c>
      <c r="J349" s="42" t="str">
        <f>IFERROR(Kesäkuu!F349*Kesäkuu!J349,"")</f>
        <v/>
      </c>
      <c r="K349" s="42" t="str">
        <f>IFERROR(Heinäkuu!F349*Heinäkuu!J349,"")</f>
        <v/>
      </c>
      <c r="L349" s="42" t="str">
        <f>IFERROR(Elokuu!F349*Elokuu!J349,"")</f>
        <v/>
      </c>
      <c r="M349" s="42" t="str">
        <f>IFERROR(Syyskuu!F349*Syyskuu!J349,"")</f>
        <v/>
      </c>
      <c r="N349" s="42" t="str">
        <f>IFERROR(Lokakuu!F349*Lokakuu!J349,"")</f>
        <v/>
      </c>
      <c r="O349" s="42" t="str">
        <f>IFERROR(Marraskuu!F349*Marraskuu!J349,"")</f>
        <v/>
      </c>
      <c r="P349" s="42" t="str">
        <f>IFERROR(Joulukuu!F349*Joulukuu!J349,"")</f>
        <v/>
      </c>
      <c r="Q349" s="103">
        <f t="shared" si="5"/>
        <v>0</v>
      </c>
    </row>
    <row r="350" spans="1:17">
      <c r="A350" s="90">
        <f>Tammikuu!A350</f>
        <v>0</v>
      </c>
      <c r="B350" s="42">
        <f>Tammikuu!B350</f>
        <v>0</v>
      </c>
      <c r="C350" s="42">
        <f>Tammikuu!C350</f>
        <v>0</v>
      </c>
      <c r="D350" s="20">
        <f>Tammikuu!D350</f>
        <v>119.08611111111111</v>
      </c>
      <c r="E350" s="96" t="str">
        <f>IFERROR(Tammikuu!F350*Tammikuu!J350,"")</f>
        <v/>
      </c>
      <c r="F350" s="96" t="str">
        <f>IFERROR(Helmikuu!F350*Helmikuu!J350,"")</f>
        <v/>
      </c>
      <c r="G350" s="96" t="str">
        <f>IFERROR(Maaliskuu!F350*Maaliskuu!J350,"")</f>
        <v/>
      </c>
      <c r="H350" s="42" t="str">
        <f>IFERROR(Huhtikuu!F350*Huhtikuu!J350,"")</f>
        <v/>
      </c>
      <c r="I350" s="96" t="str">
        <f>IFERROR(Toukokuu!F350*Toukokuu!J350,"")</f>
        <v/>
      </c>
      <c r="J350" s="42" t="str">
        <f>IFERROR(Kesäkuu!F350*Kesäkuu!J350,"")</f>
        <v/>
      </c>
      <c r="K350" s="42" t="str">
        <f>IFERROR(Heinäkuu!F350*Heinäkuu!J350,"")</f>
        <v/>
      </c>
      <c r="L350" s="42" t="str">
        <f>IFERROR(Elokuu!F350*Elokuu!J350,"")</f>
        <v/>
      </c>
      <c r="M350" s="42" t="str">
        <f>IFERROR(Syyskuu!F350*Syyskuu!J350,"")</f>
        <v/>
      </c>
      <c r="N350" s="42" t="str">
        <f>IFERROR(Lokakuu!F350*Lokakuu!J350,"")</f>
        <v/>
      </c>
      <c r="O350" s="42" t="str">
        <f>IFERROR(Marraskuu!F350*Marraskuu!J350,"")</f>
        <v/>
      </c>
      <c r="P350" s="42" t="str">
        <f>IFERROR(Joulukuu!F350*Joulukuu!J350,"")</f>
        <v/>
      </c>
      <c r="Q350" s="103">
        <f t="shared" si="5"/>
        <v>0</v>
      </c>
    </row>
    <row r="351" spans="1:17">
      <c r="A351" s="90">
        <f>Tammikuu!A351</f>
        <v>0</v>
      </c>
      <c r="B351" s="42">
        <f>Tammikuu!B351</f>
        <v>0</v>
      </c>
      <c r="C351" s="42">
        <f>Tammikuu!C351</f>
        <v>0</v>
      </c>
      <c r="D351" s="20">
        <f>Tammikuu!D351</f>
        <v>119.08611111111111</v>
      </c>
      <c r="E351" s="96" t="str">
        <f>IFERROR(Tammikuu!F351*Tammikuu!J351,"")</f>
        <v/>
      </c>
      <c r="F351" s="96" t="str">
        <f>IFERROR(Helmikuu!F351*Helmikuu!J351,"")</f>
        <v/>
      </c>
      <c r="G351" s="96" t="str">
        <f>IFERROR(Maaliskuu!F351*Maaliskuu!J351,"")</f>
        <v/>
      </c>
      <c r="H351" s="42" t="str">
        <f>IFERROR(Huhtikuu!F351*Huhtikuu!J351,"")</f>
        <v/>
      </c>
      <c r="I351" s="96" t="str">
        <f>IFERROR(Toukokuu!F351*Toukokuu!J351,"")</f>
        <v/>
      </c>
      <c r="J351" s="42" t="str">
        <f>IFERROR(Kesäkuu!F351*Kesäkuu!J351,"")</f>
        <v/>
      </c>
      <c r="K351" s="42" t="str">
        <f>IFERROR(Heinäkuu!F351*Heinäkuu!J351,"")</f>
        <v/>
      </c>
      <c r="L351" s="42" t="str">
        <f>IFERROR(Elokuu!F351*Elokuu!J351,"")</f>
        <v/>
      </c>
      <c r="M351" s="42" t="str">
        <f>IFERROR(Syyskuu!F351*Syyskuu!J351,"")</f>
        <v/>
      </c>
      <c r="N351" s="42" t="str">
        <f>IFERROR(Lokakuu!F351*Lokakuu!J351,"")</f>
        <v/>
      </c>
      <c r="O351" s="42" t="str">
        <f>IFERROR(Marraskuu!F351*Marraskuu!J351,"")</f>
        <v/>
      </c>
      <c r="P351" s="42" t="str">
        <f>IFERROR(Joulukuu!F351*Joulukuu!J351,"")</f>
        <v/>
      </c>
      <c r="Q351" s="103">
        <f t="shared" si="5"/>
        <v>0</v>
      </c>
    </row>
    <row r="352" spans="1:17">
      <c r="A352" s="90">
        <f>Tammikuu!A352</f>
        <v>0</v>
      </c>
      <c r="B352" s="42">
        <f>Tammikuu!B352</f>
        <v>0</v>
      </c>
      <c r="C352" s="42">
        <f>Tammikuu!C352</f>
        <v>0</v>
      </c>
      <c r="D352" s="20">
        <f>Tammikuu!D352</f>
        <v>119.08611111111111</v>
      </c>
      <c r="E352" s="96" t="str">
        <f>IFERROR(Tammikuu!F352*Tammikuu!J352,"")</f>
        <v/>
      </c>
      <c r="F352" s="96" t="str">
        <f>IFERROR(Helmikuu!F352*Helmikuu!J352,"")</f>
        <v/>
      </c>
      <c r="G352" s="96" t="str">
        <f>IFERROR(Maaliskuu!F352*Maaliskuu!J352,"")</f>
        <v/>
      </c>
      <c r="H352" s="42" t="str">
        <f>IFERROR(Huhtikuu!F352*Huhtikuu!J352,"")</f>
        <v/>
      </c>
      <c r="I352" s="96" t="str">
        <f>IFERROR(Toukokuu!F352*Toukokuu!J352,"")</f>
        <v/>
      </c>
      <c r="J352" s="42" t="str">
        <f>IFERROR(Kesäkuu!F352*Kesäkuu!J352,"")</f>
        <v/>
      </c>
      <c r="K352" s="42" t="str">
        <f>IFERROR(Heinäkuu!F352*Heinäkuu!J352,"")</f>
        <v/>
      </c>
      <c r="L352" s="42" t="str">
        <f>IFERROR(Elokuu!F352*Elokuu!J352,"")</f>
        <v/>
      </c>
      <c r="M352" s="42" t="str">
        <f>IFERROR(Syyskuu!F352*Syyskuu!J352,"")</f>
        <v/>
      </c>
      <c r="N352" s="42" t="str">
        <f>IFERROR(Lokakuu!F352*Lokakuu!J352,"")</f>
        <v/>
      </c>
      <c r="O352" s="42" t="str">
        <f>IFERROR(Marraskuu!F352*Marraskuu!J352,"")</f>
        <v/>
      </c>
      <c r="P352" s="42" t="str">
        <f>IFERROR(Joulukuu!F352*Joulukuu!J352,"")</f>
        <v/>
      </c>
      <c r="Q352" s="103">
        <f t="shared" si="5"/>
        <v>0</v>
      </c>
    </row>
    <row r="353" spans="1:17">
      <c r="A353" s="90">
        <f>Tammikuu!A353</f>
        <v>0</v>
      </c>
      <c r="B353" s="42">
        <f>Tammikuu!B353</f>
        <v>0</v>
      </c>
      <c r="C353" s="42">
        <f>Tammikuu!C353</f>
        <v>0</v>
      </c>
      <c r="D353" s="20">
        <f>Tammikuu!D353</f>
        <v>119.08611111111111</v>
      </c>
      <c r="E353" s="96" t="str">
        <f>IFERROR(Tammikuu!F353*Tammikuu!J353,"")</f>
        <v/>
      </c>
      <c r="F353" s="96" t="str">
        <f>IFERROR(Helmikuu!F353*Helmikuu!J353,"")</f>
        <v/>
      </c>
      <c r="G353" s="96" t="str">
        <f>IFERROR(Maaliskuu!F353*Maaliskuu!J353,"")</f>
        <v/>
      </c>
      <c r="H353" s="42" t="str">
        <f>IFERROR(Huhtikuu!F353*Huhtikuu!J353,"")</f>
        <v/>
      </c>
      <c r="I353" s="96" t="str">
        <f>IFERROR(Toukokuu!F353*Toukokuu!J353,"")</f>
        <v/>
      </c>
      <c r="J353" s="42" t="str">
        <f>IFERROR(Kesäkuu!F353*Kesäkuu!J353,"")</f>
        <v/>
      </c>
      <c r="K353" s="42" t="str">
        <f>IFERROR(Heinäkuu!F353*Heinäkuu!J353,"")</f>
        <v/>
      </c>
      <c r="L353" s="42" t="str">
        <f>IFERROR(Elokuu!F353*Elokuu!J353,"")</f>
        <v/>
      </c>
      <c r="M353" s="42" t="str">
        <f>IFERROR(Syyskuu!F353*Syyskuu!J353,"")</f>
        <v/>
      </c>
      <c r="N353" s="42" t="str">
        <f>IFERROR(Lokakuu!F353*Lokakuu!J353,"")</f>
        <v/>
      </c>
      <c r="O353" s="42" t="str">
        <f>IFERROR(Marraskuu!F353*Marraskuu!J353,"")</f>
        <v/>
      </c>
      <c r="P353" s="42" t="str">
        <f>IFERROR(Joulukuu!F353*Joulukuu!J353,"")</f>
        <v/>
      </c>
      <c r="Q353" s="103">
        <f t="shared" si="5"/>
        <v>0</v>
      </c>
    </row>
    <row r="354" spans="1:17">
      <c r="A354" s="90">
        <f>Tammikuu!A354</f>
        <v>0</v>
      </c>
      <c r="B354" s="42">
        <f>Tammikuu!B354</f>
        <v>0</v>
      </c>
      <c r="C354" s="42">
        <f>Tammikuu!C354</f>
        <v>0</v>
      </c>
      <c r="D354" s="20">
        <f>Tammikuu!D354</f>
        <v>119.08611111111111</v>
      </c>
      <c r="E354" s="96" t="str">
        <f>IFERROR(Tammikuu!F354*Tammikuu!J354,"")</f>
        <v/>
      </c>
      <c r="F354" s="96" t="str">
        <f>IFERROR(Helmikuu!F354*Helmikuu!J354,"")</f>
        <v/>
      </c>
      <c r="G354" s="96" t="str">
        <f>IFERROR(Maaliskuu!F354*Maaliskuu!J354,"")</f>
        <v/>
      </c>
      <c r="H354" s="42" t="str">
        <f>IFERROR(Huhtikuu!F354*Huhtikuu!J354,"")</f>
        <v/>
      </c>
      <c r="I354" s="96" t="str">
        <f>IFERROR(Toukokuu!F354*Toukokuu!J354,"")</f>
        <v/>
      </c>
      <c r="J354" s="42" t="str">
        <f>IFERROR(Kesäkuu!F354*Kesäkuu!J354,"")</f>
        <v/>
      </c>
      <c r="K354" s="42" t="str">
        <f>IFERROR(Heinäkuu!F354*Heinäkuu!J354,"")</f>
        <v/>
      </c>
      <c r="L354" s="42" t="str">
        <f>IFERROR(Elokuu!F354*Elokuu!J354,"")</f>
        <v/>
      </c>
      <c r="M354" s="42" t="str">
        <f>IFERROR(Syyskuu!F354*Syyskuu!J354,"")</f>
        <v/>
      </c>
      <c r="N354" s="42" t="str">
        <f>IFERROR(Lokakuu!F354*Lokakuu!J354,"")</f>
        <v/>
      </c>
      <c r="O354" s="42" t="str">
        <f>IFERROR(Marraskuu!F354*Marraskuu!J354,"")</f>
        <v/>
      </c>
      <c r="P354" s="42" t="str">
        <f>IFERROR(Joulukuu!F354*Joulukuu!J354,"")</f>
        <v/>
      </c>
      <c r="Q354" s="103">
        <f t="shared" si="5"/>
        <v>0</v>
      </c>
    </row>
    <row r="355" spans="1:17">
      <c r="A355" s="90">
        <f>Tammikuu!A355</f>
        <v>0</v>
      </c>
      <c r="B355" s="42">
        <f>Tammikuu!B355</f>
        <v>0</v>
      </c>
      <c r="C355" s="42">
        <f>Tammikuu!C355</f>
        <v>0</v>
      </c>
      <c r="D355" s="20">
        <f>Tammikuu!D355</f>
        <v>119.08611111111111</v>
      </c>
      <c r="E355" s="96" t="str">
        <f>IFERROR(Tammikuu!F355*Tammikuu!J355,"")</f>
        <v/>
      </c>
      <c r="F355" s="96" t="str">
        <f>IFERROR(Helmikuu!F355*Helmikuu!J355,"")</f>
        <v/>
      </c>
      <c r="G355" s="96" t="str">
        <f>IFERROR(Maaliskuu!F355*Maaliskuu!J355,"")</f>
        <v/>
      </c>
      <c r="H355" s="42" t="str">
        <f>IFERROR(Huhtikuu!F355*Huhtikuu!J355,"")</f>
        <v/>
      </c>
      <c r="I355" s="96" t="str">
        <f>IFERROR(Toukokuu!F355*Toukokuu!J355,"")</f>
        <v/>
      </c>
      <c r="J355" s="42" t="str">
        <f>IFERROR(Kesäkuu!F355*Kesäkuu!J355,"")</f>
        <v/>
      </c>
      <c r="K355" s="42" t="str">
        <f>IFERROR(Heinäkuu!F355*Heinäkuu!J355,"")</f>
        <v/>
      </c>
      <c r="L355" s="42" t="str">
        <f>IFERROR(Elokuu!F355*Elokuu!J355,"")</f>
        <v/>
      </c>
      <c r="M355" s="42" t="str">
        <f>IFERROR(Syyskuu!F355*Syyskuu!J355,"")</f>
        <v/>
      </c>
      <c r="N355" s="42" t="str">
        <f>IFERROR(Lokakuu!F355*Lokakuu!J355,"")</f>
        <v/>
      </c>
      <c r="O355" s="42" t="str">
        <f>IFERROR(Marraskuu!F355*Marraskuu!J355,"")</f>
        <v/>
      </c>
      <c r="P355" s="42" t="str">
        <f>IFERROR(Joulukuu!F355*Joulukuu!J355,"")</f>
        <v/>
      </c>
      <c r="Q355" s="103">
        <f t="shared" si="5"/>
        <v>0</v>
      </c>
    </row>
    <row r="356" spans="1:17">
      <c r="A356" s="90">
        <f>Tammikuu!A356</f>
        <v>0</v>
      </c>
      <c r="B356" s="42">
        <f>Tammikuu!B356</f>
        <v>0</v>
      </c>
      <c r="C356" s="42">
        <f>Tammikuu!C356</f>
        <v>0</v>
      </c>
      <c r="D356" s="20">
        <f>Tammikuu!D356</f>
        <v>119.08611111111111</v>
      </c>
      <c r="E356" s="96" t="str">
        <f>IFERROR(Tammikuu!F356*Tammikuu!J356,"")</f>
        <v/>
      </c>
      <c r="F356" s="96" t="str">
        <f>IFERROR(Helmikuu!F356*Helmikuu!J356,"")</f>
        <v/>
      </c>
      <c r="G356" s="96" t="str">
        <f>IFERROR(Maaliskuu!F356*Maaliskuu!J356,"")</f>
        <v/>
      </c>
      <c r="H356" s="42" t="str">
        <f>IFERROR(Huhtikuu!F356*Huhtikuu!J356,"")</f>
        <v/>
      </c>
      <c r="I356" s="96" t="str">
        <f>IFERROR(Toukokuu!F356*Toukokuu!J356,"")</f>
        <v/>
      </c>
      <c r="J356" s="42" t="str">
        <f>IFERROR(Kesäkuu!F356*Kesäkuu!J356,"")</f>
        <v/>
      </c>
      <c r="K356" s="42" t="str">
        <f>IFERROR(Heinäkuu!F356*Heinäkuu!J356,"")</f>
        <v/>
      </c>
      <c r="L356" s="42" t="str">
        <f>IFERROR(Elokuu!F356*Elokuu!J356,"")</f>
        <v/>
      </c>
      <c r="M356" s="42" t="str">
        <f>IFERROR(Syyskuu!F356*Syyskuu!J356,"")</f>
        <v/>
      </c>
      <c r="N356" s="42" t="str">
        <f>IFERROR(Lokakuu!F356*Lokakuu!J356,"")</f>
        <v/>
      </c>
      <c r="O356" s="42" t="str">
        <f>IFERROR(Marraskuu!F356*Marraskuu!J356,"")</f>
        <v/>
      </c>
      <c r="P356" s="42" t="str">
        <f>IFERROR(Joulukuu!F356*Joulukuu!J356,"")</f>
        <v/>
      </c>
      <c r="Q356" s="103">
        <f t="shared" si="5"/>
        <v>0</v>
      </c>
    </row>
    <row r="357" spans="1:17">
      <c r="A357" s="90">
        <f>Tammikuu!A357</f>
        <v>0</v>
      </c>
      <c r="B357" s="42">
        <f>Tammikuu!B357</f>
        <v>0</v>
      </c>
      <c r="C357" s="42">
        <f>Tammikuu!C357</f>
        <v>0</v>
      </c>
      <c r="D357" s="20">
        <f>Tammikuu!D357</f>
        <v>119.08611111111111</v>
      </c>
      <c r="E357" s="96" t="str">
        <f>IFERROR(Tammikuu!F357*Tammikuu!J357,"")</f>
        <v/>
      </c>
      <c r="F357" s="96" t="str">
        <f>IFERROR(Helmikuu!F357*Helmikuu!J357,"")</f>
        <v/>
      </c>
      <c r="G357" s="96" t="str">
        <f>IFERROR(Maaliskuu!F357*Maaliskuu!J357,"")</f>
        <v/>
      </c>
      <c r="H357" s="42" t="str">
        <f>IFERROR(Huhtikuu!F357*Huhtikuu!J357,"")</f>
        <v/>
      </c>
      <c r="I357" s="96" t="str">
        <f>IFERROR(Toukokuu!F357*Toukokuu!J357,"")</f>
        <v/>
      </c>
      <c r="J357" s="42" t="str">
        <f>IFERROR(Kesäkuu!F357*Kesäkuu!J357,"")</f>
        <v/>
      </c>
      <c r="K357" s="42" t="str">
        <f>IFERROR(Heinäkuu!F357*Heinäkuu!J357,"")</f>
        <v/>
      </c>
      <c r="L357" s="42" t="str">
        <f>IFERROR(Elokuu!F357*Elokuu!J357,"")</f>
        <v/>
      </c>
      <c r="M357" s="42" t="str">
        <f>IFERROR(Syyskuu!F357*Syyskuu!J357,"")</f>
        <v/>
      </c>
      <c r="N357" s="42" t="str">
        <f>IFERROR(Lokakuu!F357*Lokakuu!J357,"")</f>
        <v/>
      </c>
      <c r="O357" s="42" t="str">
        <f>IFERROR(Marraskuu!F357*Marraskuu!J357,"")</f>
        <v/>
      </c>
      <c r="P357" s="42" t="str">
        <f>IFERROR(Joulukuu!F357*Joulukuu!J357,"")</f>
        <v/>
      </c>
      <c r="Q357" s="103">
        <f t="shared" si="5"/>
        <v>0</v>
      </c>
    </row>
    <row r="358" spans="1:17">
      <c r="A358" s="90">
        <f>Tammikuu!A358</f>
        <v>0</v>
      </c>
      <c r="B358" s="42">
        <f>Tammikuu!B358</f>
        <v>0</v>
      </c>
      <c r="C358" s="42">
        <f>Tammikuu!C358</f>
        <v>0</v>
      </c>
      <c r="D358" s="20">
        <f>Tammikuu!D358</f>
        <v>119.08611111111111</v>
      </c>
      <c r="E358" s="96" t="str">
        <f>IFERROR(Tammikuu!F358*Tammikuu!J358,"")</f>
        <v/>
      </c>
      <c r="F358" s="96" t="str">
        <f>IFERROR(Helmikuu!F358*Helmikuu!J358,"")</f>
        <v/>
      </c>
      <c r="G358" s="96" t="str">
        <f>IFERROR(Maaliskuu!F358*Maaliskuu!J358,"")</f>
        <v/>
      </c>
      <c r="H358" s="42" t="str">
        <f>IFERROR(Huhtikuu!F358*Huhtikuu!J358,"")</f>
        <v/>
      </c>
      <c r="I358" s="96" t="str">
        <f>IFERROR(Toukokuu!F358*Toukokuu!J358,"")</f>
        <v/>
      </c>
      <c r="J358" s="42" t="str">
        <f>IFERROR(Kesäkuu!F358*Kesäkuu!J358,"")</f>
        <v/>
      </c>
      <c r="K358" s="42" t="str">
        <f>IFERROR(Heinäkuu!F358*Heinäkuu!J358,"")</f>
        <v/>
      </c>
      <c r="L358" s="42" t="str">
        <f>IFERROR(Elokuu!F358*Elokuu!J358,"")</f>
        <v/>
      </c>
      <c r="M358" s="42" t="str">
        <f>IFERROR(Syyskuu!F358*Syyskuu!J358,"")</f>
        <v/>
      </c>
      <c r="N358" s="42" t="str">
        <f>IFERROR(Lokakuu!F358*Lokakuu!J358,"")</f>
        <v/>
      </c>
      <c r="O358" s="42" t="str">
        <f>IFERROR(Marraskuu!F358*Marraskuu!J358,"")</f>
        <v/>
      </c>
      <c r="P358" s="42" t="str">
        <f>IFERROR(Joulukuu!F358*Joulukuu!J358,"")</f>
        <v/>
      </c>
      <c r="Q358" s="103">
        <f t="shared" si="5"/>
        <v>0</v>
      </c>
    </row>
    <row r="359" spans="1:17">
      <c r="A359" s="90">
        <f>Tammikuu!A359</f>
        <v>0</v>
      </c>
      <c r="B359" s="42">
        <f>Tammikuu!B359</f>
        <v>0</v>
      </c>
      <c r="C359" s="42">
        <f>Tammikuu!C359</f>
        <v>0</v>
      </c>
      <c r="D359" s="20">
        <f>Tammikuu!D359</f>
        <v>119.08611111111111</v>
      </c>
      <c r="E359" s="96" t="str">
        <f>IFERROR(Tammikuu!F359*Tammikuu!J359,"")</f>
        <v/>
      </c>
      <c r="F359" s="96" t="str">
        <f>IFERROR(Helmikuu!F359*Helmikuu!J359,"")</f>
        <v/>
      </c>
      <c r="G359" s="96" t="str">
        <f>IFERROR(Maaliskuu!F359*Maaliskuu!J359,"")</f>
        <v/>
      </c>
      <c r="H359" s="42" t="str">
        <f>IFERROR(Huhtikuu!F359*Huhtikuu!J359,"")</f>
        <v/>
      </c>
      <c r="I359" s="96" t="str">
        <f>IFERROR(Toukokuu!F359*Toukokuu!J359,"")</f>
        <v/>
      </c>
      <c r="J359" s="42" t="str">
        <f>IFERROR(Kesäkuu!F359*Kesäkuu!J359,"")</f>
        <v/>
      </c>
      <c r="K359" s="42" t="str">
        <f>IFERROR(Heinäkuu!F359*Heinäkuu!J359,"")</f>
        <v/>
      </c>
      <c r="L359" s="42" t="str">
        <f>IFERROR(Elokuu!F359*Elokuu!J359,"")</f>
        <v/>
      </c>
      <c r="M359" s="42" t="str">
        <f>IFERROR(Syyskuu!F359*Syyskuu!J359,"")</f>
        <v/>
      </c>
      <c r="N359" s="42" t="str">
        <f>IFERROR(Lokakuu!F359*Lokakuu!J359,"")</f>
        <v/>
      </c>
      <c r="O359" s="42" t="str">
        <f>IFERROR(Marraskuu!F359*Marraskuu!J359,"")</f>
        <v/>
      </c>
      <c r="P359" s="42" t="str">
        <f>IFERROR(Joulukuu!F359*Joulukuu!J359,"")</f>
        <v/>
      </c>
      <c r="Q359" s="103">
        <f t="shared" si="5"/>
        <v>0</v>
      </c>
    </row>
    <row r="360" spans="1:17">
      <c r="A360" s="90">
        <f>Tammikuu!A360</f>
        <v>0</v>
      </c>
      <c r="B360" s="42">
        <f>Tammikuu!B360</f>
        <v>0</v>
      </c>
      <c r="C360" s="42">
        <f>Tammikuu!C360</f>
        <v>0</v>
      </c>
      <c r="D360" s="20">
        <f>Tammikuu!D360</f>
        <v>119.08611111111111</v>
      </c>
      <c r="E360" s="96" t="str">
        <f>IFERROR(Tammikuu!F360*Tammikuu!J360,"")</f>
        <v/>
      </c>
      <c r="F360" s="96" t="str">
        <f>IFERROR(Helmikuu!F360*Helmikuu!J360,"")</f>
        <v/>
      </c>
      <c r="G360" s="96" t="str">
        <f>IFERROR(Maaliskuu!F360*Maaliskuu!J360,"")</f>
        <v/>
      </c>
      <c r="H360" s="42" t="str">
        <f>IFERROR(Huhtikuu!F360*Huhtikuu!J360,"")</f>
        <v/>
      </c>
      <c r="I360" s="96" t="str">
        <f>IFERROR(Toukokuu!F360*Toukokuu!J360,"")</f>
        <v/>
      </c>
      <c r="J360" s="42" t="str">
        <f>IFERROR(Kesäkuu!F360*Kesäkuu!J360,"")</f>
        <v/>
      </c>
      <c r="K360" s="42" t="str">
        <f>IFERROR(Heinäkuu!F360*Heinäkuu!J360,"")</f>
        <v/>
      </c>
      <c r="L360" s="42" t="str">
        <f>IFERROR(Elokuu!F360*Elokuu!J360,"")</f>
        <v/>
      </c>
      <c r="M360" s="42" t="str">
        <f>IFERROR(Syyskuu!F360*Syyskuu!J360,"")</f>
        <v/>
      </c>
      <c r="N360" s="42" t="str">
        <f>IFERROR(Lokakuu!F360*Lokakuu!J360,"")</f>
        <v/>
      </c>
      <c r="O360" s="42" t="str">
        <f>IFERROR(Marraskuu!F360*Marraskuu!J360,"")</f>
        <v/>
      </c>
      <c r="P360" s="42" t="str">
        <f>IFERROR(Joulukuu!F360*Joulukuu!J360,"")</f>
        <v/>
      </c>
      <c r="Q360" s="103">
        <f t="shared" si="5"/>
        <v>0</v>
      </c>
    </row>
    <row r="361" spans="1:17">
      <c r="A361" s="90">
        <f>Tammikuu!A361</f>
        <v>0</v>
      </c>
      <c r="B361" s="42">
        <f>Tammikuu!B361</f>
        <v>0</v>
      </c>
      <c r="C361" s="42">
        <f>Tammikuu!C361</f>
        <v>0</v>
      </c>
      <c r="D361" s="20">
        <f>Tammikuu!D361</f>
        <v>119.08611111111111</v>
      </c>
      <c r="E361" s="96" t="str">
        <f>IFERROR(Tammikuu!F361*Tammikuu!J361,"")</f>
        <v/>
      </c>
      <c r="F361" s="96" t="str">
        <f>IFERROR(Helmikuu!F361*Helmikuu!J361,"")</f>
        <v/>
      </c>
      <c r="G361" s="96" t="str">
        <f>IFERROR(Maaliskuu!F361*Maaliskuu!J361,"")</f>
        <v/>
      </c>
      <c r="H361" s="42" t="str">
        <f>IFERROR(Huhtikuu!F361*Huhtikuu!J361,"")</f>
        <v/>
      </c>
      <c r="I361" s="96" t="str">
        <f>IFERROR(Toukokuu!F361*Toukokuu!J361,"")</f>
        <v/>
      </c>
      <c r="J361" s="42" t="str">
        <f>IFERROR(Kesäkuu!F361*Kesäkuu!J361,"")</f>
        <v/>
      </c>
      <c r="K361" s="42" t="str">
        <f>IFERROR(Heinäkuu!F361*Heinäkuu!J361,"")</f>
        <v/>
      </c>
      <c r="L361" s="42" t="str">
        <f>IFERROR(Elokuu!F361*Elokuu!J361,"")</f>
        <v/>
      </c>
      <c r="M361" s="42" t="str">
        <f>IFERROR(Syyskuu!F361*Syyskuu!J361,"")</f>
        <v/>
      </c>
      <c r="N361" s="42" t="str">
        <f>IFERROR(Lokakuu!F361*Lokakuu!J361,"")</f>
        <v/>
      </c>
      <c r="O361" s="42" t="str">
        <f>IFERROR(Marraskuu!F361*Marraskuu!J361,"")</f>
        <v/>
      </c>
      <c r="P361" s="42" t="str">
        <f>IFERROR(Joulukuu!F361*Joulukuu!J361,"")</f>
        <v/>
      </c>
      <c r="Q361" s="103">
        <f t="shared" si="5"/>
        <v>0</v>
      </c>
    </row>
    <row r="362" spans="1:17">
      <c r="A362" s="90">
        <f>Tammikuu!A362</f>
        <v>0</v>
      </c>
      <c r="B362" s="42">
        <f>Tammikuu!B362</f>
        <v>0</v>
      </c>
      <c r="C362" s="42">
        <f>Tammikuu!C362</f>
        <v>0</v>
      </c>
      <c r="D362" s="20">
        <f>Tammikuu!D362</f>
        <v>119.08611111111111</v>
      </c>
      <c r="E362" s="96" t="str">
        <f>IFERROR(Tammikuu!F362*Tammikuu!J362,"")</f>
        <v/>
      </c>
      <c r="F362" s="96" t="str">
        <f>IFERROR(Helmikuu!F362*Helmikuu!J362,"")</f>
        <v/>
      </c>
      <c r="G362" s="96" t="str">
        <f>IFERROR(Maaliskuu!F362*Maaliskuu!J362,"")</f>
        <v/>
      </c>
      <c r="H362" s="42" t="str">
        <f>IFERROR(Huhtikuu!F362*Huhtikuu!J362,"")</f>
        <v/>
      </c>
      <c r="I362" s="96" t="str">
        <f>IFERROR(Toukokuu!F362*Toukokuu!J362,"")</f>
        <v/>
      </c>
      <c r="J362" s="42" t="str">
        <f>IFERROR(Kesäkuu!F362*Kesäkuu!J362,"")</f>
        <v/>
      </c>
      <c r="K362" s="42" t="str">
        <f>IFERROR(Heinäkuu!F362*Heinäkuu!J362,"")</f>
        <v/>
      </c>
      <c r="L362" s="42" t="str">
        <f>IFERROR(Elokuu!F362*Elokuu!J362,"")</f>
        <v/>
      </c>
      <c r="M362" s="42" t="str">
        <f>IFERROR(Syyskuu!F362*Syyskuu!J362,"")</f>
        <v/>
      </c>
      <c r="N362" s="42" t="str">
        <f>IFERROR(Lokakuu!F362*Lokakuu!J362,"")</f>
        <v/>
      </c>
      <c r="O362" s="42" t="str">
        <f>IFERROR(Marraskuu!F362*Marraskuu!J362,"")</f>
        <v/>
      </c>
      <c r="P362" s="42" t="str">
        <f>IFERROR(Joulukuu!F362*Joulukuu!J362,"")</f>
        <v/>
      </c>
      <c r="Q362" s="103">
        <f t="shared" si="5"/>
        <v>0</v>
      </c>
    </row>
    <row r="363" spans="1:17">
      <c r="A363" s="90">
        <f>Tammikuu!A363</f>
        <v>0</v>
      </c>
      <c r="B363" s="42">
        <f>Tammikuu!B363</f>
        <v>0</v>
      </c>
      <c r="C363" s="42">
        <f>Tammikuu!C363</f>
        <v>0</v>
      </c>
      <c r="D363" s="20">
        <f>Tammikuu!D363</f>
        <v>119.08611111111111</v>
      </c>
      <c r="E363" s="96" t="str">
        <f>IFERROR(Tammikuu!F363*Tammikuu!J363,"")</f>
        <v/>
      </c>
      <c r="F363" s="96" t="str">
        <f>IFERROR(Helmikuu!F363*Helmikuu!J363,"")</f>
        <v/>
      </c>
      <c r="G363" s="96" t="str">
        <f>IFERROR(Maaliskuu!F363*Maaliskuu!J363,"")</f>
        <v/>
      </c>
      <c r="H363" s="42" t="str">
        <f>IFERROR(Huhtikuu!F363*Huhtikuu!J363,"")</f>
        <v/>
      </c>
      <c r="I363" s="96" t="str">
        <f>IFERROR(Toukokuu!F363*Toukokuu!J363,"")</f>
        <v/>
      </c>
      <c r="J363" s="42" t="str">
        <f>IFERROR(Kesäkuu!F363*Kesäkuu!J363,"")</f>
        <v/>
      </c>
      <c r="K363" s="42" t="str">
        <f>IFERROR(Heinäkuu!F363*Heinäkuu!J363,"")</f>
        <v/>
      </c>
      <c r="L363" s="42" t="str">
        <f>IFERROR(Elokuu!F363*Elokuu!J363,"")</f>
        <v/>
      </c>
      <c r="M363" s="42" t="str">
        <f>IFERROR(Syyskuu!F363*Syyskuu!J363,"")</f>
        <v/>
      </c>
      <c r="N363" s="42" t="str">
        <f>IFERROR(Lokakuu!F363*Lokakuu!J363,"")</f>
        <v/>
      </c>
      <c r="O363" s="42" t="str">
        <f>IFERROR(Marraskuu!F363*Marraskuu!J363,"")</f>
        <v/>
      </c>
      <c r="P363" s="42" t="str">
        <f>IFERROR(Joulukuu!F363*Joulukuu!J363,"")</f>
        <v/>
      </c>
      <c r="Q363" s="103">
        <f t="shared" si="5"/>
        <v>0</v>
      </c>
    </row>
    <row r="364" spans="1:17">
      <c r="A364" s="90">
        <f>Tammikuu!A364</f>
        <v>0</v>
      </c>
      <c r="B364" s="42">
        <f>Tammikuu!B364</f>
        <v>0</v>
      </c>
      <c r="C364" s="42">
        <f>Tammikuu!C364</f>
        <v>0</v>
      </c>
      <c r="D364" s="20">
        <f>Tammikuu!D364</f>
        <v>119.08611111111111</v>
      </c>
      <c r="E364" s="96" t="str">
        <f>IFERROR(Tammikuu!F364*Tammikuu!J364,"")</f>
        <v/>
      </c>
      <c r="F364" s="96" t="str">
        <f>IFERROR(Helmikuu!F364*Helmikuu!J364,"")</f>
        <v/>
      </c>
      <c r="G364" s="96" t="str">
        <f>IFERROR(Maaliskuu!F364*Maaliskuu!J364,"")</f>
        <v/>
      </c>
      <c r="H364" s="42" t="str">
        <f>IFERROR(Huhtikuu!F364*Huhtikuu!J364,"")</f>
        <v/>
      </c>
      <c r="I364" s="96" t="str">
        <f>IFERROR(Toukokuu!F364*Toukokuu!J364,"")</f>
        <v/>
      </c>
      <c r="J364" s="42" t="str">
        <f>IFERROR(Kesäkuu!F364*Kesäkuu!J364,"")</f>
        <v/>
      </c>
      <c r="K364" s="42" t="str">
        <f>IFERROR(Heinäkuu!F364*Heinäkuu!J364,"")</f>
        <v/>
      </c>
      <c r="L364" s="42" t="str">
        <f>IFERROR(Elokuu!F364*Elokuu!J364,"")</f>
        <v/>
      </c>
      <c r="M364" s="42" t="str">
        <f>IFERROR(Syyskuu!F364*Syyskuu!J364,"")</f>
        <v/>
      </c>
      <c r="N364" s="42" t="str">
        <f>IFERROR(Lokakuu!F364*Lokakuu!J364,"")</f>
        <v/>
      </c>
      <c r="O364" s="42" t="str">
        <f>IFERROR(Marraskuu!F364*Marraskuu!J364,"")</f>
        <v/>
      </c>
      <c r="P364" s="42" t="str">
        <f>IFERROR(Joulukuu!F364*Joulukuu!J364,"")</f>
        <v/>
      </c>
      <c r="Q364" s="103">
        <f t="shared" si="5"/>
        <v>0</v>
      </c>
    </row>
    <row r="365" spans="1:17">
      <c r="A365" s="90">
        <f>Tammikuu!A365</f>
        <v>0</v>
      </c>
      <c r="B365" s="42">
        <f>Tammikuu!B365</f>
        <v>0</v>
      </c>
      <c r="C365" s="42">
        <f>Tammikuu!C365</f>
        <v>0</v>
      </c>
      <c r="D365" s="20">
        <f>Tammikuu!D365</f>
        <v>119.08611111111111</v>
      </c>
      <c r="E365" s="96" t="str">
        <f>IFERROR(Tammikuu!F365*Tammikuu!J365,"")</f>
        <v/>
      </c>
      <c r="F365" s="96" t="str">
        <f>IFERROR(Helmikuu!F365*Helmikuu!J365,"")</f>
        <v/>
      </c>
      <c r="G365" s="96" t="str">
        <f>IFERROR(Maaliskuu!F365*Maaliskuu!J365,"")</f>
        <v/>
      </c>
      <c r="H365" s="42" t="str">
        <f>IFERROR(Huhtikuu!F365*Huhtikuu!J365,"")</f>
        <v/>
      </c>
      <c r="I365" s="96" t="str">
        <f>IFERROR(Toukokuu!F365*Toukokuu!J365,"")</f>
        <v/>
      </c>
      <c r="J365" s="42" t="str">
        <f>IFERROR(Kesäkuu!F365*Kesäkuu!J365,"")</f>
        <v/>
      </c>
      <c r="K365" s="42" t="str">
        <f>IFERROR(Heinäkuu!F365*Heinäkuu!J365,"")</f>
        <v/>
      </c>
      <c r="L365" s="42" t="str">
        <f>IFERROR(Elokuu!F365*Elokuu!J365,"")</f>
        <v/>
      </c>
      <c r="M365" s="42" t="str">
        <f>IFERROR(Syyskuu!F365*Syyskuu!J365,"")</f>
        <v/>
      </c>
      <c r="N365" s="42" t="str">
        <f>IFERROR(Lokakuu!F365*Lokakuu!J365,"")</f>
        <v/>
      </c>
      <c r="O365" s="42" t="str">
        <f>IFERROR(Marraskuu!F365*Marraskuu!J365,"")</f>
        <v/>
      </c>
      <c r="P365" s="42" t="str">
        <f>IFERROR(Joulukuu!F365*Joulukuu!J365,"")</f>
        <v/>
      </c>
      <c r="Q365" s="103">
        <f t="shared" si="5"/>
        <v>0</v>
      </c>
    </row>
    <row r="366" spans="1:17">
      <c r="A366" s="90">
        <f>Tammikuu!A366</f>
        <v>0</v>
      </c>
      <c r="B366" s="42">
        <f>Tammikuu!B366</f>
        <v>0</v>
      </c>
      <c r="C366" s="42">
        <f>Tammikuu!C366</f>
        <v>0</v>
      </c>
      <c r="D366" s="20">
        <f>Tammikuu!D366</f>
        <v>119.08611111111111</v>
      </c>
      <c r="E366" s="96" t="str">
        <f>IFERROR(Tammikuu!F366*Tammikuu!J366,"")</f>
        <v/>
      </c>
      <c r="F366" s="96" t="str">
        <f>IFERROR(Helmikuu!F366*Helmikuu!J366,"")</f>
        <v/>
      </c>
      <c r="G366" s="96" t="str">
        <f>IFERROR(Maaliskuu!F366*Maaliskuu!J366,"")</f>
        <v/>
      </c>
      <c r="H366" s="42" t="str">
        <f>IFERROR(Huhtikuu!F366*Huhtikuu!J366,"")</f>
        <v/>
      </c>
      <c r="I366" s="96" t="str">
        <f>IFERROR(Toukokuu!F366*Toukokuu!J366,"")</f>
        <v/>
      </c>
      <c r="J366" s="42" t="str">
        <f>IFERROR(Kesäkuu!F366*Kesäkuu!J366,"")</f>
        <v/>
      </c>
      <c r="K366" s="42" t="str">
        <f>IFERROR(Heinäkuu!F366*Heinäkuu!J366,"")</f>
        <v/>
      </c>
      <c r="L366" s="42" t="str">
        <f>IFERROR(Elokuu!F366*Elokuu!J366,"")</f>
        <v/>
      </c>
      <c r="M366" s="42" t="str">
        <f>IFERROR(Syyskuu!F366*Syyskuu!J366,"")</f>
        <v/>
      </c>
      <c r="N366" s="42" t="str">
        <f>IFERROR(Lokakuu!F366*Lokakuu!J366,"")</f>
        <v/>
      </c>
      <c r="O366" s="42" t="str">
        <f>IFERROR(Marraskuu!F366*Marraskuu!J366,"")</f>
        <v/>
      </c>
      <c r="P366" s="42" t="str">
        <f>IFERROR(Joulukuu!F366*Joulukuu!J366,"")</f>
        <v/>
      </c>
      <c r="Q366" s="103">
        <f t="shared" si="5"/>
        <v>0</v>
      </c>
    </row>
    <row r="367" spans="1:17">
      <c r="A367" s="90">
        <f>Tammikuu!A367</f>
        <v>0</v>
      </c>
      <c r="B367" s="42">
        <f>Tammikuu!B367</f>
        <v>0</v>
      </c>
      <c r="C367" s="42">
        <f>Tammikuu!C367</f>
        <v>0</v>
      </c>
      <c r="D367" s="20">
        <f>Tammikuu!D367</f>
        <v>119.08611111111111</v>
      </c>
      <c r="E367" s="96" t="str">
        <f>IFERROR(Tammikuu!F367*Tammikuu!J367,"")</f>
        <v/>
      </c>
      <c r="F367" s="96" t="str">
        <f>IFERROR(Helmikuu!F367*Helmikuu!J367,"")</f>
        <v/>
      </c>
      <c r="G367" s="96" t="str">
        <f>IFERROR(Maaliskuu!F367*Maaliskuu!J367,"")</f>
        <v/>
      </c>
      <c r="H367" s="42" t="str">
        <f>IFERROR(Huhtikuu!F367*Huhtikuu!J367,"")</f>
        <v/>
      </c>
      <c r="I367" s="96" t="str">
        <f>IFERROR(Toukokuu!F367*Toukokuu!J367,"")</f>
        <v/>
      </c>
      <c r="J367" s="42" t="str">
        <f>IFERROR(Kesäkuu!F367*Kesäkuu!J367,"")</f>
        <v/>
      </c>
      <c r="K367" s="42" t="str">
        <f>IFERROR(Heinäkuu!F367*Heinäkuu!J367,"")</f>
        <v/>
      </c>
      <c r="L367" s="42" t="str">
        <f>IFERROR(Elokuu!F367*Elokuu!J367,"")</f>
        <v/>
      </c>
      <c r="M367" s="42" t="str">
        <f>IFERROR(Syyskuu!F367*Syyskuu!J367,"")</f>
        <v/>
      </c>
      <c r="N367" s="42" t="str">
        <f>IFERROR(Lokakuu!F367*Lokakuu!J367,"")</f>
        <v/>
      </c>
      <c r="O367" s="42" t="str">
        <f>IFERROR(Marraskuu!F367*Marraskuu!J367,"")</f>
        <v/>
      </c>
      <c r="P367" s="42" t="str">
        <f>IFERROR(Joulukuu!F367*Joulukuu!J367,"")</f>
        <v/>
      </c>
      <c r="Q367" s="103">
        <f t="shared" si="5"/>
        <v>0</v>
      </c>
    </row>
    <row r="368" spans="1:17">
      <c r="A368" s="90">
        <f>Tammikuu!A368</f>
        <v>0</v>
      </c>
      <c r="B368" s="42">
        <f>Tammikuu!B368</f>
        <v>0</v>
      </c>
      <c r="C368" s="42">
        <f>Tammikuu!C368</f>
        <v>0</v>
      </c>
      <c r="D368" s="20">
        <f>Tammikuu!D368</f>
        <v>119.08611111111111</v>
      </c>
      <c r="E368" s="96" t="str">
        <f>IFERROR(Tammikuu!F368*Tammikuu!J368,"")</f>
        <v/>
      </c>
      <c r="F368" s="96" t="str">
        <f>IFERROR(Helmikuu!F368*Helmikuu!J368,"")</f>
        <v/>
      </c>
      <c r="G368" s="96" t="str">
        <f>IFERROR(Maaliskuu!F368*Maaliskuu!J368,"")</f>
        <v/>
      </c>
      <c r="H368" s="42" t="str">
        <f>IFERROR(Huhtikuu!F368*Huhtikuu!J368,"")</f>
        <v/>
      </c>
      <c r="I368" s="96" t="str">
        <f>IFERROR(Toukokuu!F368*Toukokuu!J368,"")</f>
        <v/>
      </c>
      <c r="J368" s="42" t="str">
        <f>IFERROR(Kesäkuu!F368*Kesäkuu!J368,"")</f>
        <v/>
      </c>
      <c r="K368" s="42" t="str">
        <f>IFERROR(Heinäkuu!F368*Heinäkuu!J368,"")</f>
        <v/>
      </c>
      <c r="L368" s="42" t="str">
        <f>IFERROR(Elokuu!F368*Elokuu!J368,"")</f>
        <v/>
      </c>
      <c r="M368" s="42" t="str">
        <f>IFERROR(Syyskuu!F368*Syyskuu!J368,"")</f>
        <v/>
      </c>
      <c r="N368" s="42" t="str">
        <f>IFERROR(Lokakuu!F368*Lokakuu!J368,"")</f>
        <v/>
      </c>
      <c r="O368" s="42" t="str">
        <f>IFERROR(Marraskuu!F368*Marraskuu!J368,"")</f>
        <v/>
      </c>
      <c r="P368" s="42" t="str">
        <f>IFERROR(Joulukuu!F368*Joulukuu!J368,"")</f>
        <v/>
      </c>
      <c r="Q368" s="103">
        <f t="shared" si="5"/>
        <v>0</v>
      </c>
    </row>
    <row r="369" spans="1:17">
      <c r="A369" s="90">
        <f>Tammikuu!A369</f>
        <v>0</v>
      </c>
      <c r="B369" s="42">
        <f>Tammikuu!B369</f>
        <v>0</v>
      </c>
      <c r="C369" s="42">
        <f>Tammikuu!C369</f>
        <v>0</v>
      </c>
      <c r="D369" s="20">
        <f>Tammikuu!D369</f>
        <v>119.08611111111111</v>
      </c>
      <c r="E369" s="96" t="str">
        <f>IFERROR(Tammikuu!F369*Tammikuu!J369,"")</f>
        <v/>
      </c>
      <c r="F369" s="96" t="str">
        <f>IFERROR(Helmikuu!F369*Helmikuu!J369,"")</f>
        <v/>
      </c>
      <c r="G369" s="96" t="str">
        <f>IFERROR(Maaliskuu!F369*Maaliskuu!J369,"")</f>
        <v/>
      </c>
      <c r="H369" s="42" t="str">
        <f>IFERROR(Huhtikuu!F369*Huhtikuu!J369,"")</f>
        <v/>
      </c>
      <c r="I369" s="96" t="str">
        <f>IFERROR(Toukokuu!F369*Toukokuu!J369,"")</f>
        <v/>
      </c>
      <c r="J369" s="42" t="str">
        <f>IFERROR(Kesäkuu!F369*Kesäkuu!J369,"")</f>
        <v/>
      </c>
      <c r="K369" s="42" t="str">
        <f>IFERROR(Heinäkuu!F369*Heinäkuu!J369,"")</f>
        <v/>
      </c>
      <c r="L369" s="42" t="str">
        <f>IFERROR(Elokuu!F369*Elokuu!J369,"")</f>
        <v/>
      </c>
      <c r="M369" s="42" t="str">
        <f>IFERROR(Syyskuu!F369*Syyskuu!J369,"")</f>
        <v/>
      </c>
      <c r="N369" s="42" t="str">
        <f>IFERROR(Lokakuu!F369*Lokakuu!J369,"")</f>
        <v/>
      </c>
      <c r="O369" s="42" t="str">
        <f>IFERROR(Marraskuu!F369*Marraskuu!J369,"")</f>
        <v/>
      </c>
      <c r="P369" s="42" t="str">
        <f>IFERROR(Joulukuu!F369*Joulukuu!J369,"")</f>
        <v/>
      </c>
      <c r="Q369" s="103">
        <f t="shared" si="5"/>
        <v>0</v>
      </c>
    </row>
    <row r="370" spans="1:17">
      <c r="A370" s="90">
        <f>Tammikuu!A370</f>
        <v>0</v>
      </c>
      <c r="B370" s="42">
        <f>Tammikuu!B370</f>
        <v>0</v>
      </c>
      <c r="C370" s="42">
        <f>Tammikuu!C370</f>
        <v>0</v>
      </c>
      <c r="D370" s="20">
        <f>Tammikuu!D370</f>
        <v>119.08611111111111</v>
      </c>
      <c r="E370" s="96" t="str">
        <f>IFERROR(Tammikuu!F370*Tammikuu!J370,"")</f>
        <v/>
      </c>
      <c r="F370" s="96" t="str">
        <f>IFERROR(Helmikuu!F370*Helmikuu!J370,"")</f>
        <v/>
      </c>
      <c r="G370" s="96" t="str">
        <f>IFERROR(Maaliskuu!F370*Maaliskuu!J370,"")</f>
        <v/>
      </c>
      <c r="H370" s="42" t="str">
        <f>IFERROR(Huhtikuu!F370*Huhtikuu!J370,"")</f>
        <v/>
      </c>
      <c r="I370" s="96" t="str">
        <f>IFERROR(Toukokuu!F370*Toukokuu!J370,"")</f>
        <v/>
      </c>
      <c r="J370" s="42" t="str">
        <f>IFERROR(Kesäkuu!F370*Kesäkuu!J370,"")</f>
        <v/>
      </c>
      <c r="K370" s="42" t="str">
        <f>IFERROR(Heinäkuu!F370*Heinäkuu!J370,"")</f>
        <v/>
      </c>
      <c r="L370" s="42" t="str">
        <f>IFERROR(Elokuu!F370*Elokuu!J370,"")</f>
        <v/>
      </c>
      <c r="M370" s="42" t="str">
        <f>IFERROR(Syyskuu!F370*Syyskuu!J370,"")</f>
        <v/>
      </c>
      <c r="N370" s="42" t="str">
        <f>IFERROR(Lokakuu!F370*Lokakuu!J370,"")</f>
        <v/>
      </c>
      <c r="O370" s="42" t="str">
        <f>IFERROR(Marraskuu!F370*Marraskuu!J370,"")</f>
        <v/>
      </c>
      <c r="P370" s="42" t="str">
        <f>IFERROR(Joulukuu!F370*Joulukuu!J370,"")</f>
        <v/>
      </c>
      <c r="Q370" s="103">
        <f t="shared" si="5"/>
        <v>0</v>
      </c>
    </row>
    <row r="371" spans="1:17">
      <c r="A371" s="90">
        <f>Tammikuu!A371</f>
        <v>0</v>
      </c>
      <c r="B371" s="42">
        <f>Tammikuu!B371</f>
        <v>0</v>
      </c>
      <c r="C371" s="42">
        <f>Tammikuu!C371</f>
        <v>0</v>
      </c>
      <c r="D371" s="20">
        <f>Tammikuu!D371</f>
        <v>119.08611111111111</v>
      </c>
      <c r="E371" s="96" t="str">
        <f>IFERROR(Tammikuu!F371*Tammikuu!J371,"")</f>
        <v/>
      </c>
      <c r="F371" s="96" t="str">
        <f>IFERROR(Helmikuu!F371*Helmikuu!J371,"")</f>
        <v/>
      </c>
      <c r="G371" s="96" t="str">
        <f>IFERROR(Maaliskuu!F371*Maaliskuu!J371,"")</f>
        <v/>
      </c>
      <c r="H371" s="42" t="str">
        <f>IFERROR(Huhtikuu!F371*Huhtikuu!J371,"")</f>
        <v/>
      </c>
      <c r="I371" s="96" t="str">
        <f>IFERROR(Toukokuu!F371*Toukokuu!J371,"")</f>
        <v/>
      </c>
      <c r="J371" s="42" t="str">
        <f>IFERROR(Kesäkuu!F371*Kesäkuu!J371,"")</f>
        <v/>
      </c>
      <c r="K371" s="42" t="str">
        <f>IFERROR(Heinäkuu!F371*Heinäkuu!J371,"")</f>
        <v/>
      </c>
      <c r="L371" s="42" t="str">
        <f>IFERROR(Elokuu!F371*Elokuu!J371,"")</f>
        <v/>
      </c>
      <c r="M371" s="42" t="str">
        <f>IFERROR(Syyskuu!F371*Syyskuu!J371,"")</f>
        <v/>
      </c>
      <c r="N371" s="42" t="str">
        <f>IFERROR(Lokakuu!F371*Lokakuu!J371,"")</f>
        <v/>
      </c>
      <c r="O371" s="42" t="str">
        <f>IFERROR(Marraskuu!F371*Marraskuu!J371,"")</f>
        <v/>
      </c>
      <c r="P371" s="42" t="str">
        <f>IFERROR(Joulukuu!F371*Joulukuu!J371,"")</f>
        <v/>
      </c>
      <c r="Q371" s="103">
        <f t="shared" si="5"/>
        <v>0</v>
      </c>
    </row>
    <row r="372" spans="1:17">
      <c r="A372" s="90">
        <f>Tammikuu!A372</f>
        <v>0</v>
      </c>
      <c r="B372" s="42">
        <f>Tammikuu!B372</f>
        <v>0</v>
      </c>
      <c r="C372" s="42">
        <f>Tammikuu!C372</f>
        <v>0</v>
      </c>
      <c r="D372" s="20">
        <f>Tammikuu!D372</f>
        <v>119.08611111111111</v>
      </c>
      <c r="E372" s="96" t="str">
        <f>IFERROR(Tammikuu!F372*Tammikuu!J372,"")</f>
        <v/>
      </c>
      <c r="F372" s="96" t="str">
        <f>IFERROR(Helmikuu!F372*Helmikuu!J372,"")</f>
        <v/>
      </c>
      <c r="G372" s="96" t="str">
        <f>IFERROR(Maaliskuu!F372*Maaliskuu!J372,"")</f>
        <v/>
      </c>
      <c r="H372" s="42" t="str">
        <f>IFERROR(Huhtikuu!F372*Huhtikuu!J372,"")</f>
        <v/>
      </c>
      <c r="I372" s="96" t="str">
        <f>IFERROR(Toukokuu!F372*Toukokuu!J372,"")</f>
        <v/>
      </c>
      <c r="J372" s="42" t="str">
        <f>IFERROR(Kesäkuu!F372*Kesäkuu!J372,"")</f>
        <v/>
      </c>
      <c r="K372" s="42" t="str">
        <f>IFERROR(Heinäkuu!F372*Heinäkuu!J372,"")</f>
        <v/>
      </c>
      <c r="L372" s="42" t="str">
        <f>IFERROR(Elokuu!F372*Elokuu!J372,"")</f>
        <v/>
      </c>
      <c r="M372" s="42" t="str">
        <f>IFERROR(Syyskuu!F372*Syyskuu!J372,"")</f>
        <v/>
      </c>
      <c r="N372" s="42" t="str">
        <f>IFERROR(Lokakuu!F372*Lokakuu!J372,"")</f>
        <v/>
      </c>
      <c r="O372" s="42" t="str">
        <f>IFERROR(Marraskuu!F372*Marraskuu!J372,"")</f>
        <v/>
      </c>
      <c r="P372" s="42" t="str">
        <f>IFERROR(Joulukuu!F372*Joulukuu!J372,"")</f>
        <v/>
      </c>
      <c r="Q372" s="103">
        <f t="shared" si="5"/>
        <v>0</v>
      </c>
    </row>
    <row r="373" spans="1:17">
      <c r="A373" s="90">
        <f>Tammikuu!A373</f>
        <v>0</v>
      </c>
      <c r="B373" s="42">
        <f>Tammikuu!B373</f>
        <v>0</v>
      </c>
      <c r="C373" s="42">
        <f>Tammikuu!C373</f>
        <v>0</v>
      </c>
      <c r="D373" s="20">
        <f>Tammikuu!D373</f>
        <v>119.08611111111111</v>
      </c>
      <c r="E373" s="96" t="str">
        <f>IFERROR(Tammikuu!F373*Tammikuu!J373,"")</f>
        <v/>
      </c>
      <c r="F373" s="96" t="str">
        <f>IFERROR(Helmikuu!F373*Helmikuu!J373,"")</f>
        <v/>
      </c>
      <c r="G373" s="96" t="str">
        <f>IFERROR(Maaliskuu!F373*Maaliskuu!J373,"")</f>
        <v/>
      </c>
      <c r="H373" s="42" t="str">
        <f>IFERROR(Huhtikuu!F373*Huhtikuu!J373,"")</f>
        <v/>
      </c>
      <c r="I373" s="96" t="str">
        <f>IFERROR(Toukokuu!F373*Toukokuu!J373,"")</f>
        <v/>
      </c>
      <c r="J373" s="42" t="str">
        <f>IFERROR(Kesäkuu!F373*Kesäkuu!J373,"")</f>
        <v/>
      </c>
      <c r="K373" s="42" t="str">
        <f>IFERROR(Heinäkuu!F373*Heinäkuu!J373,"")</f>
        <v/>
      </c>
      <c r="L373" s="42" t="str">
        <f>IFERROR(Elokuu!F373*Elokuu!J373,"")</f>
        <v/>
      </c>
      <c r="M373" s="42" t="str">
        <f>IFERROR(Syyskuu!F373*Syyskuu!J373,"")</f>
        <v/>
      </c>
      <c r="N373" s="42" t="str">
        <f>IFERROR(Lokakuu!F373*Lokakuu!J373,"")</f>
        <v/>
      </c>
      <c r="O373" s="42" t="str">
        <f>IFERROR(Marraskuu!F373*Marraskuu!J373,"")</f>
        <v/>
      </c>
      <c r="P373" s="42" t="str">
        <f>IFERROR(Joulukuu!F373*Joulukuu!J373,"")</f>
        <v/>
      </c>
      <c r="Q373" s="103">
        <f t="shared" si="5"/>
        <v>0</v>
      </c>
    </row>
    <row r="374" spans="1:17">
      <c r="A374" s="90">
        <f>Tammikuu!A374</f>
        <v>0</v>
      </c>
      <c r="B374" s="42">
        <f>Tammikuu!B374</f>
        <v>0</v>
      </c>
      <c r="C374" s="42">
        <f>Tammikuu!C374</f>
        <v>0</v>
      </c>
      <c r="D374" s="20">
        <f>Tammikuu!D374</f>
        <v>119.08611111111111</v>
      </c>
      <c r="E374" s="96" t="str">
        <f>IFERROR(Tammikuu!F374*Tammikuu!J374,"")</f>
        <v/>
      </c>
      <c r="F374" s="96" t="str">
        <f>IFERROR(Helmikuu!F374*Helmikuu!J374,"")</f>
        <v/>
      </c>
      <c r="G374" s="96" t="str">
        <f>IFERROR(Maaliskuu!F374*Maaliskuu!J374,"")</f>
        <v/>
      </c>
      <c r="H374" s="42" t="str">
        <f>IFERROR(Huhtikuu!F374*Huhtikuu!J374,"")</f>
        <v/>
      </c>
      <c r="I374" s="96" t="str">
        <f>IFERROR(Toukokuu!F374*Toukokuu!J374,"")</f>
        <v/>
      </c>
      <c r="J374" s="42" t="str">
        <f>IFERROR(Kesäkuu!F374*Kesäkuu!J374,"")</f>
        <v/>
      </c>
      <c r="K374" s="42" t="str">
        <f>IFERROR(Heinäkuu!F374*Heinäkuu!J374,"")</f>
        <v/>
      </c>
      <c r="L374" s="42" t="str">
        <f>IFERROR(Elokuu!F374*Elokuu!J374,"")</f>
        <v/>
      </c>
      <c r="M374" s="42" t="str">
        <f>IFERROR(Syyskuu!F374*Syyskuu!J374,"")</f>
        <v/>
      </c>
      <c r="N374" s="42" t="str">
        <f>IFERROR(Lokakuu!F374*Lokakuu!J374,"")</f>
        <v/>
      </c>
      <c r="O374" s="42" t="str">
        <f>IFERROR(Marraskuu!F374*Marraskuu!J374,"")</f>
        <v/>
      </c>
      <c r="P374" s="42" t="str">
        <f>IFERROR(Joulukuu!F374*Joulukuu!J374,"")</f>
        <v/>
      </c>
      <c r="Q374" s="103">
        <f t="shared" si="5"/>
        <v>0</v>
      </c>
    </row>
    <row r="375" spans="1:17">
      <c r="A375" s="90">
        <f>Tammikuu!A375</f>
        <v>0</v>
      </c>
      <c r="B375" s="42">
        <f>Tammikuu!B375</f>
        <v>0</v>
      </c>
      <c r="C375" s="42">
        <f>Tammikuu!C375</f>
        <v>0</v>
      </c>
      <c r="D375" s="20">
        <f>Tammikuu!D375</f>
        <v>119.08611111111111</v>
      </c>
      <c r="E375" s="96" t="str">
        <f>IFERROR(Tammikuu!F375*Tammikuu!J375,"")</f>
        <v/>
      </c>
      <c r="F375" s="96" t="str">
        <f>IFERROR(Helmikuu!F375*Helmikuu!J375,"")</f>
        <v/>
      </c>
      <c r="G375" s="96" t="str">
        <f>IFERROR(Maaliskuu!F375*Maaliskuu!J375,"")</f>
        <v/>
      </c>
      <c r="H375" s="42" t="str">
        <f>IFERROR(Huhtikuu!F375*Huhtikuu!J375,"")</f>
        <v/>
      </c>
      <c r="I375" s="96" t="str">
        <f>IFERROR(Toukokuu!F375*Toukokuu!J375,"")</f>
        <v/>
      </c>
      <c r="J375" s="42" t="str">
        <f>IFERROR(Kesäkuu!F375*Kesäkuu!J375,"")</f>
        <v/>
      </c>
      <c r="K375" s="42" t="str">
        <f>IFERROR(Heinäkuu!F375*Heinäkuu!J375,"")</f>
        <v/>
      </c>
      <c r="L375" s="42" t="str">
        <f>IFERROR(Elokuu!F375*Elokuu!J375,"")</f>
        <v/>
      </c>
      <c r="M375" s="42" t="str">
        <f>IFERROR(Syyskuu!F375*Syyskuu!J375,"")</f>
        <v/>
      </c>
      <c r="N375" s="42" t="str">
        <f>IFERROR(Lokakuu!F375*Lokakuu!J375,"")</f>
        <v/>
      </c>
      <c r="O375" s="42" t="str">
        <f>IFERROR(Marraskuu!F375*Marraskuu!J375,"")</f>
        <v/>
      </c>
      <c r="P375" s="42" t="str">
        <f>IFERROR(Joulukuu!F375*Joulukuu!J375,"")</f>
        <v/>
      </c>
      <c r="Q375" s="103">
        <f t="shared" si="5"/>
        <v>0</v>
      </c>
    </row>
    <row r="376" spans="1:17">
      <c r="A376" s="90">
        <f>Tammikuu!A376</f>
        <v>0</v>
      </c>
      <c r="B376" s="42">
        <f>Tammikuu!B376</f>
        <v>0</v>
      </c>
      <c r="C376" s="42">
        <f>Tammikuu!C376</f>
        <v>0</v>
      </c>
      <c r="D376" s="20">
        <f>Tammikuu!D376</f>
        <v>119.08611111111111</v>
      </c>
      <c r="E376" s="96" t="str">
        <f>IFERROR(Tammikuu!F376*Tammikuu!J376,"")</f>
        <v/>
      </c>
      <c r="F376" s="96" t="str">
        <f>IFERROR(Helmikuu!F376*Helmikuu!J376,"")</f>
        <v/>
      </c>
      <c r="G376" s="96" t="str">
        <f>IFERROR(Maaliskuu!F376*Maaliskuu!J376,"")</f>
        <v/>
      </c>
      <c r="H376" s="42" t="str">
        <f>IFERROR(Huhtikuu!F376*Huhtikuu!J376,"")</f>
        <v/>
      </c>
      <c r="I376" s="96" t="str">
        <f>IFERROR(Toukokuu!F376*Toukokuu!J376,"")</f>
        <v/>
      </c>
      <c r="J376" s="42" t="str">
        <f>IFERROR(Kesäkuu!F376*Kesäkuu!J376,"")</f>
        <v/>
      </c>
      <c r="K376" s="42" t="str">
        <f>IFERROR(Heinäkuu!F376*Heinäkuu!J376,"")</f>
        <v/>
      </c>
      <c r="L376" s="42" t="str">
        <f>IFERROR(Elokuu!F376*Elokuu!J376,"")</f>
        <v/>
      </c>
      <c r="M376" s="42" t="str">
        <f>IFERROR(Syyskuu!F376*Syyskuu!J376,"")</f>
        <v/>
      </c>
      <c r="N376" s="42" t="str">
        <f>IFERROR(Lokakuu!F376*Lokakuu!J376,"")</f>
        <v/>
      </c>
      <c r="O376" s="42" t="str">
        <f>IFERROR(Marraskuu!F376*Marraskuu!J376,"")</f>
        <v/>
      </c>
      <c r="P376" s="42" t="str">
        <f>IFERROR(Joulukuu!F376*Joulukuu!J376,"")</f>
        <v/>
      </c>
      <c r="Q376" s="103">
        <f t="shared" si="5"/>
        <v>0</v>
      </c>
    </row>
    <row r="377" spans="1:17">
      <c r="A377" s="90">
        <f>Tammikuu!A377</f>
        <v>0</v>
      </c>
      <c r="B377" s="42">
        <f>Tammikuu!B377</f>
        <v>0</v>
      </c>
      <c r="C377" s="42">
        <f>Tammikuu!C377</f>
        <v>0</v>
      </c>
      <c r="D377" s="20">
        <f>Tammikuu!D377</f>
        <v>119.08611111111111</v>
      </c>
      <c r="E377" s="96" t="str">
        <f>IFERROR(Tammikuu!F377*Tammikuu!J377,"")</f>
        <v/>
      </c>
      <c r="F377" s="96" t="str">
        <f>IFERROR(Helmikuu!F377*Helmikuu!J377,"")</f>
        <v/>
      </c>
      <c r="G377" s="96" t="str">
        <f>IFERROR(Maaliskuu!F377*Maaliskuu!J377,"")</f>
        <v/>
      </c>
      <c r="H377" s="42" t="str">
        <f>IFERROR(Huhtikuu!F377*Huhtikuu!J377,"")</f>
        <v/>
      </c>
      <c r="I377" s="96" t="str">
        <f>IFERROR(Toukokuu!F377*Toukokuu!J377,"")</f>
        <v/>
      </c>
      <c r="J377" s="42" t="str">
        <f>IFERROR(Kesäkuu!F377*Kesäkuu!J377,"")</f>
        <v/>
      </c>
      <c r="K377" s="42" t="str">
        <f>IFERROR(Heinäkuu!F377*Heinäkuu!J377,"")</f>
        <v/>
      </c>
      <c r="L377" s="42" t="str">
        <f>IFERROR(Elokuu!F377*Elokuu!J377,"")</f>
        <v/>
      </c>
      <c r="M377" s="42" t="str">
        <f>IFERROR(Syyskuu!F377*Syyskuu!J377,"")</f>
        <v/>
      </c>
      <c r="N377" s="42" t="str">
        <f>IFERROR(Lokakuu!F377*Lokakuu!J377,"")</f>
        <v/>
      </c>
      <c r="O377" s="42" t="str">
        <f>IFERROR(Marraskuu!F377*Marraskuu!J377,"")</f>
        <v/>
      </c>
      <c r="P377" s="42" t="str">
        <f>IFERROR(Joulukuu!F377*Joulukuu!J377,"")</f>
        <v/>
      </c>
      <c r="Q377" s="103">
        <f t="shared" si="5"/>
        <v>0</v>
      </c>
    </row>
    <row r="378" spans="1:17">
      <c r="A378" s="90">
        <f>Tammikuu!A378</f>
        <v>0</v>
      </c>
      <c r="B378" s="42">
        <f>Tammikuu!B378</f>
        <v>0</v>
      </c>
      <c r="C378" s="42">
        <f>Tammikuu!C378</f>
        <v>0</v>
      </c>
      <c r="D378" s="20">
        <f>Tammikuu!D378</f>
        <v>119.08611111111111</v>
      </c>
      <c r="E378" s="96" t="str">
        <f>IFERROR(Tammikuu!F378*Tammikuu!J378,"")</f>
        <v/>
      </c>
      <c r="F378" s="96" t="str">
        <f>IFERROR(Helmikuu!F378*Helmikuu!J378,"")</f>
        <v/>
      </c>
      <c r="G378" s="96" t="str">
        <f>IFERROR(Maaliskuu!F378*Maaliskuu!J378,"")</f>
        <v/>
      </c>
      <c r="H378" s="42" t="str">
        <f>IFERROR(Huhtikuu!F378*Huhtikuu!J378,"")</f>
        <v/>
      </c>
      <c r="I378" s="96" t="str">
        <f>IFERROR(Toukokuu!F378*Toukokuu!J378,"")</f>
        <v/>
      </c>
      <c r="J378" s="42" t="str">
        <f>IFERROR(Kesäkuu!F378*Kesäkuu!J378,"")</f>
        <v/>
      </c>
      <c r="K378" s="42" t="str">
        <f>IFERROR(Heinäkuu!F378*Heinäkuu!J378,"")</f>
        <v/>
      </c>
      <c r="L378" s="42" t="str">
        <f>IFERROR(Elokuu!F378*Elokuu!J378,"")</f>
        <v/>
      </c>
      <c r="M378" s="42" t="str">
        <f>IFERROR(Syyskuu!F378*Syyskuu!J378,"")</f>
        <v/>
      </c>
      <c r="N378" s="42" t="str">
        <f>IFERROR(Lokakuu!F378*Lokakuu!J378,"")</f>
        <v/>
      </c>
      <c r="O378" s="42" t="str">
        <f>IFERROR(Marraskuu!F378*Marraskuu!J378,"")</f>
        <v/>
      </c>
      <c r="P378" s="42" t="str">
        <f>IFERROR(Joulukuu!F378*Joulukuu!J378,"")</f>
        <v/>
      </c>
      <c r="Q378" s="103">
        <f t="shared" si="5"/>
        <v>0</v>
      </c>
    </row>
    <row r="379" spans="1:17">
      <c r="A379" s="90">
        <f>Tammikuu!A379</f>
        <v>0</v>
      </c>
      <c r="B379" s="42">
        <f>Tammikuu!B379</f>
        <v>0</v>
      </c>
      <c r="C379" s="42">
        <f>Tammikuu!C379</f>
        <v>0</v>
      </c>
      <c r="D379" s="20">
        <f>Tammikuu!D379</f>
        <v>119.08611111111111</v>
      </c>
      <c r="E379" s="96" t="str">
        <f>IFERROR(Tammikuu!F379*Tammikuu!J379,"")</f>
        <v/>
      </c>
      <c r="F379" s="96" t="str">
        <f>IFERROR(Helmikuu!F379*Helmikuu!J379,"")</f>
        <v/>
      </c>
      <c r="G379" s="96" t="str">
        <f>IFERROR(Maaliskuu!F379*Maaliskuu!J379,"")</f>
        <v/>
      </c>
      <c r="H379" s="42" t="str">
        <f>IFERROR(Huhtikuu!F379*Huhtikuu!J379,"")</f>
        <v/>
      </c>
      <c r="I379" s="96" t="str">
        <f>IFERROR(Toukokuu!F379*Toukokuu!J379,"")</f>
        <v/>
      </c>
      <c r="J379" s="42" t="str">
        <f>IFERROR(Kesäkuu!F379*Kesäkuu!J379,"")</f>
        <v/>
      </c>
      <c r="K379" s="42" t="str">
        <f>IFERROR(Heinäkuu!F379*Heinäkuu!J379,"")</f>
        <v/>
      </c>
      <c r="L379" s="42" t="str">
        <f>IFERROR(Elokuu!F379*Elokuu!J379,"")</f>
        <v/>
      </c>
      <c r="M379" s="42" t="str">
        <f>IFERROR(Syyskuu!F379*Syyskuu!J379,"")</f>
        <v/>
      </c>
      <c r="N379" s="42" t="str">
        <f>IFERROR(Lokakuu!F379*Lokakuu!J379,"")</f>
        <v/>
      </c>
      <c r="O379" s="42" t="str">
        <f>IFERROR(Marraskuu!F379*Marraskuu!J379,"")</f>
        <v/>
      </c>
      <c r="P379" s="42" t="str">
        <f>IFERROR(Joulukuu!F379*Joulukuu!J379,"")</f>
        <v/>
      </c>
      <c r="Q379" s="103">
        <f t="shared" si="5"/>
        <v>0</v>
      </c>
    </row>
    <row r="380" spans="1:17">
      <c r="A380" s="90">
        <f>Tammikuu!A380</f>
        <v>0</v>
      </c>
      <c r="B380" s="42">
        <f>Tammikuu!B380</f>
        <v>0</v>
      </c>
      <c r="C380" s="42">
        <f>Tammikuu!C380</f>
        <v>0</v>
      </c>
      <c r="D380" s="20">
        <f>Tammikuu!D380</f>
        <v>119.08611111111111</v>
      </c>
      <c r="E380" s="96" t="str">
        <f>IFERROR(Tammikuu!F380*Tammikuu!J380,"")</f>
        <v/>
      </c>
      <c r="F380" s="96" t="str">
        <f>IFERROR(Helmikuu!F380*Helmikuu!J380,"")</f>
        <v/>
      </c>
      <c r="G380" s="96" t="str">
        <f>IFERROR(Maaliskuu!F380*Maaliskuu!J380,"")</f>
        <v/>
      </c>
      <c r="H380" s="42" t="str">
        <f>IFERROR(Huhtikuu!F380*Huhtikuu!J380,"")</f>
        <v/>
      </c>
      <c r="I380" s="96" t="str">
        <f>IFERROR(Toukokuu!F380*Toukokuu!J380,"")</f>
        <v/>
      </c>
      <c r="J380" s="42" t="str">
        <f>IFERROR(Kesäkuu!F380*Kesäkuu!J380,"")</f>
        <v/>
      </c>
      <c r="K380" s="42" t="str">
        <f>IFERROR(Heinäkuu!F380*Heinäkuu!J380,"")</f>
        <v/>
      </c>
      <c r="L380" s="42" t="str">
        <f>IFERROR(Elokuu!F380*Elokuu!J380,"")</f>
        <v/>
      </c>
      <c r="M380" s="42" t="str">
        <f>IFERROR(Syyskuu!F380*Syyskuu!J380,"")</f>
        <v/>
      </c>
      <c r="N380" s="42" t="str">
        <f>IFERROR(Lokakuu!F380*Lokakuu!J380,"")</f>
        <v/>
      </c>
      <c r="O380" s="42" t="str">
        <f>IFERROR(Marraskuu!F380*Marraskuu!J380,"")</f>
        <v/>
      </c>
      <c r="P380" s="42" t="str">
        <f>IFERROR(Joulukuu!F380*Joulukuu!J380,"")</f>
        <v/>
      </c>
      <c r="Q380" s="103">
        <f t="shared" si="5"/>
        <v>0</v>
      </c>
    </row>
    <row r="381" spans="1:17">
      <c r="A381" s="90">
        <f>Tammikuu!A381</f>
        <v>0</v>
      </c>
      <c r="B381" s="42">
        <f>Tammikuu!B381</f>
        <v>0</v>
      </c>
      <c r="C381" s="42">
        <f>Tammikuu!C381</f>
        <v>0</v>
      </c>
      <c r="D381" s="20">
        <f>Tammikuu!D381</f>
        <v>119.08611111111111</v>
      </c>
      <c r="E381" s="96" t="str">
        <f>IFERROR(Tammikuu!F381*Tammikuu!J381,"")</f>
        <v/>
      </c>
      <c r="F381" s="96" t="str">
        <f>IFERROR(Helmikuu!F381*Helmikuu!J381,"")</f>
        <v/>
      </c>
      <c r="G381" s="96" t="str">
        <f>IFERROR(Maaliskuu!F381*Maaliskuu!J381,"")</f>
        <v/>
      </c>
      <c r="H381" s="42" t="str">
        <f>IFERROR(Huhtikuu!F381*Huhtikuu!J381,"")</f>
        <v/>
      </c>
      <c r="I381" s="96" t="str">
        <f>IFERROR(Toukokuu!F381*Toukokuu!J381,"")</f>
        <v/>
      </c>
      <c r="J381" s="42" t="str">
        <f>IFERROR(Kesäkuu!F381*Kesäkuu!J381,"")</f>
        <v/>
      </c>
      <c r="K381" s="42" t="str">
        <f>IFERROR(Heinäkuu!F381*Heinäkuu!J381,"")</f>
        <v/>
      </c>
      <c r="L381" s="42" t="str">
        <f>IFERROR(Elokuu!F381*Elokuu!J381,"")</f>
        <v/>
      </c>
      <c r="M381" s="42" t="str">
        <f>IFERROR(Syyskuu!F381*Syyskuu!J381,"")</f>
        <v/>
      </c>
      <c r="N381" s="42" t="str">
        <f>IFERROR(Lokakuu!F381*Lokakuu!J381,"")</f>
        <v/>
      </c>
      <c r="O381" s="42" t="str">
        <f>IFERROR(Marraskuu!F381*Marraskuu!J381,"")</f>
        <v/>
      </c>
      <c r="P381" s="42" t="str">
        <f>IFERROR(Joulukuu!F381*Joulukuu!J381,"")</f>
        <v/>
      </c>
      <c r="Q381" s="103">
        <f t="shared" si="5"/>
        <v>0</v>
      </c>
    </row>
    <row r="382" spans="1:17">
      <c r="A382" s="90">
        <f>Tammikuu!A382</f>
        <v>0</v>
      </c>
      <c r="B382" s="42">
        <f>Tammikuu!B382</f>
        <v>0</v>
      </c>
      <c r="C382" s="42">
        <f>Tammikuu!C382</f>
        <v>0</v>
      </c>
      <c r="D382" s="20">
        <f>Tammikuu!D382</f>
        <v>119.08611111111111</v>
      </c>
      <c r="E382" s="96" t="str">
        <f>IFERROR(Tammikuu!F382*Tammikuu!J382,"")</f>
        <v/>
      </c>
      <c r="F382" s="96" t="str">
        <f>IFERROR(Helmikuu!F382*Helmikuu!J382,"")</f>
        <v/>
      </c>
      <c r="G382" s="96" t="str">
        <f>IFERROR(Maaliskuu!F382*Maaliskuu!J382,"")</f>
        <v/>
      </c>
      <c r="H382" s="42" t="str">
        <f>IFERROR(Huhtikuu!F382*Huhtikuu!J382,"")</f>
        <v/>
      </c>
      <c r="I382" s="96" t="str">
        <f>IFERROR(Toukokuu!F382*Toukokuu!J382,"")</f>
        <v/>
      </c>
      <c r="J382" s="42" t="str">
        <f>IFERROR(Kesäkuu!F382*Kesäkuu!J382,"")</f>
        <v/>
      </c>
      <c r="K382" s="42" t="str">
        <f>IFERROR(Heinäkuu!F382*Heinäkuu!J382,"")</f>
        <v/>
      </c>
      <c r="L382" s="42" t="str">
        <f>IFERROR(Elokuu!F382*Elokuu!J382,"")</f>
        <v/>
      </c>
      <c r="M382" s="42" t="str">
        <f>IFERROR(Syyskuu!F382*Syyskuu!J382,"")</f>
        <v/>
      </c>
      <c r="N382" s="42" t="str">
        <f>IFERROR(Lokakuu!F382*Lokakuu!J382,"")</f>
        <v/>
      </c>
      <c r="O382" s="42" t="str">
        <f>IFERROR(Marraskuu!F382*Marraskuu!J382,"")</f>
        <v/>
      </c>
      <c r="P382" s="42" t="str">
        <f>IFERROR(Joulukuu!F382*Joulukuu!J382,"")</f>
        <v/>
      </c>
      <c r="Q382" s="103">
        <f t="shared" si="5"/>
        <v>0</v>
      </c>
    </row>
    <row r="383" spans="1:17">
      <c r="A383" s="90">
        <f>Tammikuu!A383</f>
        <v>0</v>
      </c>
      <c r="B383" s="42">
        <f>Tammikuu!B383</f>
        <v>0</v>
      </c>
      <c r="C383" s="42">
        <f>Tammikuu!C383</f>
        <v>0</v>
      </c>
      <c r="D383" s="20">
        <f>Tammikuu!D383</f>
        <v>119.08611111111111</v>
      </c>
      <c r="E383" s="96" t="str">
        <f>IFERROR(Tammikuu!F383*Tammikuu!J383,"")</f>
        <v/>
      </c>
      <c r="F383" s="96" t="str">
        <f>IFERROR(Helmikuu!F383*Helmikuu!J383,"")</f>
        <v/>
      </c>
      <c r="G383" s="96" t="str">
        <f>IFERROR(Maaliskuu!F383*Maaliskuu!J383,"")</f>
        <v/>
      </c>
      <c r="H383" s="42" t="str">
        <f>IFERROR(Huhtikuu!F383*Huhtikuu!J383,"")</f>
        <v/>
      </c>
      <c r="I383" s="96" t="str">
        <f>IFERROR(Toukokuu!F383*Toukokuu!J383,"")</f>
        <v/>
      </c>
      <c r="J383" s="42" t="str">
        <f>IFERROR(Kesäkuu!F383*Kesäkuu!J383,"")</f>
        <v/>
      </c>
      <c r="K383" s="42" t="str">
        <f>IFERROR(Heinäkuu!F383*Heinäkuu!J383,"")</f>
        <v/>
      </c>
      <c r="L383" s="42" t="str">
        <f>IFERROR(Elokuu!F383*Elokuu!J383,"")</f>
        <v/>
      </c>
      <c r="M383" s="42" t="str">
        <f>IFERROR(Syyskuu!F383*Syyskuu!J383,"")</f>
        <v/>
      </c>
      <c r="N383" s="42" t="str">
        <f>IFERROR(Lokakuu!F383*Lokakuu!J383,"")</f>
        <v/>
      </c>
      <c r="O383" s="42" t="str">
        <f>IFERROR(Marraskuu!F383*Marraskuu!J383,"")</f>
        <v/>
      </c>
      <c r="P383" s="42" t="str">
        <f>IFERROR(Joulukuu!F383*Joulukuu!J383,"")</f>
        <v/>
      </c>
      <c r="Q383" s="103">
        <f t="shared" si="5"/>
        <v>0</v>
      </c>
    </row>
    <row r="384" spans="1:17">
      <c r="A384" s="90">
        <f>Tammikuu!A384</f>
        <v>0</v>
      </c>
      <c r="B384" s="42">
        <f>Tammikuu!B384</f>
        <v>0</v>
      </c>
      <c r="C384" s="42">
        <f>Tammikuu!C384</f>
        <v>0</v>
      </c>
      <c r="D384" s="20">
        <f>Tammikuu!D384</f>
        <v>119.08611111111111</v>
      </c>
      <c r="E384" s="96" t="str">
        <f>IFERROR(Tammikuu!F384*Tammikuu!J384,"")</f>
        <v/>
      </c>
      <c r="F384" s="96" t="str">
        <f>IFERROR(Helmikuu!F384*Helmikuu!J384,"")</f>
        <v/>
      </c>
      <c r="G384" s="96" t="str">
        <f>IFERROR(Maaliskuu!F384*Maaliskuu!J384,"")</f>
        <v/>
      </c>
      <c r="H384" s="42" t="str">
        <f>IFERROR(Huhtikuu!F384*Huhtikuu!J384,"")</f>
        <v/>
      </c>
      <c r="I384" s="96" t="str">
        <f>IFERROR(Toukokuu!F384*Toukokuu!J384,"")</f>
        <v/>
      </c>
      <c r="J384" s="42" t="str">
        <f>IFERROR(Kesäkuu!F384*Kesäkuu!J384,"")</f>
        <v/>
      </c>
      <c r="K384" s="42" t="str">
        <f>IFERROR(Heinäkuu!F384*Heinäkuu!J384,"")</f>
        <v/>
      </c>
      <c r="L384" s="42" t="str">
        <f>IFERROR(Elokuu!F384*Elokuu!J384,"")</f>
        <v/>
      </c>
      <c r="M384" s="42" t="str">
        <f>IFERROR(Syyskuu!F384*Syyskuu!J384,"")</f>
        <v/>
      </c>
      <c r="N384" s="42" t="str">
        <f>IFERROR(Lokakuu!F384*Lokakuu!J384,"")</f>
        <v/>
      </c>
      <c r="O384" s="42" t="str">
        <f>IFERROR(Marraskuu!F384*Marraskuu!J384,"")</f>
        <v/>
      </c>
      <c r="P384" s="42" t="str">
        <f>IFERROR(Joulukuu!F384*Joulukuu!J384,"")</f>
        <v/>
      </c>
      <c r="Q384" s="103">
        <f t="shared" si="5"/>
        <v>0</v>
      </c>
    </row>
    <row r="385" spans="1:17">
      <c r="A385" s="90">
        <f>Tammikuu!A385</f>
        <v>0</v>
      </c>
      <c r="B385" s="42">
        <f>Tammikuu!B385</f>
        <v>0</v>
      </c>
      <c r="C385" s="42">
        <f>Tammikuu!C385</f>
        <v>0</v>
      </c>
      <c r="D385" s="20">
        <f>Tammikuu!D385</f>
        <v>119.08611111111111</v>
      </c>
      <c r="E385" s="96" t="str">
        <f>IFERROR(Tammikuu!F385*Tammikuu!J385,"")</f>
        <v/>
      </c>
      <c r="F385" s="96" t="str">
        <f>IFERROR(Helmikuu!F385*Helmikuu!J385,"")</f>
        <v/>
      </c>
      <c r="G385" s="96" t="str">
        <f>IFERROR(Maaliskuu!F385*Maaliskuu!J385,"")</f>
        <v/>
      </c>
      <c r="H385" s="42" t="str">
        <f>IFERROR(Huhtikuu!F385*Huhtikuu!J385,"")</f>
        <v/>
      </c>
      <c r="I385" s="96" t="str">
        <f>IFERROR(Toukokuu!F385*Toukokuu!J385,"")</f>
        <v/>
      </c>
      <c r="J385" s="42" t="str">
        <f>IFERROR(Kesäkuu!F385*Kesäkuu!J385,"")</f>
        <v/>
      </c>
      <c r="K385" s="42" t="str">
        <f>IFERROR(Heinäkuu!F385*Heinäkuu!J385,"")</f>
        <v/>
      </c>
      <c r="L385" s="42" t="str">
        <f>IFERROR(Elokuu!F385*Elokuu!J385,"")</f>
        <v/>
      </c>
      <c r="M385" s="42" t="str">
        <f>IFERROR(Syyskuu!F385*Syyskuu!J385,"")</f>
        <v/>
      </c>
      <c r="N385" s="42" t="str">
        <f>IFERROR(Lokakuu!F385*Lokakuu!J385,"")</f>
        <v/>
      </c>
      <c r="O385" s="42" t="str">
        <f>IFERROR(Marraskuu!F385*Marraskuu!J385,"")</f>
        <v/>
      </c>
      <c r="P385" s="42" t="str">
        <f>IFERROR(Joulukuu!F385*Joulukuu!J385,"")</f>
        <v/>
      </c>
      <c r="Q385" s="103">
        <f t="shared" si="5"/>
        <v>0</v>
      </c>
    </row>
    <row r="386" spans="1:17">
      <c r="A386" s="90">
        <f>Tammikuu!A386</f>
        <v>0</v>
      </c>
      <c r="B386" s="42">
        <f>Tammikuu!B386</f>
        <v>0</v>
      </c>
      <c r="C386" s="42">
        <f>Tammikuu!C386</f>
        <v>0</v>
      </c>
      <c r="D386" s="20">
        <f>Tammikuu!D386</f>
        <v>119.08611111111111</v>
      </c>
      <c r="E386" s="96" t="str">
        <f>IFERROR(Tammikuu!F386*Tammikuu!J386,"")</f>
        <v/>
      </c>
      <c r="F386" s="96" t="str">
        <f>IFERROR(Helmikuu!F386*Helmikuu!J386,"")</f>
        <v/>
      </c>
      <c r="G386" s="96" t="str">
        <f>IFERROR(Maaliskuu!F386*Maaliskuu!J386,"")</f>
        <v/>
      </c>
      <c r="H386" s="42" t="str">
        <f>IFERROR(Huhtikuu!F386*Huhtikuu!J386,"")</f>
        <v/>
      </c>
      <c r="I386" s="96" t="str">
        <f>IFERROR(Toukokuu!F386*Toukokuu!J386,"")</f>
        <v/>
      </c>
      <c r="J386" s="42" t="str">
        <f>IFERROR(Kesäkuu!F386*Kesäkuu!J386,"")</f>
        <v/>
      </c>
      <c r="K386" s="42" t="str">
        <f>IFERROR(Heinäkuu!F386*Heinäkuu!J386,"")</f>
        <v/>
      </c>
      <c r="L386" s="42" t="str">
        <f>IFERROR(Elokuu!F386*Elokuu!J386,"")</f>
        <v/>
      </c>
      <c r="M386" s="42" t="str">
        <f>IFERROR(Syyskuu!F386*Syyskuu!J386,"")</f>
        <v/>
      </c>
      <c r="N386" s="42" t="str">
        <f>IFERROR(Lokakuu!F386*Lokakuu!J386,"")</f>
        <v/>
      </c>
      <c r="O386" s="42" t="str">
        <f>IFERROR(Marraskuu!F386*Marraskuu!J386,"")</f>
        <v/>
      </c>
      <c r="P386" s="42" t="str">
        <f>IFERROR(Joulukuu!F386*Joulukuu!J386,"")</f>
        <v/>
      </c>
      <c r="Q386" s="103">
        <f t="shared" si="5"/>
        <v>0</v>
      </c>
    </row>
    <row r="387" spans="1:17">
      <c r="A387" s="90">
        <f>Tammikuu!A387</f>
        <v>0</v>
      </c>
      <c r="B387" s="42">
        <f>Tammikuu!B387</f>
        <v>0</v>
      </c>
      <c r="C387" s="42">
        <f>Tammikuu!C387</f>
        <v>0</v>
      </c>
      <c r="D387" s="20">
        <f>Tammikuu!D387</f>
        <v>119.08611111111111</v>
      </c>
      <c r="E387" s="96" t="str">
        <f>IFERROR(Tammikuu!F387*Tammikuu!J387,"")</f>
        <v/>
      </c>
      <c r="F387" s="96" t="str">
        <f>IFERROR(Helmikuu!F387*Helmikuu!J387,"")</f>
        <v/>
      </c>
      <c r="G387" s="96" t="str">
        <f>IFERROR(Maaliskuu!F387*Maaliskuu!J387,"")</f>
        <v/>
      </c>
      <c r="H387" s="42" t="str">
        <f>IFERROR(Huhtikuu!F387*Huhtikuu!J387,"")</f>
        <v/>
      </c>
      <c r="I387" s="96" t="str">
        <f>IFERROR(Toukokuu!F387*Toukokuu!J387,"")</f>
        <v/>
      </c>
      <c r="J387" s="42" t="str">
        <f>IFERROR(Kesäkuu!F387*Kesäkuu!J387,"")</f>
        <v/>
      </c>
      <c r="K387" s="42" t="str">
        <f>IFERROR(Heinäkuu!F387*Heinäkuu!J387,"")</f>
        <v/>
      </c>
      <c r="L387" s="42" t="str">
        <f>IFERROR(Elokuu!F387*Elokuu!J387,"")</f>
        <v/>
      </c>
      <c r="M387" s="42" t="str">
        <f>IFERROR(Syyskuu!F387*Syyskuu!J387,"")</f>
        <v/>
      </c>
      <c r="N387" s="42" t="str">
        <f>IFERROR(Lokakuu!F387*Lokakuu!J387,"")</f>
        <v/>
      </c>
      <c r="O387" s="42" t="str">
        <f>IFERROR(Marraskuu!F387*Marraskuu!J387,"")</f>
        <v/>
      </c>
      <c r="P387" s="42" t="str">
        <f>IFERROR(Joulukuu!F387*Joulukuu!J387,"")</f>
        <v/>
      </c>
      <c r="Q387" s="103">
        <f t="shared" si="5"/>
        <v>0</v>
      </c>
    </row>
    <row r="388" spans="1:17">
      <c r="A388" s="90">
        <f>Tammikuu!A388</f>
        <v>0</v>
      </c>
      <c r="B388" s="42">
        <f>Tammikuu!B388</f>
        <v>0</v>
      </c>
      <c r="C388" s="42">
        <f>Tammikuu!C388</f>
        <v>0</v>
      </c>
      <c r="D388" s="20">
        <f>Tammikuu!D388</f>
        <v>119.08611111111111</v>
      </c>
      <c r="E388" s="96" t="str">
        <f>IFERROR(Tammikuu!F388*Tammikuu!J388,"")</f>
        <v/>
      </c>
      <c r="F388" s="96" t="str">
        <f>IFERROR(Helmikuu!F388*Helmikuu!J388,"")</f>
        <v/>
      </c>
      <c r="G388" s="96" t="str">
        <f>IFERROR(Maaliskuu!F388*Maaliskuu!J388,"")</f>
        <v/>
      </c>
      <c r="H388" s="42" t="str">
        <f>IFERROR(Huhtikuu!F388*Huhtikuu!J388,"")</f>
        <v/>
      </c>
      <c r="I388" s="96" t="str">
        <f>IFERROR(Toukokuu!F388*Toukokuu!J388,"")</f>
        <v/>
      </c>
      <c r="J388" s="42" t="str">
        <f>IFERROR(Kesäkuu!F388*Kesäkuu!J388,"")</f>
        <v/>
      </c>
      <c r="K388" s="42" t="str">
        <f>IFERROR(Heinäkuu!F388*Heinäkuu!J388,"")</f>
        <v/>
      </c>
      <c r="L388" s="42" t="str">
        <f>IFERROR(Elokuu!F388*Elokuu!J388,"")</f>
        <v/>
      </c>
      <c r="M388" s="42" t="str">
        <f>IFERROR(Syyskuu!F388*Syyskuu!J388,"")</f>
        <v/>
      </c>
      <c r="N388" s="42" t="str">
        <f>IFERROR(Lokakuu!F388*Lokakuu!J388,"")</f>
        <v/>
      </c>
      <c r="O388" s="42" t="str">
        <f>IFERROR(Marraskuu!F388*Marraskuu!J388,"")</f>
        <v/>
      </c>
      <c r="P388" s="42" t="str">
        <f>IFERROR(Joulukuu!F388*Joulukuu!J388,"")</f>
        <v/>
      </c>
      <c r="Q388" s="103">
        <f t="shared" si="5"/>
        <v>0</v>
      </c>
    </row>
    <row r="389" spans="1:17">
      <c r="A389" s="90">
        <f>Tammikuu!A389</f>
        <v>0</v>
      </c>
      <c r="B389" s="42">
        <f>Tammikuu!B389</f>
        <v>0</v>
      </c>
      <c r="C389" s="42">
        <f>Tammikuu!C389</f>
        <v>0</v>
      </c>
      <c r="D389" s="20">
        <f>Tammikuu!D389</f>
        <v>119.08611111111111</v>
      </c>
      <c r="E389" s="96" t="str">
        <f>IFERROR(Tammikuu!F389*Tammikuu!J389,"")</f>
        <v/>
      </c>
      <c r="F389" s="96" t="str">
        <f>IFERROR(Helmikuu!F389*Helmikuu!J389,"")</f>
        <v/>
      </c>
      <c r="G389" s="96" t="str">
        <f>IFERROR(Maaliskuu!F389*Maaliskuu!J389,"")</f>
        <v/>
      </c>
      <c r="H389" s="42" t="str">
        <f>IFERROR(Huhtikuu!F389*Huhtikuu!J389,"")</f>
        <v/>
      </c>
      <c r="I389" s="96" t="str">
        <f>IFERROR(Toukokuu!F389*Toukokuu!J389,"")</f>
        <v/>
      </c>
      <c r="J389" s="42" t="str">
        <f>IFERROR(Kesäkuu!F389*Kesäkuu!J389,"")</f>
        <v/>
      </c>
      <c r="K389" s="42" t="str">
        <f>IFERROR(Heinäkuu!F389*Heinäkuu!J389,"")</f>
        <v/>
      </c>
      <c r="L389" s="42" t="str">
        <f>IFERROR(Elokuu!F389*Elokuu!J389,"")</f>
        <v/>
      </c>
      <c r="M389" s="42" t="str">
        <f>IFERROR(Syyskuu!F389*Syyskuu!J389,"")</f>
        <v/>
      </c>
      <c r="N389" s="42" t="str">
        <f>IFERROR(Lokakuu!F389*Lokakuu!J389,"")</f>
        <v/>
      </c>
      <c r="O389" s="42" t="str">
        <f>IFERROR(Marraskuu!F389*Marraskuu!J389,"")</f>
        <v/>
      </c>
      <c r="P389" s="42" t="str">
        <f>IFERROR(Joulukuu!F389*Joulukuu!J389,"")</f>
        <v/>
      </c>
      <c r="Q389" s="103">
        <f t="shared" si="5"/>
        <v>0</v>
      </c>
    </row>
    <row r="390" spans="1:17">
      <c r="A390" s="90">
        <f>Tammikuu!A390</f>
        <v>0</v>
      </c>
      <c r="B390" s="42">
        <f>Tammikuu!B390</f>
        <v>0</v>
      </c>
      <c r="C390" s="42">
        <f>Tammikuu!C390</f>
        <v>0</v>
      </c>
      <c r="D390" s="20">
        <f>Tammikuu!D390</f>
        <v>119.08611111111111</v>
      </c>
      <c r="E390" s="96" t="str">
        <f>IFERROR(Tammikuu!F390*Tammikuu!J390,"")</f>
        <v/>
      </c>
      <c r="F390" s="96" t="str">
        <f>IFERROR(Helmikuu!F390*Helmikuu!J390,"")</f>
        <v/>
      </c>
      <c r="G390" s="96" t="str">
        <f>IFERROR(Maaliskuu!F390*Maaliskuu!J390,"")</f>
        <v/>
      </c>
      <c r="H390" s="42" t="str">
        <f>IFERROR(Huhtikuu!F390*Huhtikuu!J390,"")</f>
        <v/>
      </c>
      <c r="I390" s="96" t="str">
        <f>IFERROR(Toukokuu!F390*Toukokuu!J390,"")</f>
        <v/>
      </c>
      <c r="J390" s="42" t="str">
        <f>IFERROR(Kesäkuu!F390*Kesäkuu!J390,"")</f>
        <v/>
      </c>
      <c r="K390" s="42" t="str">
        <f>IFERROR(Heinäkuu!F390*Heinäkuu!J390,"")</f>
        <v/>
      </c>
      <c r="L390" s="42" t="str">
        <f>IFERROR(Elokuu!F390*Elokuu!J390,"")</f>
        <v/>
      </c>
      <c r="M390" s="42" t="str">
        <f>IFERROR(Syyskuu!F390*Syyskuu!J390,"")</f>
        <v/>
      </c>
      <c r="N390" s="42" t="str">
        <f>IFERROR(Lokakuu!F390*Lokakuu!J390,"")</f>
        <v/>
      </c>
      <c r="O390" s="42" t="str">
        <f>IFERROR(Marraskuu!F390*Marraskuu!J390,"")</f>
        <v/>
      </c>
      <c r="P390" s="42" t="str">
        <f>IFERROR(Joulukuu!F390*Joulukuu!J390,"")</f>
        <v/>
      </c>
      <c r="Q390" s="103">
        <f t="shared" si="5"/>
        <v>0</v>
      </c>
    </row>
    <row r="391" spans="1:17">
      <c r="A391" s="90">
        <f>Tammikuu!A391</f>
        <v>0</v>
      </c>
      <c r="B391" s="42">
        <f>Tammikuu!B391</f>
        <v>0</v>
      </c>
      <c r="C391" s="42">
        <f>Tammikuu!C391</f>
        <v>0</v>
      </c>
      <c r="D391" s="20">
        <f>Tammikuu!D391</f>
        <v>119.08611111111111</v>
      </c>
      <c r="E391" s="96" t="str">
        <f>IFERROR(Tammikuu!F391*Tammikuu!J391,"")</f>
        <v/>
      </c>
      <c r="F391" s="96" t="str">
        <f>IFERROR(Helmikuu!F391*Helmikuu!J391,"")</f>
        <v/>
      </c>
      <c r="G391" s="96" t="str">
        <f>IFERROR(Maaliskuu!F391*Maaliskuu!J391,"")</f>
        <v/>
      </c>
      <c r="H391" s="42" t="str">
        <f>IFERROR(Huhtikuu!F391*Huhtikuu!J391,"")</f>
        <v/>
      </c>
      <c r="I391" s="96" t="str">
        <f>IFERROR(Toukokuu!F391*Toukokuu!J391,"")</f>
        <v/>
      </c>
      <c r="J391" s="42" t="str">
        <f>IFERROR(Kesäkuu!F391*Kesäkuu!J391,"")</f>
        <v/>
      </c>
      <c r="K391" s="42" t="str">
        <f>IFERROR(Heinäkuu!F391*Heinäkuu!J391,"")</f>
        <v/>
      </c>
      <c r="L391" s="42" t="str">
        <f>IFERROR(Elokuu!F391*Elokuu!J391,"")</f>
        <v/>
      </c>
      <c r="M391" s="42" t="str">
        <f>IFERROR(Syyskuu!F391*Syyskuu!J391,"")</f>
        <v/>
      </c>
      <c r="N391" s="42" t="str">
        <f>IFERROR(Lokakuu!F391*Lokakuu!J391,"")</f>
        <v/>
      </c>
      <c r="O391" s="42" t="str">
        <f>IFERROR(Marraskuu!F391*Marraskuu!J391,"")</f>
        <v/>
      </c>
      <c r="P391" s="42" t="str">
        <f>IFERROR(Joulukuu!F391*Joulukuu!J391,"")</f>
        <v/>
      </c>
      <c r="Q391" s="103">
        <f t="shared" si="5"/>
        <v>0</v>
      </c>
    </row>
    <row r="392" spans="1:17">
      <c r="A392" s="90">
        <f>Tammikuu!A392</f>
        <v>0</v>
      </c>
      <c r="B392" s="42">
        <f>Tammikuu!B392</f>
        <v>0</v>
      </c>
      <c r="C392" s="42">
        <f>Tammikuu!C392</f>
        <v>0</v>
      </c>
      <c r="D392" s="20">
        <f>Tammikuu!D392</f>
        <v>119.08611111111111</v>
      </c>
      <c r="E392" s="96" t="str">
        <f>IFERROR(Tammikuu!F392*Tammikuu!J392,"")</f>
        <v/>
      </c>
      <c r="F392" s="96" t="str">
        <f>IFERROR(Helmikuu!F392*Helmikuu!J392,"")</f>
        <v/>
      </c>
      <c r="G392" s="96" t="str">
        <f>IFERROR(Maaliskuu!F392*Maaliskuu!J392,"")</f>
        <v/>
      </c>
      <c r="H392" s="42" t="str">
        <f>IFERROR(Huhtikuu!F392*Huhtikuu!J392,"")</f>
        <v/>
      </c>
      <c r="I392" s="96" t="str">
        <f>IFERROR(Toukokuu!F392*Toukokuu!J392,"")</f>
        <v/>
      </c>
      <c r="J392" s="42" t="str">
        <f>IFERROR(Kesäkuu!F392*Kesäkuu!J392,"")</f>
        <v/>
      </c>
      <c r="K392" s="42" t="str">
        <f>IFERROR(Heinäkuu!F392*Heinäkuu!J392,"")</f>
        <v/>
      </c>
      <c r="L392" s="42" t="str">
        <f>IFERROR(Elokuu!F392*Elokuu!J392,"")</f>
        <v/>
      </c>
      <c r="M392" s="42" t="str">
        <f>IFERROR(Syyskuu!F392*Syyskuu!J392,"")</f>
        <v/>
      </c>
      <c r="N392" s="42" t="str">
        <f>IFERROR(Lokakuu!F392*Lokakuu!J392,"")</f>
        <v/>
      </c>
      <c r="O392" s="42" t="str">
        <f>IFERROR(Marraskuu!F392*Marraskuu!J392,"")</f>
        <v/>
      </c>
      <c r="P392" s="42" t="str">
        <f>IFERROR(Joulukuu!F392*Joulukuu!J392,"")</f>
        <v/>
      </c>
      <c r="Q392" s="103">
        <f t="shared" si="5"/>
        <v>0</v>
      </c>
    </row>
    <row r="393" spans="1:17">
      <c r="A393" s="90">
        <f>Tammikuu!A393</f>
        <v>0</v>
      </c>
      <c r="B393" s="42">
        <f>Tammikuu!B393</f>
        <v>0</v>
      </c>
      <c r="C393" s="42">
        <f>Tammikuu!C393</f>
        <v>0</v>
      </c>
      <c r="D393" s="20">
        <f>Tammikuu!D393</f>
        <v>119.08611111111111</v>
      </c>
      <c r="E393" s="96" t="str">
        <f>IFERROR(Tammikuu!F393*Tammikuu!J393,"")</f>
        <v/>
      </c>
      <c r="F393" s="96" t="str">
        <f>IFERROR(Helmikuu!F393*Helmikuu!J393,"")</f>
        <v/>
      </c>
      <c r="G393" s="96" t="str">
        <f>IFERROR(Maaliskuu!F393*Maaliskuu!J393,"")</f>
        <v/>
      </c>
      <c r="H393" s="42" t="str">
        <f>IFERROR(Huhtikuu!F393*Huhtikuu!J393,"")</f>
        <v/>
      </c>
      <c r="I393" s="96" t="str">
        <f>IFERROR(Toukokuu!F393*Toukokuu!J393,"")</f>
        <v/>
      </c>
      <c r="J393" s="42" t="str">
        <f>IFERROR(Kesäkuu!F393*Kesäkuu!J393,"")</f>
        <v/>
      </c>
      <c r="K393" s="42" t="str">
        <f>IFERROR(Heinäkuu!F393*Heinäkuu!J393,"")</f>
        <v/>
      </c>
      <c r="L393" s="42" t="str">
        <f>IFERROR(Elokuu!F393*Elokuu!J393,"")</f>
        <v/>
      </c>
      <c r="M393" s="42" t="str">
        <f>IFERROR(Syyskuu!F393*Syyskuu!J393,"")</f>
        <v/>
      </c>
      <c r="N393" s="42" t="str">
        <f>IFERROR(Lokakuu!F393*Lokakuu!J393,"")</f>
        <v/>
      </c>
      <c r="O393" s="42" t="str">
        <f>IFERROR(Marraskuu!F393*Marraskuu!J393,"")</f>
        <v/>
      </c>
      <c r="P393" s="42" t="str">
        <f>IFERROR(Joulukuu!F393*Joulukuu!J393,"")</f>
        <v/>
      </c>
      <c r="Q393" s="103">
        <f t="shared" si="5"/>
        <v>0</v>
      </c>
    </row>
    <row r="394" spans="1:17">
      <c r="A394" s="90">
        <f>Tammikuu!A394</f>
        <v>0</v>
      </c>
      <c r="B394" s="42">
        <f>Tammikuu!B394</f>
        <v>0</v>
      </c>
      <c r="C394" s="42">
        <f>Tammikuu!C394</f>
        <v>0</v>
      </c>
      <c r="D394" s="20">
        <f>Tammikuu!D394</f>
        <v>119.08611111111111</v>
      </c>
      <c r="E394" s="96" t="str">
        <f>IFERROR(Tammikuu!F394*Tammikuu!J394,"")</f>
        <v/>
      </c>
      <c r="F394" s="96" t="str">
        <f>IFERROR(Helmikuu!F394*Helmikuu!J394,"")</f>
        <v/>
      </c>
      <c r="G394" s="96" t="str">
        <f>IFERROR(Maaliskuu!F394*Maaliskuu!J394,"")</f>
        <v/>
      </c>
      <c r="H394" s="42" t="str">
        <f>IFERROR(Huhtikuu!F394*Huhtikuu!J394,"")</f>
        <v/>
      </c>
      <c r="I394" s="96" t="str">
        <f>IFERROR(Toukokuu!F394*Toukokuu!J394,"")</f>
        <v/>
      </c>
      <c r="J394" s="42" t="str">
        <f>IFERROR(Kesäkuu!F394*Kesäkuu!J394,"")</f>
        <v/>
      </c>
      <c r="K394" s="42" t="str">
        <f>IFERROR(Heinäkuu!F394*Heinäkuu!J394,"")</f>
        <v/>
      </c>
      <c r="L394" s="42" t="str">
        <f>IFERROR(Elokuu!F394*Elokuu!J394,"")</f>
        <v/>
      </c>
      <c r="M394" s="42" t="str">
        <f>IFERROR(Syyskuu!F394*Syyskuu!J394,"")</f>
        <v/>
      </c>
      <c r="N394" s="42" t="str">
        <f>IFERROR(Lokakuu!F394*Lokakuu!J394,"")</f>
        <v/>
      </c>
      <c r="O394" s="42" t="str">
        <f>IFERROR(Marraskuu!F394*Marraskuu!J394,"")</f>
        <v/>
      </c>
      <c r="P394" s="42" t="str">
        <f>IFERROR(Joulukuu!F394*Joulukuu!J394,"")</f>
        <v/>
      </c>
      <c r="Q394" s="103">
        <f t="shared" si="5"/>
        <v>0</v>
      </c>
    </row>
    <row r="395" spans="1:17">
      <c r="A395" s="90">
        <f>Tammikuu!A395</f>
        <v>0</v>
      </c>
      <c r="B395" s="42">
        <f>Tammikuu!B395</f>
        <v>0</v>
      </c>
      <c r="C395" s="42">
        <f>Tammikuu!C395</f>
        <v>0</v>
      </c>
      <c r="D395" s="20">
        <f>Tammikuu!D395</f>
        <v>119.08611111111111</v>
      </c>
      <c r="E395" s="96" t="str">
        <f>IFERROR(Tammikuu!F395*Tammikuu!J395,"")</f>
        <v/>
      </c>
      <c r="F395" s="96" t="str">
        <f>IFERROR(Helmikuu!F395*Helmikuu!J395,"")</f>
        <v/>
      </c>
      <c r="G395" s="96" t="str">
        <f>IFERROR(Maaliskuu!F395*Maaliskuu!J395,"")</f>
        <v/>
      </c>
      <c r="H395" s="42" t="str">
        <f>IFERROR(Huhtikuu!F395*Huhtikuu!J395,"")</f>
        <v/>
      </c>
      <c r="I395" s="96" t="str">
        <f>IFERROR(Toukokuu!F395*Toukokuu!J395,"")</f>
        <v/>
      </c>
      <c r="J395" s="42" t="str">
        <f>IFERROR(Kesäkuu!F395*Kesäkuu!J395,"")</f>
        <v/>
      </c>
      <c r="K395" s="42" t="str">
        <f>IFERROR(Heinäkuu!F395*Heinäkuu!J395,"")</f>
        <v/>
      </c>
      <c r="L395" s="42" t="str">
        <f>IFERROR(Elokuu!F395*Elokuu!J395,"")</f>
        <v/>
      </c>
      <c r="M395" s="42" t="str">
        <f>IFERROR(Syyskuu!F395*Syyskuu!J395,"")</f>
        <v/>
      </c>
      <c r="N395" s="42" t="str">
        <f>IFERROR(Lokakuu!F395*Lokakuu!J395,"")</f>
        <v/>
      </c>
      <c r="O395" s="42" t="str">
        <f>IFERROR(Marraskuu!F395*Marraskuu!J395,"")</f>
        <v/>
      </c>
      <c r="P395" s="42" t="str">
        <f>IFERROR(Joulukuu!F395*Joulukuu!J395,"")</f>
        <v/>
      </c>
      <c r="Q395" s="103">
        <f t="shared" si="5"/>
        <v>0</v>
      </c>
    </row>
    <row r="396" spans="1:17">
      <c r="A396" s="90">
        <f>Tammikuu!A396</f>
        <v>0</v>
      </c>
      <c r="B396" s="42">
        <f>Tammikuu!B396</f>
        <v>0</v>
      </c>
      <c r="C396" s="42">
        <f>Tammikuu!C396</f>
        <v>0</v>
      </c>
      <c r="D396" s="20">
        <f>Tammikuu!D396</f>
        <v>119.08611111111111</v>
      </c>
      <c r="E396" s="96" t="str">
        <f>IFERROR(Tammikuu!F396*Tammikuu!J396,"")</f>
        <v/>
      </c>
      <c r="F396" s="96" t="str">
        <f>IFERROR(Helmikuu!F396*Helmikuu!J396,"")</f>
        <v/>
      </c>
      <c r="G396" s="96" t="str">
        <f>IFERROR(Maaliskuu!F396*Maaliskuu!J396,"")</f>
        <v/>
      </c>
      <c r="H396" s="42" t="str">
        <f>IFERROR(Huhtikuu!F396*Huhtikuu!J396,"")</f>
        <v/>
      </c>
      <c r="I396" s="96" t="str">
        <f>IFERROR(Toukokuu!F396*Toukokuu!J396,"")</f>
        <v/>
      </c>
      <c r="J396" s="42" t="str">
        <f>IFERROR(Kesäkuu!F396*Kesäkuu!J396,"")</f>
        <v/>
      </c>
      <c r="K396" s="42" t="str">
        <f>IFERROR(Heinäkuu!F396*Heinäkuu!J396,"")</f>
        <v/>
      </c>
      <c r="L396" s="42" t="str">
        <f>IFERROR(Elokuu!F396*Elokuu!J396,"")</f>
        <v/>
      </c>
      <c r="M396" s="42" t="str">
        <f>IFERROR(Syyskuu!F396*Syyskuu!J396,"")</f>
        <v/>
      </c>
      <c r="N396" s="42" t="str">
        <f>IFERROR(Lokakuu!F396*Lokakuu!J396,"")</f>
        <v/>
      </c>
      <c r="O396" s="42" t="str">
        <f>IFERROR(Marraskuu!F396*Marraskuu!J396,"")</f>
        <v/>
      </c>
      <c r="P396" s="42" t="str">
        <f>IFERROR(Joulukuu!F396*Joulukuu!J396,"")</f>
        <v/>
      </c>
      <c r="Q396" s="103">
        <f t="shared" ref="Q396:Q459" si="6">SUM(E396:P396)</f>
        <v>0</v>
      </c>
    </row>
    <row r="397" spans="1:17">
      <c r="A397" s="90">
        <f>Tammikuu!A397</f>
        <v>0</v>
      </c>
      <c r="B397" s="42">
        <f>Tammikuu!B397</f>
        <v>0</v>
      </c>
      <c r="C397" s="42">
        <f>Tammikuu!C397</f>
        <v>0</v>
      </c>
      <c r="D397" s="20">
        <f>Tammikuu!D397</f>
        <v>119.08611111111111</v>
      </c>
      <c r="E397" s="96" t="str">
        <f>IFERROR(Tammikuu!F397*Tammikuu!J397,"")</f>
        <v/>
      </c>
      <c r="F397" s="96" t="str">
        <f>IFERROR(Helmikuu!F397*Helmikuu!J397,"")</f>
        <v/>
      </c>
      <c r="G397" s="96" t="str">
        <f>IFERROR(Maaliskuu!F397*Maaliskuu!J397,"")</f>
        <v/>
      </c>
      <c r="H397" s="42" t="str">
        <f>IFERROR(Huhtikuu!F397*Huhtikuu!J397,"")</f>
        <v/>
      </c>
      <c r="I397" s="96" t="str">
        <f>IFERROR(Toukokuu!F397*Toukokuu!J397,"")</f>
        <v/>
      </c>
      <c r="J397" s="42" t="str">
        <f>IFERROR(Kesäkuu!F397*Kesäkuu!J397,"")</f>
        <v/>
      </c>
      <c r="K397" s="42" t="str">
        <f>IFERROR(Heinäkuu!F397*Heinäkuu!J397,"")</f>
        <v/>
      </c>
      <c r="L397" s="42" t="str">
        <f>IFERROR(Elokuu!F397*Elokuu!J397,"")</f>
        <v/>
      </c>
      <c r="M397" s="42" t="str">
        <f>IFERROR(Syyskuu!F397*Syyskuu!J397,"")</f>
        <v/>
      </c>
      <c r="N397" s="42" t="str">
        <f>IFERROR(Lokakuu!F397*Lokakuu!J397,"")</f>
        <v/>
      </c>
      <c r="O397" s="42" t="str">
        <f>IFERROR(Marraskuu!F397*Marraskuu!J397,"")</f>
        <v/>
      </c>
      <c r="P397" s="42" t="str">
        <f>IFERROR(Joulukuu!F397*Joulukuu!J397,"")</f>
        <v/>
      </c>
      <c r="Q397" s="103">
        <f t="shared" si="6"/>
        <v>0</v>
      </c>
    </row>
    <row r="398" spans="1:17">
      <c r="A398" s="90">
        <f>Tammikuu!A398</f>
        <v>0</v>
      </c>
      <c r="B398" s="42">
        <f>Tammikuu!B398</f>
        <v>0</v>
      </c>
      <c r="C398" s="42">
        <f>Tammikuu!C398</f>
        <v>0</v>
      </c>
      <c r="D398" s="20">
        <f>Tammikuu!D398</f>
        <v>119.08611111111111</v>
      </c>
      <c r="E398" s="96" t="str">
        <f>IFERROR(Tammikuu!F398*Tammikuu!J398,"")</f>
        <v/>
      </c>
      <c r="F398" s="96" t="str">
        <f>IFERROR(Helmikuu!F398*Helmikuu!J398,"")</f>
        <v/>
      </c>
      <c r="G398" s="96" t="str">
        <f>IFERROR(Maaliskuu!F398*Maaliskuu!J398,"")</f>
        <v/>
      </c>
      <c r="H398" s="42" t="str">
        <f>IFERROR(Huhtikuu!F398*Huhtikuu!J398,"")</f>
        <v/>
      </c>
      <c r="I398" s="96" t="str">
        <f>IFERROR(Toukokuu!F398*Toukokuu!J398,"")</f>
        <v/>
      </c>
      <c r="J398" s="42" t="str">
        <f>IFERROR(Kesäkuu!F398*Kesäkuu!J398,"")</f>
        <v/>
      </c>
      <c r="K398" s="42" t="str">
        <f>IFERROR(Heinäkuu!F398*Heinäkuu!J398,"")</f>
        <v/>
      </c>
      <c r="L398" s="42" t="str">
        <f>IFERROR(Elokuu!F398*Elokuu!J398,"")</f>
        <v/>
      </c>
      <c r="M398" s="42" t="str">
        <f>IFERROR(Syyskuu!F398*Syyskuu!J398,"")</f>
        <v/>
      </c>
      <c r="N398" s="42" t="str">
        <f>IFERROR(Lokakuu!F398*Lokakuu!J398,"")</f>
        <v/>
      </c>
      <c r="O398" s="42" t="str">
        <f>IFERROR(Marraskuu!F398*Marraskuu!J398,"")</f>
        <v/>
      </c>
      <c r="P398" s="42" t="str">
        <f>IFERROR(Joulukuu!F398*Joulukuu!J398,"")</f>
        <v/>
      </c>
      <c r="Q398" s="103">
        <f t="shared" si="6"/>
        <v>0</v>
      </c>
    </row>
    <row r="399" spans="1:17">
      <c r="A399" s="90">
        <f>Tammikuu!A399</f>
        <v>0</v>
      </c>
      <c r="B399" s="42">
        <f>Tammikuu!B399</f>
        <v>0</v>
      </c>
      <c r="C399" s="42">
        <f>Tammikuu!C399</f>
        <v>0</v>
      </c>
      <c r="D399" s="20">
        <f>Tammikuu!D399</f>
        <v>119.08611111111111</v>
      </c>
      <c r="E399" s="96" t="str">
        <f>IFERROR(Tammikuu!F399*Tammikuu!J399,"")</f>
        <v/>
      </c>
      <c r="F399" s="96" t="str">
        <f>IFERROR(Helmikuu!F399*Helmikuu!J399,"")</f>
        <v/>
      </c>
      <c r="G399" s="96" t="str">
        <f>IFERROR(Maaliskuu!F399*Maaliskuu!J399,"")</f>
        <v/>
      </c>
      <c r="H399" s="42" t="str">
        <f>IFERROR(Huhtikuu!F399*Huhtikuu!J399,"")</f>
        <v/>
      </c>
      <c r="I399" s="96" t="str">
        <f>IFERROR(Toukokuu!F399*Toukokuu!J399,"")</f>
        <v/>
      </c>
      <c r="J399" s="42" t="str">
        <f>IFERROR(Kesäkuu!F399*Kesäkuu!J399,"")</f>
        <v/>
      </c>
      <c r="K399" s="42" t="str">
        <f>IFERROR(Heinäkuu!F399*Heinäkuu!J399,"")</f>
        <v/>
      </c>
      <c r="L399" s="42" t="str">
        <f>IFERROR(Elokuu!F399*Elokuu!J399,"")</f>
        <v/>
      </c>
      <c r="M399" s="42" t="str">
        <f>IFERROR(Syyskuu!F399*Syyskuu!J399,"")</f>
        <v/>
      </c>
      <c r="N399" s="42" t="str">
        <f>IFERROR(Lokakuu!F399*Lokakuu!J399,"")</f>
        <v/>
      </c>
      <c r="O399" s="42" t="str">
        <f>IFERROR(Marraskuu!F399*Marraskuu!J399,"")</f>
        <v/>
      </c>
      <c r="P399" s="42" t="str">
        <f>IFERROR(Joulukuu!F399*Joulukuu!J399,"")</f>
        <v/>
      </c>
      <c r="Q399" s="103">
        <f t="shared" si="6"/>
        <v>0</v>
      </c>
    </row>
    <row r="400" spans="1:17">
      <c r="A400" s="90">
        <f>Tammikuu!A400</f>
        <v>0</v>
      </c>
      <c r="B400" s="42">
        <f>Tammikuu!B400</f>
        <v>0</v>
      </c>
      <c r="C400" s="42">
        <f>Tammikuu!C400</f>
        <v>0</v>
      </c>
      <c r="D400" s="20">
        <f>Tammikuu!D400</f>
        <v>119.08611111111111</v>
      </c>
      <c r="E400" s="96" t="str">
        <f>IFERROR(Tammikuu!F400*Tammikuu!J400,"")</f>
        <v/>
      </c>
      <c r="F400" s="96" t="str">
        <f>IFERROR(Helmikuu!F400*Helmikuu!J400,"")</f>
        <v/>
      </c>
      <c r="G400" s="96" t="str">
        <f>IFERROR(Maaliskuu!F400*Maaliskuu!J400,"")</f>
        <v/>
      </c>
      <c r="H400" s="42" t="str">
        <f>IFERROR(Huhtikuu!F400*Huhtikuu!J400,"")</f>
        <v/>
      </c>
      <c r="I400" s="96" t="str">
        <f>IFERROR(Toukokuu!F400*Toukokuu!J400,"")</f>
        <v/>
      </c>
      <c r="J400" s="42" t="str">
        <f>IFERROR(Kesäkuu!F400*Kesäkuu!J400,"")</f>
        <v/>
      </c>
      <c r="K400" s="42" t="str">
        <f>IFERROR(Heinäkuu!F400*Heinäkuu!J400,"")</f>
        <v/>
      </c>
      <c r="L400" s="42" t="str">
        <f>IFERROR(Elokuu!F400*Elokuu!J400,"")</f>
        <v/>
      </c>
      <c r="M400" s="42" t="str">
        <f>IFERROR(Syyskuu!F400*Syyskuu!J400,"")</f>
        <v/>
      </c>
      <c r="N400" s="42" t="str">
        <f>IFERROR(Lokakuu!F400*Lokakuu!J400,"")</f>
        <v/>
      </c>
      <c r="O400" s="42" t="str">
        <f>IFERROR(Marraskuu!F400*Marraskuu!J400,"")</f>
        <v/>
      </c>
      <c r="P400" s="42" t="str">
        <f>IFERROR(Joulukuu!F400*Joulukuu!J400,"")</f>
        <v/>
      </c>
      <c r="Q400" s="103">
        <f t="shared" si="6"/>
        <v>0</v>
      </c>
    </row>
    <row r="401" spans="1:17">
      <c r="A401" s="90">
        <f>Tammikuu!A401</f>
        <v>0</v>
      </c>
      <c r="B401" s="42">
        <f>Tammikuu!B401</f>
        <v>0</v>
      </c>
      <c r="C401" s="42">
        <f>Tammikuu!C401</f>
        <v>0</v>
      </c>
      <c r="D401" s="20">
        <f>Tammikuu!D401</f>
        <v>119.08611111111111</v>
      </c>
      <c r="E401" s="96" t="str">
        <f>IFERROR(Tammikuu!F401*Tammikuu!J401,"")</f>
        <v/>
      </c>
      <c r="F401" s="96" t="str">
        <f>IFERROR(Helmikuu!F401*Helmikuu!J401,"")</f>
        <v/>
      </c>
      <c r="G401" s="96" t="str">
        <f>IFERROR(Maaliskuu!F401*Maaliskuu!J401,"")</f>
        <v/>
      </c>
      <c r="H401" s="42" t="str">
        <f>IFERROR(Huhtikuu!F401*Huhtikuu!J401,"")</f>
        <v/>
      </c>
      <c r="I401" s="96" t="str">
        <f>IFERROR(Toukokuu!F401*Toukokuu!J401,"")</f>
        <v/>
      </c>
      <c r="J401" s="42" t="str">
        <f>IFERROR(Kesäkuu!F401*Kesäkuu!J401,"")</f>
        <v/>
      </c>
      <c r="K401" s="42" t="str">
        <f>IFERROR(Heinäkuu!F401*Heinäkuu!J401,"")</f>
        <v/>
      </c>
      <c r="L401" s="42" t="str">
        <f>IFERROR(Elokuu!F401*Elokuu!J401,"")</f>
        <v/>
      </c>
      <c r="M401" s="42" t="str">
        <f>IFERROR(Syyskuu!F401*Syyskuu!J401,"")</f>
        <v/>
      </c>
      <c r="N401" s="42" t="str">
        <f>IFERROR(Lokakuu!F401*Lokakuu!J401,"")</f>
        <v/>
      </c>
      <c r="O401" s="42" t="str">
        <f>IFERROR(Marraskuu!F401*Marraskuu!J401,"")</f>
        <v/>
      </c>
      <c r="P401" s="42" t="str">
        <f>IFERROR(Joulukuu!F401*Joulukuu!J401,"")</f>
        <v/>
      </c>
      <c r="Q401" s="103">
        <f t="shared" si="6"/>
        <v>0</v>
      </c>
    </row>
    <row r="402" spans="1:17">
      <c r="A402" s="90">
        <f>Tammikuu!A402</f>
        <v>0</v>
      </c>
      <c r="B402" s="42">
        <f>Tammikuu!B402</f>
        <v>0</v>
      </c>
      <c r="C402" s="42">
        <f>Tammikuu!C402</f>
        <v>0</v>
      </c>
      <c r="D402" s="20">
        <f>Tammikuu!D402</f>
        <v>119.08611111111111</v>
      </c>
      <c r="E402" s="96" t="str">
        <f>IFERROR(Tammikuu!F402*Tammikuu!J402,"")</f>
        <v/>
      </c>
      <c r="F402" s="96" t="str">
        <f>IFERROR(Helmikuu!F402*Helmikuu!J402,"")</f>
        <v/>
      </c>
      <c r="G402" s="96" t="str">
        <f>IFERROR(Maaliskuu!F402*Maaliskuu!J402,"")</f>
        <v/>
      </c>
      <c r="H402" s="42" t="str">
        <f>IFERROR(Huhtikuu!F402*Huhtikuu!J402,"")</f>
        <v/>
      </c>
      <c r="I402" s="96" t="str">
        <f>IFERROR(Toukokuu!F402*Toukokuu!J402,"")</f>
        <v/>
      </c>
      <c r="J402" s="42" t="str">
        <f>IFERROR(Kesäkuu!F402*Kesäkuu!J402,"")</f>
        <v/>
      </c>
      <c r="K402" s="42" t="str">
        <f>IFERROR(Heinäkuu!F402*Heinäkuu!J402,"")</f>
        <v/>
      </c>
      <c r="L402" s="42" t="str">
        <f>IFERROR(Elokuu!F402*Elokuu!J402,"")</f>
        <v/>
      </c>
      <c r="M402" s="42" t="str">
        <f>IFERROR(Syyskuu!F402*Syyskuu!J402,"")</f>
        <v/>
      </c>
      <c r="N402" s="42" t="str">
        <f>IFERROR(Lokakuu!F402*Lokakuu!J402,"")</f>
        <v/>
      </c>
      <c r="O402" s="42" t="str">
        <f>IFERROR(Marraskuu!F402*Marraskuu!J402,"")</f>
        <v/>
      </c>
      <c r="P402" s="42" t="str">
        <f>IFERROR(Joulukuu!F402*Joulukuu!J402,"")</f>
        <v/>
      </c>
      <c r="Q402" s="103">
        <f t="shared" si="6"/>
        <v>0</v>
      </c>
    </row>
    <row r="403" spans="1:17">
      <c r="A403" s="90">
        <f>Tammikuu!A403</f>
        <v>0</v>
      </c>
      <c r="B403" s="42">
        <f>Tammikuu!B403</f>
        <v>0</v>
      </c>
      <c r="C403" s="42">
        <f>Tammikuu!C403</f>
        <v>0</v>
      </c>
      <c r="D403" s="20">
        <f>Tammikuu!D403</f>
        <v>119.08611111111111</v>
      </c>
      <c r="E403" s="96" t="str">
        <f>IFERROR(Tammikuu!F403*Tammikuu!J403,"")</f>
        <v/>
      </c>
      <c r="F403" s="96" t="str">
        <f>IFERROR(Helmikuu!F403*Helmikuu!J403,"")</f>
        <v/>
      </c>
      <c r="G403" s="96" t="str">
        <f>IFERROR(Maaliskuu!F403*Maaliskuu!J403,"")</f>
        <v/>
      </c>
      <c r="H403" s="42" t="str">
        <f>IFERROR(Huhtikuu!F403*Huhtikuu!J403,"")</f>
        <v/>
      </c>
      <c r="I403" s="96" t="str">
        <f>IFERROR(Toukokuu!F403*Toukokuu!J403,"")</f>
        <v/>
      </c>
      <c r="J403" s="42" t="str">
        <f>IFERROR(Kesäkuu!F403*Kesäkuu!J403,"")</f>
        <v/>
      </c>
      <c r="K403" s="42" t="str">
        <f>IFERROR(Heinäkuu!F403*Heinäkuu!J403,"")</f>
        <v/>
      </c>
      <c r="L403" s="42" t="str">
        <f>IFERROR(Elokuu!F403*Elokuu!J403,"")</f>
        <v/>
      </c>
      <c r="M403" s="42" t="str">
        <f>IFERROR(Syyskuu!F403*Syyskuu!J403,"")</f>
        <v/>
      </c>
      <c r="N403" s="42" t="str">
        <f>IFERROR(Lokakuu!F403*Lokakuu!J403,"")</f>
        <v/>
      </c>
      <c r="O403" s="42" t="str">
        <f>IFERROR(Marraskuu!F403*Marraskuu!J403,"")</f>
        <v/>
      </c>
      <c r="P403" s="42" t="str">
        <f>IFERROR(Joulukuu!F403*Joulukuu!J403,"")</f>
        <v/>
      </c>
      <c r="Q403" s="103">
        <f t="shared" si="6"/>
        <v>0</v>
      </c>
    </row>
    <row r="404" spans="1:17">
      <c r="A404" s="90">
        <f>Tammikuu!A404</f>
        <v>0</v>
      </c>
      <c r="B404" s="42">
        <f>Tammikuu!B404</f>
        <v>0</v>
      </c>
      <c r="C404" s="42">
        <f>Tammikuu!C404</f>
        <v>0</v>
      </c>
      <c r="D404" s="20">
        <f>Tammikuu!D404</f>
        <v>119.08611111111111</v>
      </c>
      <c r="E404" s="96" t="str">
        <f>IFERROR(Tammikuu!F404*Tammikuu!J404,"")</f>
        <v/>
      </c>
      <c r="F404" s="96" t="str">
        <f>IFERROR(Helmikuu!F404*Helmikuu!J404,"")</f>
        <v/>
      </c>
      <c r="G404" s="96" t="str">
        <f>IFERROR(Maaliskuu!F404*Maaliskuu!J404,"")</f>
        <v/>
      </c>
      <c r="H404" s="42" t="str">
        <f>IFERROR(Huhtikuu!F404*Huhtikuu!J404,"")</f>
        <v/>
      </c>
      <c r="I404" s="96" t="str">
        <f>IFERROR(Toukokuu!F404*Toukokuu!J404,"")</f>
        <v/>
      </c>
      <c r="J404" s="42" t="str">
        <f>IFERROR(Kesäkuu!F404*Kesäkuu!J404,"")</f>
        <v/>
      </c>
      <c r="K404" s="42" t="str">
        <f>IFERROR(Heinäkuu!F404*Heinäkuu!J404,"")</f>
        <v/>
      </c>
      <c r="L404" s="42" t="str">
        <f>IFERROR(Elokuu!F404*Elokuu!J404,"")</f>
        <v/>
      </c>
      <c r="M404" s="42" t="str">
        <f>IFERROR(Syyskuu!F404*Syyskuu!J404,"")</f>
        <v/>
      </c>
      <c r="N404" s="42" t="str">
        <f>IFERROR(Lokakuu!F404*Lokakuu!J404,"")</f>
        <v/>
      </c>
      <c r="O404" s="42" t="str">
        <f>IFERROR(Marraskuu!F404*Marraskuu!J404,"")</f>
        <v/>
      </c>
      <c r="P404" s="42" t="str">
        <f>IFERROR(Joulukuu!F404*Joulukuu!J404,"")</f>
        <v/>
      </c>
      <c r="Q404" s="103">
        <f t="shared" si="6"/>
        <v>0</v>
      </c>
    </row>
    <row r="405" spans="1:17">
      <c r="A405" s="90">
        <f>Tammikuu!A405</f>
        <v>0</v>
      </c>
      <c r="B405" s="42">
        <f>Tammikuu!B405</f>
        <v>0</v>
      </c>
      <c r="C405" s="42">
        <f>Tammikuu!C405</f>
        <v>0</v>
      </c>
      <c r="D405" s="20">
        <f>Tammikuu!D405</f>
        <v>119.08611111111111</v>
      </c>
      <c r="E405" s="96" t="str">
        <f>IFERROR(Tammikuu!F405*Tammikuu!J405,"")</f>
        <v/>
      </c>
      <c r="F405" s="96" t="str">
        <f>IFERROR(Helmikuu!F405*Helmikuu!J405,"")</f>
        <v/>
      </c>
      <c r="G405" s="96" t="str">
        <f>IFERROR(Maaliskuu!F405*Maaliskuu!J405,"")</f>
        <v/>
      </c>
      <c r="H405" s="42" t="str">
        <f>IFERROR(Huhtikuu!F405*Huhtikuu!J405,"")</f>
        <v/>
      </c>
      <c r="I405" s="96" t="str">
        <f>IFERROR(Toukokuu!F405*Toukokuu!J405,"")</f>
        <v/>
      </c>
      <c r="J405" s="42" t="str">
        <f>IFERROR(Kesäkuu!F405*Kesäkuu!J405,"")</f>
        <v/>
      </c>
      <c r="K405" s="42" t="str">
        <f>IFERROR(Heinäkuu!F405*Heinäkuu!J405,"")</f>
        <v/>
      </c>
      <c r="L405" s="42" t="str">
        <f>IFERROR(Elokuu!F405*Elokuu!J405,"")</f>
        <v/>
      </c>
      <c r="M405" s="42" t="str">
        <f>IFERROR(Syyskuu!F405*Syyskuu!J405,"")</f>
        <v/>
      </c>
      <c r="N405" s="42" t="str">
        <f>IFERROR(Lokakuu!F405*Lokakuu!J405,"")</f>
        <v/>
      </c>
      <c r="O405" s="42" t="str">
        <f>IFERROR(Marraskuu!F405*Marraskuu!J405,"")</f>
        <v/>
      </c>
      <c r="P405" s="42" t="str">
        <f>IFERROR(Joulukuu!F405*Joulukuu!J405,"")</f>
        <v/>
      </c>
      <c r="Q405" s="103">
        <f t="shared" si="6"/>
        <v>0</v>
      </c>
    </row>
    <row r="406" spans="1:17">
      <c r="A406" s="90">
        <f>Tammikuu!A406</f>
        <v>0</v>
      </c>
      <c r="B406" s="42">
        <f>Tammikuu!B406</f>
        <v>0</v>
      </c>
      <c r="C406" s="42">
        <f>Tammikuu!C406</f>
        <v>0</v>
      </c>
      <c r="D406" s="20">
        <f>Tammikuu!D406</f>
        <v>119.08611111111111</v>
      </c>
      <c r="E406" s="96" t="str">
        <f>IFERROR(Tammikuu!F406*Tammikuu!J406,"")</f>
        <v/>
      </c>
      <c r="F406" s="96" t="str">
        <f>IFERROR(Helmikuu!F406*Helmikuu!J406,"")</f>
        <v/>
      </c>
      <c r="G406" s="96" t="str">
        <f>IFERROR(Maaliskuu!F406*Maaliskuu!J406,"")</f>
        <v/>
      </c>
      <c r="H406" s="42" t="str">
        <f>IFERROR(Huhtikuu!F406*Huhtikuu!J406,"")</f>
        <v/>
      </c>
      <c r="I406" s="96" t="str">
        <f>IFERROR(Toukokuu!F406*Toukokuu!J406,"")</f>
        <v/>
      </c>
      <c r="J406" s="42" t="str">
        <f>IFERROR(Kesäkuu!F406*Kesäkuu!J406,"")</f>
        <v/>
      </c>
      <c r="K406" s="42" t="str">
        <f>IFERROR(Heinäkuu!F406*Heinäkuu!J406,"")</f>
        <v/>
      </c>
      <c r="L406" s="42" t="str">
        <f>IFERROR(Elokuu!F406*Elokuu!J406,"")</f>
        <v/>
      </c>
      <c r="M406" s="42" t="str">
        <f>IFERROR(Syyskuu!F406*Syyskuu!J406,"")</f>
        <v/>
      </c>
      <c r="N406" s="42" t="str">
        <f>IFERROR(Lokakuu!F406*Lokakuu!J406,"")</f>
        <v/>
      </c>
      <c r="O406" s="42" t="str">
        <f>IFERROR(Marraskuu!F406*Marraskuu!J406,"")</f>
        <v/>
      </c>
      <c r="P406" s="42" t="str">
        <f>IFERROR(Joulukuu!F406*Joulukuu!J406,"")</f>
        <v/>
      </c>
      <c r="Q406" s="103">
        <f t="shared" si="6"/>
        <v>0</v>
      </c>
    </row>
    <row r="407" spans="1:17">
      <c r="A407" s="90">
        <f>Tammikuu!A407</f>
        <v>0</v>
      </c>
      <c r="B407" s="42">
        <f>Tammikuu!B407</f>
        <v>0</v>
      </c>
      <c r="C407" s="42">
        <f>Tammikuu!C407</f>
        <v>0</v>
      </c>
      <c r="D407" s="20">
        <f>Tammikuu!D407</f>
        <v>119.08611111111111</v>
      </c>
      <c r="E407" s="96" t="str">
        <f>IFERROR(Tammikuu!F407*Tammikuu!J407,"")</f>
        <v/>
      </c>
      <c r="F407" s="96" t="str">
        <f>IFERROR(Helmikuu!F407*Helmikuu!J407,"")</f>
        <v/>
      </c>
      <c r="G407" s="96" t="str">
        <f>IFERROR(Maaliskuu!F407*Maaliskuu!J407,"")</f>
        <v/>
      </c>
      <c r="H407" s="42" t="str">
        <f>IFERROR(Huhtikuu!F407*Huhtikuu!J407,"")</f>
        <v/>
      </c>
      <c r="I407" s="96" t="str">
        <f>IFERROR(Toukokuu!F407*Toukokuu!J407,"")</f>
        <v/>
      </c>
      <c r="J407" s="42" t="str">
        <f>IFERROR(Kesäkuu!F407*Kesäkuu!J407,"")</f>
        <v/>
      </c>
      <c r="K407" s="42" t="str">
        <f>IFERROR(Heinäkuu!F407*Heinäkuu!J407,"")</f>
        <v/>
      </c>
      <c r="L407" s="42" t="str">
        <f>IFERROR(Elokuu!F407*Elokuu!J407,"")</f>
        <v/>
      </c>
      <c r="M407" s="42" t="str">
        <f>IFERROR(Syyskuu!F407*Syyskuu!J407,"")</f>
        <v/>
      </c>
      <c r="N407" s="42" t="str">
        <f>IFERROR(Lokakuu!F407*Lokakuu!J407,"")</f>
        <v/>
      </c>
      <c r="O407" s="42" t="str">
        <f>IFERROR(Marraskuu!F407*Marraskuu!J407,"")</f>
        <v/>
      </c>
      <c r="P407" s="42" t="str">
        <f>IFERROR(Joulukuu!F407*Joulukuu!J407,"")</f>
        <v/>
      </c>
      <c r="Q407" s="103">
        <f t="shared" si="6"/>
        <v>0</v>
      </c>
    </row>
    <row r="408" spans="1:17">
      <c r="A408" s="90">
        <f>Tammikuu!A408</f>
        <v>0</v>
      </c>
      <c r="B408" s="42">
        <f>Tammikuu!B408</f>
        <v>0</v>
      </c>
      <c r="C408" s="42">
        <f>Tammikuu!C408</f>
        <v>0</v>
      </c>
      <c r="D408" s="20">
        <f>Tammikuu!D408</f>
        <v>119.08611111111111</v>
      </c>
      <c r="E408" s="96" t="str">
        <f>IFERROR(Tammikuu!F408*Tammikuu!J408,"")</f>
        <v/>
      </c>
      <c r="F408" s="96" t="str">
        <f>IFERROR(Helmikuu!F408*Helmikuu!J408,"")</f>
        <v/>
      </c>
      <c r="G408" s="96" t="str">
        <f>IFERROR(Maaliskuu!F408*Maaliskuu!J408,"")</f>
        <v/>
      </c>
      <c r="H408" s="42" t="str">
        <f>IFERROR(Huhtikuu!F408*Huhtikuu!J408,"")</f>
        <v/>
      </c>
      <c r="I408" s="96" t="str">
        <f>IFERROR(Toukokuu!F408*Toukokuu!J408,"")</f>
        <v/>
      </c>
      <c r="J408" s="42" t="str">
        <f>IFERROR(Kesäkuu!F408*Kesäkuu!J408,"")</f>
        <v/>
      </c>
      <c r="K408" s="42" t="str">
        <f>IFERROR(Heinäkuu!F408*Heinäkuu!J408,"")</f>
        <v/>
      </c>
      <c r="L408" s="42" t="str">
        <f>IFERROR(Elokuu!F408*Elokuu!J408,"")</f>
        <v/>
      </c>
      <c r="M408" s="42" t="str">
        <f>IFERROR(Syyskuu!F408*Syyskuu!J408,"")</f>
        <v/>
      </c>
      <c r="N408" s="42" t="str">
        <f>IFERROR(Lokakuu!F408*Lokakuu!J408,"")</f>
        <v/>
      </c>
      <c r="O408" s="42" t="str">
        <f>IFERROR(Marraskuu!F408*Marraskuu!J408,"")</f>
        <v/>
      </c>
      <c r="P408" s="42" t="str">
        <f>IFERROR(Joulukuu!F408*Joulukuu!J408,"")</f>
        <v/>
      </c>
      <c r="Q408" s="103">
        <f t="shared" si="6"/>
        <v>0</v>
      </c>
    </row>
    <row r="409" spans="1:17">
      <c r="A409" s="90">
        <f>Tammikuu!A409</f>
        <v>0</v>
      </c>
      <c r="B409" s="42">
        <f>Tammikuu!B409</f>
        <v>0</v>
      </c>
      <c r="C409" s="42">
        <f>Tammikuu!C409</f>
        <v>0</v>
      </c>
      <c r="D409" s="20">
        <f>Tammikuu!D409</f>
        <v>119.08611111111111</v>
      </c>
      <c r="E409" s="96" t="str">
        <f>IFERROR(Tammikuu!F409*Tammikuu!J409,"")</f>
        <v/>
      </c>
      <c r="F409" s="96" t="str">
        <f>IFERROR(Helmikuu!F409*Helmikuu!J409,"")</f>
        <v/>
      </c>
      <c r="G409" s="96" t="str">
        <f>IFERROR(Maaliskuu!F409*Maaliskuu!J409,"")</f>
        <v/>
      </c>
      <c r="H409" s="42" t="str">
        <f>IFERROR(Huhtikuu!F409*Huhtikuu!J409,"")</f>
        <v/>
      </c>
      <c r="I409" s="96" t="str">
        <f>IFERROR(Toukokuu!F409*Toukokuu!J409,"")</f>
        <v/>
      </c>
      <c r="J409" s="42" t="str">
        <f>IFERROR(Kesäkuu!F409*Kesäkuu!J409,"")</f>
        <v/>
      </c>
      <c r="K409" s="42" t="str">
        <f>IFERROR(Heinäkuu!F409*Heinäkuu!J409,"")</f>
        <v/>
      </c>
      <c r="L409" s="42" t="str">
        <f>IFERROR(Elokuu!F409*Elokuu!J409,"")</f>
        <v/>
      </c>
      <c r="M409" s="42" t="str">
        <f>IFERROR(Syyskuu!F409*Syyskuu!J409,"")</f>
        <v/>
      </c>
      <c r="N409" s="42" t="str">
        <f>IFERROR(Lokakuu!F409*Lokakuu!J409,"")</f>
        <v/>
      </c>
      <c r="O409" s="42" t="str">
        <f>IFERROR(Marraskuu!F409*Marraskuu!J409,"")</f>
        <v/>
      </c>
      <c r="P409" s="42" t="str">
        <f>IFERROR(Joulukuu!F409*Joulukuu!J409,"")</f>
        <v/>
      </c>
      <c r="Q409" s="103">
        <f t="shared" si="6"/>
        <v>0</v>
      </c>
    </row>
    <row r="410" spans="1:17">
      <c r="A410" s="90">
        <f>Tammikuu!A410</f>
        <v>0</v>
      </c>
      <c r="B410" s="42">
        <f>Tammikuu!B410</f>
        <v>0</v>
      </c>
      <c r="C410" s="42">
        <f>Tammikuu!C410</f>
        <v>0</v>
      </c>
      <c r="D410" s="20">
        <f>Tammikuu!D410</f>
        <v>119.08611111111111</v>
      </c>
      <c r="E410" s="96" t="str">
        <f>IFERROR(Tammikuu!F410*Tammikuu!J410,"")</f>
        <v/>
      </c>
      <c r="F410" s="96" t="str">
        <f>IFERROR(Helmikuu!F410*Helmikuu!J410,"")</f>
        <v/>
      </c>
      <c r="G410" s="96" t="str">
        <f>IFERROR(Maaliskuu!F410*Maaliskuu!J410,"")</f>
        <v/>
      </c>
      <c r="H410" s="42" t="str">
        <f>IFERROR(Huhtikuu!F410*Huhtikuu!J410,"")</f>
        <v/>
      </c>
      <c r="I410" s="96" t="str">
        <f>IFERROR(Toukokuu!F410*Toukokuu!J410,"")</f>
        <v/>
      </c>
      <c r="J410" s="42" t="str">
        <f>IFERROR(Kesäkuu!F410*Kesäkuu!J410,"")</f>
        <v/>
      </c>
      <c r="K410" s="42" t="str">
        <f>IFERROR(Heinäkuu!F410*Heinäkuu!J410,"")</f>
        <v/>
      </c>
      <c r="L410" s="42" t="str">
        <f>IFERROR(Elokuu!F410*Elokuu!J410,"")</f>
        <v/>
      </c>
      <c r="M410" s="42" t="str">
        <f>IFERROR(Syyskuu!F410*Syyskuu!J410,"")</f>
        <v/>
      </c>
      <c r="N410" s="42" t="str">
        <f>IFERROR(Lokakuu!F410*Lokakuu!J410,"")</f>
        <v/>
      </c>
      <c r="O410" s="42" t="str">
        <f>IFERROR(Marraskuu!F410*Marraskuu!J410,"")</f>
        <v/>
      </c>
      <c r="P410" s="42" t="str">
        <f>IFERROR(Joulukuu!F410*Joulukuu!J410,"")</f>
        <v/>
      </c>
      <c r="Q410" s="103">
        <f t="shared" si="6"/>
        <v>0</v>
      </c>
    </row>
    <row r="411" spans="1:17">
      <c r="A411" s="90">
        <f>Tammikuu!A411</f>
        <v>0</v>
      </c>
      <c r="B411" s="42">
        <f>Tammikuu!B411</f>
        <v>0</v>
      </c>
      <c r="C411" s="42">
        <f>Tammikuu!C411</f>
        <v>0</v>
      </c>
      <c r="D411" s="20">
        <f>Tammikuu!D411</f>
        <v>119.08611111111111</v>
      </c>
      <c r="E411" s="96" t="str">
        <f>IFERROR(Tammikuu!F411*Tammikuu!J411,"")</f>
        <v/>
      </c>
      <c r="F411" s="96" t="str">
        <f>IFERROR(Helmikuu!F411*Helmikuu!J411,"")</f>
        <v/>
      </c>
      <c r="G411" s="96" t="str">
        <f>IFERROR(Maaliskuu!F411*Maaliskuu!J411,"")</f>
        <v/>
      </c>
      <c r="H411" s="42" t="str">
        <f>IFERROR(Huhtikuu!F411*Huhtikuu!J411,"")</f>
        <v/>
      </c>
      <c r="I411" s="96" t="str">
        <f>IFERROR(Toukokuu!F411*Toukokuu!J411,"")</f>
        <v/>
      </c>
      <c r="J411" s="42" t="str">
        <f>IFERROR(Kesäkuu!F411*Kesäkuu!J411,"")</f>
        <v/>
      </c>
      <c r="K411" s="42" t="str">
        <f>IFERROR(Heinäkuu!F411*Heinäkuu!J411,"")</f>
        <v/>
      </c>
      <c r="L411" s="42" t="str">
        <f>IFERROR(Elokuu!F411*Elokuu!J411,"")</f>
        <v/>
      </c>
      <c r="M411" s="42" t="str">
        <f>IFERROR(Syyskuu!F411*Syyskuu!J411,"")</f>
        <v/>
      </c>
      <c r="N411" s="42" t="str">
        <f>IFERROR(Lokakuu!F411*Lokakuu!J411,"")</f>
        <v/>
      </c>
      <c r="O411" s="42" t="str">
        <f>IFERROR(Marraskuu!F411*Marraskuu!J411,"")</f>
        <v/>
      </c>
      <c r="P411" s="42" t="str">
        <f>IFERROR(Joulukuu!F411*Joulukuu!J411,"")</f>
        <v/>
      </c>
      <c r="Q411" s="103">
        <f t="shared" si="6"/>
        <v>0</v>
      </c>
    </row>
    <row r="412" spans="1:17">
      <c r="A412" s="90">
        <f>Tammikuu!A412</f>
        <v>0</v>
      </c>
      <c r="B412" s="42">
        <f>Tammikuu!B412</f>
        <v>0</v>
      </c>
      <c r="C412" s="42">
        <f>Tammikuu!C412</f>
        <v>0</v>
      </c>
      <c r="D412" s="20">
        <f>Tammikuu!D412</f>
        <v>119.08611111111111</v>
      </c>
      <c r="E412" s="96" t="str">
        <f>IFERROR(Tammikuu!F412*Tammikuu!J412,"")</f>
        <v/>
      </c>
      <c r="F412" s="96" t="str">
        <f>IFERROR(Helmikuu!F412*Helmikuu!J412,"")</f>
        <v/>
      </c>
      <c r="G412" s="96" t="str">
        <f>IFERROR(Maaliskuu!F412*Maaliskuu!J412,"")</f>
        <v/>
      </c>
      <c r="H412" s="42" t="str">
        <f>IFERROR(Huhtikuu!F412*Huhtikuu!J412,"")</f>
        <v/>
      </c>
      <c r="I412" s="96" t="str">
        <f>IFERROR(Toukokuu!F412*Toukokuu!J412,"")</f>
        <v/>
      </c>
      <c r="J412" s="42" t="str">
        <f>IFERROR(Kesäkuu!F412*Kesäkuu!J412,"")</f>
        <v/>
      </c>
      <c r="K412" s="42" t="str">
        <f>IFERROR(Heinäkuu!F412*Heinäkuu!J412,"")</f>
        <v/>
      </c>
      <c r="L412" s="42" t="str">
        <f>IFERROR(Elokuu!F412*Elokuu!J412,"")</f>
        <v/>
      </c>
      <c r="M412" s="42" t="str">
        <f>IFERROR(Syyskuu!F412*Syyskuu!J412,"")</f>
        <v/>
      </c>
      <c r="N412" s="42" t="str">
        <f>IFERROR(Lokakuu!F412*Lokakuu!J412,"")</f>
        <v/>
      </c>
      <c r="O412" s="42" t="str">
        <f>IFERROR(Marraskuu!F412*Marraskuu!J412,"")</f>
        <v/>
      </c>
      <c r="P412" s="42" t="str">
        <f>IFERROR(Joulukuu!F412*Joulukuu!J412,"")</f>
        <v/>
      </c>
      <c r="Q412" s="103">
        <f t="shared" si="6"/>
        <v>0</v>
      </c>
    </row>
    <row r="413" spans="1:17">
      <c r="A413" s="90">
        <f>Tammikuu!A413</f>
        <v>0</v>
      </c>
      <c r="B413" s="42">
        <f>Tammikuu!B413</f>
        <v>0</v>
      </c>
      <c r="C413" s="42">
        <f>Tammikuu!C413</f>
        <v>0</v>
      </c>
      <c r="D413" s="20">
        <f>Tammikuu!D413</f>
        <v>119.08611111111111</v>
      </c>
      <c r="E413" s="96" t="str">
        <f>IFERROR(Tammikuu!F413*Tammikuu!J413,"")</f>
        <v/>
      </c>
      <c r="F413" s="96" t="str">
        <f>IFERROR(Helmikuu!F413*Helmikuu!J413,"")</f>
        <v/>
      </c>
      <c r="G413" s="96" t="str">
        <f>IFERROR(Maaliskuu!F413*Maaliskuu!J413,"")</f>
        <v/>
      </c>
      <c r="H413" s="42" t="str">
        <f>IFERROR(Huhtikuu!F413*Huhtikuu!J413,"")</f>
        <v/>
      </c>
      <c r="I413" s="96" t="str">
        <f>IFERROR(Toukokuu!F413*Toukokuu!J413,"")</f>
        <v/>
      </c>
      <c r="J413" s="42" t="str">
        <f>IFERROR(Kesäkuu!F413*Kesäkuu!J413,"")</f>
        <v/>
      </c>
      <c r="K413" s="42" t="str">
        <f>IFERROR(Heinäkuu!F413*Heinäkuu!J413,"")</f>
        <v/>
      </c>
      <c r="L413" s="42" t="str">
        <f>IFERROR(Elokuu!F413*Elokuu!J413,"")</f>
        <v/>
      </c>
      <c r="M413" s="42" t="str">
        <f>IFERROR(Syyskuu!F413*Syyskuu!J413,"")</f>
        <v/>
      </c>
      <c r="N413" s="42" t="str">
        <f>IFERROR(Lokakuu!F413*Lokakuu!J413,"")</f>
        <v/>
      </c>
      <c r="O413" s="42" t="str">
        <f>IFERROR(Marraskuu!F413*Marraskuu!J413,"")</f>
        <v/>
      </c>
      <c r="P413" s="42" t="str">
        <f>IFERROR(Joulukuu!F413*Joulukuu!J413,"")</f>
        <v/>
      </c>
      <c r="Q413" s="103">
        <f t="shared" si="6"/>
        <v>0</v>
      </c>
    </row>
    <row r="414" spans="1:17">
      <c r="A414" s="90">
        <f>Tammikuu!A414</f>
        <v>0</v>
      </c>
      <c r="B414" s="42">
        <f>Tammikuu!B414</f>
        <v>0</v>
      </c>
      <c r="C414" s="42">
        <f>Tammikuu!C414</f>
        <v>0</v>
      </c>
      <c r="D414" s="20">
        <f>Tammikuu!D414</f>
        <v>119.08611111111111</v>
      </c>
      <c r="E414" s="96" t="str">
        <f>IFERROR(Tammikuu!F414*Tammikuu!J414,"")</f>
        <v/>
      </c>
      <c r="F414" s="96" t="str">
        <f>IFERROR(Helmikuu!F414*Helmikuu!J414,"")</f>
        <v/>
      </c>
      <c r="G414" s="96" t="str">
        <f>IFERROR(Maaliskuu!F414*Maaliskuu!J414,"")</f>
        <v/>
      </c>
      <c r="H414" s="42" t="str">
        <f>IFERROR(Huhtikuu!F414*Huhtikuu!J414,"")</f>
        <v/>
      </c>
      <c r="I414" s="96" t="str">
        <f>IFERROR(Toukokuu!F414*Toukokuu!J414,"")</f>
        <v/>
      </c>
      <c r="J414" s="42" t="str">
        <f>IFERROR(Kesäkuu!F414*Kesäkuu!J414,"")</f>
        <v/>
      </c>
      <c r="K414" s="42" t="str">
        <f>IFERROR(Heinäkuu!F414*Heinäkuu!J414,"")</f>
        <v/>
      </c>
      <c r="L414" s="42" t="str">
        <f>IFERROR(Elokuu!F414*Elokuu!J414,"")</f>
        <v/>
      </c>
      <c r="M414" s="42" t="str">
        <f>IFERROR(Syyskuu!F414*Syyskuu!J414,"")</f>
        <v/>
      </c>
      <c r="N414" s="42" t="str">
        <f>IFERROR(Lokakuu!F414*Lokakuu!J414,"")</f>
        <v/>
      </c>
      <c r="O414" s="42" t="str">
        <f>IFERROR(Marraskuu!F414*Marraskuu!J414,"")</f>
        <v/>
      </c>
      <c r="P414" s="42" t="str">
        <f>IFERROR(Joulukuu!F414*Joulukuu!J414,"")</f>
        <v/>
      </c>
      <c r="Q414" s="103">
        <f t="shared" si="6"/>
        <v>0</v>
      </c>
    </row>
    <row r="415" spans="1:17">
      <c r="A415" s="90">
        <f>Tammikuu!A415</f>
        <v>0</v>
      </c>
      <c r="B415" s="42">
        <f>Tammikuu!B415</f>
        <v>0</v>
      </c>
      <c r="C415" s="42">
        <f>Tammikuu!C415</f>
        <v>0</v>
      </c>
      <c r="D415" s="20">
        <f>Tammikuu!D415</f>
        <v>119.08611111111111</v>
      </c>
      <c r="E415" s="96" t="str">
        <f>IFERROR(Tammikuu!F415*Tammikuu!J415,"")</f>
        <v/>
      </c>
      <c r="F415" s="96" t="str">
        <f>IFERROR(Helmikuu!F415*Helmikuu!J415,"")</f>
        <v/>
      </c>
      <c r="G415" s="96" t="str">
        <f>IFERROR(Maaliskuu!F415*Maaliskuu!J415,"")</f>
        <v/>
      </c>
      <c r="H415" s="42" t="str">
        <f>IFERROR(Huhtikuu!F415*Huhtikuu!J415,"")</f>
        <v/>
      </c>
      <c r="I415" s="96" t="str">
        <f>IFERROR(Toukokuu!F415*Toukokuu!J415,"")</f>
        <v/>
      </c>
      <c r="J415" s="42" t="str">
        <f>IFERROR(Kesäkuu!F415*Kesäkuu!J415,"")</f>
        <v/>
      </c>
      <c r="K415" s="42" t="str">
        <f>IFERROR(Heinäkuu!F415*Heinäkuu!J415,"")</f>
        <v/>
      </c>
      <c r="L415" s="42" t="str">
        <f>IFERROR(Elokuu!F415*Elokuu!J415,"")</f>
        <v/>
      </c>
      <c r="M415" s="42" t="str">
        <f>IFERROR(Syyskuu!F415*Syyskuu!J415,"")</f>
        <v/>
      </c>
      <c r="N415" s="42" t="str">
        <f>IFERROR(Lokakuu!F415*Lokakuu!J415,"")</f>
        <v/>
      </c>
      <c r="O415" s="42" t="str">
        <f>IFERROR(Marraskuu!F415*Marraskuu!J415,"")</f>
        <v/>
      </c>
      <c r="P415" s="42" t="str">
        <f>IFERROR(Joulukuu!F415*Joulukuu!J415,"")</f>
        <v/>
      </c>
      <c r="Q415" s="103">
        <f t="shared" si="6"/>
        <v>0</v>
      </c>
    </row>
    <row r="416" spans="1:17">
      <c r="A416" s="90">
        <f>Tammikuu!A416</f>
        <v>0</v>
      </c>
      <c r="B416" s="42">
        <f>Tammikuu!B416</f>
        <v>0</v>
      </c>
      <c r="C416" s="42">
        <f>Tammikuu!C416</f>
        <v>0</v>
      </c>
      <c r="D416" s="20">
        <f>Tammikuu!D416</f>
        <v>119.08611111111111</v>
      </c>
      <c r="E416" s="96" t="str">
        <f>IFERROR(Tammikuu!F416*Tammikuu!J416,"")</f>
        <v/>
      </c>
      <c r="F416" s="96" t="str">
        <f>IFERROR(Helmikuu!F416*Helmikuu!J416,"")</f>
        <v/>
      </c>
      <c r="G416" s="96" t="str">
        <f>IFERROR(Maaliskuu!F416*Maaliskuu!J416,"")</f>
        <v/>
      </c>
      <c r="H416" s="42" t="str">
        <f>IFERROR(Huhtikuu!F416*Huhtikuu!J416,"")</f>
        <v/>
      </c>
      <c r="I416" s="96" t="str">
        <f>IFERROR(Toukokuu!F416*Toukokuu!J416,"")</f>
        <v/>
      </c>
      <c r="J416" s="42" t="str">
        <f>IFERROR(Kesäkuu!F416*Kesäkuu!J416,"")</f>
        <v/>
      </c>
      <c r="K416" s="42" t="str">
        <f>IFERROR(Heinäkuu!F416*Heinäkuu!J416,"")</f>
        <v/>
      </c>
      <c r="L416" s="42" t="str">
        <f>IFERROR(Elokuu!F416*Elokuu!J416,"")</f>
        <v/>
      </c>
      <c r="M416" s="42" t="str">
        <f>IFERROR(Syyskuu!F416*Syyskuu!J416,"")</f>
        <v/>
      </c>
      <c r="N416" s="42" t="str">
        <f>IFERROR(Lokakuu!F416*Lokakuu!J416,"")</f>
        <v/>
      </c>
      <c r="O416" s="42" t="str">
        <f>IFERROR(Marraskuu!F416*Marraskuu!J416,"")</f>
        <v/>
      </c>
      <c r="P416" s="42" t="str">
        <f>IFERROR(Joulukuu!F416*Joulukuu!J416,"")</f>
        <v/>
      </c>
      <c r="Q416" s="103">
        <f t="shared" si="6"/>
        <v>0</v>
      </c>
    </row>
    <row r="417" spans="1:17">
      <c r="A417" s="90">
        <f>Tammikuu!A417</f>
        <v>0</v>
      </c>
      <c r="B417" s="42">
        <f>Tammikuu!B417</f>
        <v>0</v>
      </c>
      <c r="C417" s="42">
        <f>Tammikuu!C417</f>
        <v>0</v>
      </c>
      <c r="D417" s="20">
        <f>Tammikuu!D417</f>
        <v>119.08611111111111</v>
      </c>
      <c r="E417" s="96" t="str">
        <f>IFERROR(Tammikuu!F417*Tammikuu!J417,"")</f>
        <v/>
      </c>
      <c r="F417" s="96" t="str">
        <f>IFERROR(Helmikuu!F417*Helmikuu!J417,"")</f>
        <v/>
      </c>
      <c r="G417" s="96" t="str">
        <f>IFERROR(Maaliskuu!F417*Maaliskuu!J417,"")</f>
        <v/>
      </c>
      <c r="H417" s="42" t="str">
        <f>IFERROR(Huhtikuu!F417*Huhtikuu!J417,"")</f>
        <v/>
      </c>
      <c r="I417" s="96" t="str">
        <f>IFERROR(Toukokuu!F417*Toukokuu!J417,"")</f>
        <v/>
      </c>
      <c r="J417" s="42" t="str">
        <f>IFERROR(Kesäkuu!F417*Kesäkuu!J417,"")</f>
        <v/>
      </c>
      <c r="K417" s="42" t="str">
        <f>IFERROR(Heinäkuu!F417*Heinäkuu!J417,"")</f>
        <v/>
      </c>
      <c r="L417" s="42" t="str">
        <f>IFERROR(Elokuu!F417*Elokuu!J417,"")</f>
        <v/>
      </c>
      <c r="M417" s="42" t="str">
        <f>IFERROR(Syyskuu!F417*Syyskuu!J417,"")</f>
        <v/>
      </c>
      <c r="N417" s="42" t="str">
        <f>IFERROR(Lokakuu!F417*Lokakuu!J417,"")</f>
        <v/>
      </c>
      <c r="O417" s="42" t="str">
        <f>IFERROR(Marraskuu!F417*Marraskuu!J417,"")</f>
        <v/>
      </c>
      <c r="P417" s="42" t="str">
        <f>IFERROR(Joulukuu!F417*Joulukuu!J417,"")</f>
        <v/>
      </c>
      <c r="Q417" s="103">
        <f t="shared" si="6"/>
        <v>0</v>
      </c>
    </row>
    <row r="418" spans="1:17">
      <c r="A418" s="90">
        <f>Tammikuu!A418</f>
        <v>0</v>
      </c>
      <c r="B418" s="42">
        <f>Tammikuu!B418</f>
        <v>0</v>
      </c>
      <c r="C418" s="42">
        <f>Tammikuu!C418</f>
        <v>0</v>
      </c>
      <c r="D418" s="20">
        <f>Tammikuu!D418</f>
        <v>119.08611111111111</v>
      </c>
      <c r="E418" s="96" t="str">
        <f>IFERROR(Tammikuu!F418*Tammikuu!J418,"")</f>
        <v/>
      </c>
      <c r="F418" s="96" t="str">
        <f>IFERROR(Helmikuu!F418*Helmikuu!J418,"")</f>
        <v/>
      </c>
      <c r="G418" s="96" t="str">
        <f>IFERROR(Maaliskuu!F418*Maaliskuu!J418,"")</f>
        <v/>
      </c>
      <c r="H418" s="42" t="str">
        <f>IFERROR(Huhtikuu!F418*Huhtikuu!J418,"")</f>
        <v/>
      </c>
      <c r="I418" s="96" t="str">
        <f>IFERROR(Toukokuu!F418*Toukokuu!J418,"")</f>
        <v/>
      </c>
      <c r="J418" s="42" t="str">
        <f>IFERROR(Kesäkuu!F418*Kesäkuu!J418,"")</f>
        <v/>
      </c>
      <c r="K418" s="42" t="str">
        <f>IFERROR(Heinäkuu!F418*Heinäkuu!J418,"")</f>
        <v/>
      </c>
      <c r="L418" s="42" t="str">
        <f>IFERROR(Elokuu!F418*Elokuu!J418,"")</f>
        <v/>
      </c>
      <c r="M418" s="42" t="str">
        <f>IFERROR(Syyskuu!F418*Syyskuu!J418,"")</f>
        <v/>
      </c>
      <c r="N418" s="42" t="str">
        <f>IFERROR(Lokakuu!F418*Lokakuu!J418,"")</f>
        <v/>
      </c>
      <c r="O418" s="42" t="str">
        <f>IFERROR(Marraskuu!F418*Marraskuu!J418,"")</f>
        <v/>
      </c>
      <c r="P418" s="42" t="str">
        <f>IFERROR(Joulukuu!F418*Joulukuu!J418,"")</f>
        <v/>
      </c>
      <c r="Q418" s="103">
        <f t="shared" si="6"/>
        <v>0</v>
      </c>
    </row>
    <row r="419" spans="1:17">
      <c r="A419" s="90">
        <f>Tammikuu!A419</f>
        <v>0</v>
      </c>
      <c r="B419" s="42">
        <f>Tammikuu!B419</f>
        <v>0</v>
      </c>
      <c r="C419" s="42">
        <f>Tammikuu!C419</f>
        <v>0</v>
      </c>
      <c r="D419" s="20">
        <f>Tammikuu!D419</f>
        <v>119.08611111111111</v>
      </c>
      <c r="E419" s="96" t="str">
        <f>IFERROR(Tammikuu!F419*Tammikuu!J419,"")</f>
        <v/>
      </c>
      <c r="F419" s="96" t="str">
        <f>IFERROR(Helmikuu!F419*Helmikuu!J419,"")</f>
        <v/>
      </c>
      <c r="G419" s="96" t="str">
        <f>IFERROR(Maaliskuu!F419*Maaliskuu!J419,"")</f>
        <v/>
      </c>
      <c r="H419" s="42" t="str">
        <f>IFERROR(Huhtikuu!F419*Huhtikuu!J419,"")</f>
        <v/>
      </c>
      <c r="I419" s="96" t="str">
        <f>IFERROR(Toukokuu!F419*Toukokuu!J419,"")</f>
        <v/>
      </c>
      <c r="J419" s="42" t="str">
        <f>IFERROR(Kesäkuu!F419*Kesäkuu!J419,"")</f>
        <v/>
      </c>
      <c r="K419" s="42" t="str">
        <f>IFERROR(Heinäkuu!F419*Heinäkuu!J419,"")</f>
        <v/>
      </c>
      <c r="L419" s="42" t="str">
        <f>IFERROR(Elokuu!F419*Elokuu!J419,"")</f>
        <v/>
      </c>
      <c r="M419" s="42" t="str">
        <f>IFERROR(Syyskuu!F419*Syyskuu!J419,"")</f>
        <v/>
      </c>
      <c r="N419" s="42" t="str">
        <f>IFERROR(Lokakuu!F419*Lokakuu!J419,"")</f>
        <v/>
      </c>
      <c r="O419" s="42" t="str">
        <f>IFERROR(Marraskuu!F419*Marraskuu!J419,"")</f>
        <v/>
      </c>
      <c r="P419" s="42" t="str">
        <f>IFERROR(Joulukuu!F419*Joulukuu!J419,"")</f>
        <v/>
      </c>
      <c r="Q419" s="103">
        <f t="shared" si="6"/>
        <v>0</v>
      </c>
    </row>
    <row r="420" spans="1:17">
      <c r="A420" s="90">
        <f>Tammikuu!A420</f>
        <v>0</v>
      </c>
      <c r="B420" s="42">
        <f>Tammikuu!B420</f>
        <v>0</v>
      </c>
      <c r="C420" s="42">
        <f>Tammikuu!C420</f>
        <v>0</v>
      </c>
      <c r="D420" s="20">
        <f>Tammikuu!D420</f>
        <v>119.08611111111111</v>
      </c>
      <c r="E420" s="96" t="str">
        <f>IFERROR(Tammikuu!F420*Tammikuu!J420,"")</f>
        <v/>
      </c>
      <c r="F420" s="96" t="str">
        <f>IFERROR(Helmikuu!F420*Helmikuu!J420,"")</f>
        <v/>
      </c>
      <c r="G420" s="96" t="str">
        <f>IFERROR(Maaliskuu!F420*Maaliskuu!J420,"")</f>
        <v/>
      </c>
      <c r="H420" s="42" t="str">
        <f>IFERROR(Huhtikuu!F420*Huhtikuu!J420,"")</f>
        <v/>
      </c>
      <c r="I420" s="96" t="str">
        <f>IFERROR(Toukokuu!F420*Toukokuu!J420,"")</f>
        <v/>
      </c>
      <c r="J420" s="42" t="str">
        <f>IFERROR(Kesäkuu!F420*Kesäkuu!J420,"")</f>
        <v/>
      </c>
      <c r="K420" s="42" t="str">
        <f>IFERROR(Heinäkuu!F420*Heinäkuu!J420,"")</f>
        <v/>
      </c>
      <c r="L420" s="42" t="str">
        <f>IFERROR(Elokuu!F420*Elokuu!J420,"")</f>
        <v/>
      </c>
      <c r="M420" s="42" t="str">
        <f>IFERROR(Syyskuu!F420*Syyskuu!J420,"")</f>
        <v/>
      </c>
      <c r="N420" s="42" t="str">
        <f>IFERROR(Lokakuu!F420*Lokakuu!J420,"")</f>
        <v/>
      </c>
      <c r="O420" s="42" t="str">
        <f>IFERROR(Marraskuu!F420*Marraskuu!J420,"")</f>
        <v/>
      </c>
      <c r="P420" s="42" t="str">
        <f>IFERROR(Joulukuu!F420*Joulukuu!J420,"")</f>
        <v/>
      </c>
      <c r="Q420" s="103">
        <f t="shared" si="6"/>
        <v>0</v>
      </c>
    </row>
    <row r="421" spans="1:17">
      <c r="A421" s="90">
        <f>Tammikuu!A421</f>
        <v>0</v>
      </c>
      <c r="B421" s="42">
        <f>Tammikuu!B421</f>
        <v>0</v>
      </c>
      <c r="C421" s="42">
        <f>Tammikuu!C421</f>
        <v>0</v>
      </c>
      <c r="D421" s="20">
        <f>Tammikuu!D421</f>
        <v>119.08611111111111</v>
      </c>
      <c r="E421" s="96" t="str">
        <f>IFERROR(Tammikuu!F421*Tammikuu!J421,"")</f>
        <v/>
      </c>
      <c r="F421" s="96" t="str">
        <f>IFERROR(Helmikuu!F421*Helmikuu!J421,"")</f>
        <v/>
      </c>
      <c r="G421" s="96" t="str">
        <f>IFERROR(Maaliskuu!F421*Maaliskuu!J421,"")</f>
        <v/>
      </c>
      <c r="H421" s="42" t="str">
        <f>IFERROR(Huhtikuu!F421*Huhtikuu!J421,"")</f>
        <v/>
      </c>
      <c r="I421" s="96" t="str">
        <f>IFERROR(Toukokuu!F421*Toukokuu!J421,"")</f>
        <v/>
      </c>
      <c r="J421" s="42" t="str">
        <f>IFERROR(Kesäkuu!F421*Kesäkuu!J421,"")</f>
        <v/>
      </c>
      <c r="K421" s="42" t="str">
        <f>IFERROR(Heinäkuu!F421*Heinäkuu!J421,"")</f>
        <v/>
      </c>
      <c r="L421" s="42" t="str">
        <f>IFERROR(Elokuu!F421*Elokuu!J421,"")</f>
        <v/>
      </c>
      <c r="M421" s="42" t="str">
        <f>IFERROR(Syyskuu!F421*Syyskuu!J421,"")</f>
        <v/>
      </c>
      <c r="N421" s="42" t="str">
        <f>IFERROR(Lokakuu!F421*Lokakuu!J421,"")</f>
        <v/>
      </c>
      <c r="O421" s="42" t="str">
        <f>IFERROR(Marraskuu!F421*Marraskuu!J421,"")</f>
        <v/>
      </c>
      <c r="P421" s="42" t="str">
        <f>IFERROR(Joulukuu!F421*Joulukuu!J421,"")</f>
        <v/>
      </c>
      <c r="Q421" s="103">
        <f t="shared" si="6"/>
        <v>0</v>
      </c>
    </row>
    <row r="422" spans="1:17">
      <c r="A422" s="90">
        <f>Tammikuu!A422</f>
        <v>0</v>
      </c>
      <c r="B422" s="42">
        <f>Tammikuu!B422</f>
        <v>0</v>
      </c>
      <c r="C422" s="42">
        <f>Tammikuu!C422</f>
        <v>0</v>
      </c>
      <c r="D422" s="20">
        <f>Tammikuu!D422</f>
        <v>119.08611111111111</v>
      </c>
      <c r="E422" s="96" t="str">
        <f>IFERROR(Tammikuu!F422*Tammikuu!J422,"")</f>
        <v/>
      </c>
      <c r="F422" s="96" t="str">
        <f>IFERROR(Helmikuu!F422*Helmikuu!J422,"")</f>
        <v/>
      </c>
      <c r="G422" s="96" t="str">
        <f>IFERROR(Maaliskuu!F422*Maaliskuu!J422,"")</f>
        <v/>
      </c>
      <c r="H422" s="42" t="str">
        <f>IFERROR(Huhtikuu!F422*Huhtikuu!J422,"")</f>
        <v/>
      </c>
      <c r="I422" s="96" t="str">
        <f>IFERROR(Toukokuu!F422*Toukokuu!J422,"")</f>
        <v/>
      </c>
      <c r="J422" s="42" t="str">
        <f>IFERROR(Kesäkuu!F422*Kesäkuu!J422,"")</f>
        <v/>
      </c>
      <c r="K422" s="42" t="str">
        <f>IFERROR(Heinäkuu!F422*Heinäkuu!J422,"")</f>
        <v/>
      </c>
      <c r="L422" s="42" t="str">
        <f>IFERROR(Elokuu!F422*Elokuu!J422,"")</f>
        <v/>
      </c>
      <c r="M422" s="42" t="str">
        <f>IFERROR(Syyskuu!F422*Syyskuu!J422,"")</f>
        <v/>
      </c>
      <c r="N422" s="42" t="str">
        <f>IFERROR(Lokakuu!F422*Lokakuu!J422,"")</f>
        <v/>
      </c>
      <c r="O422" s="42" t="str">
        <f>IFERROR(Marraskuu!F422*Marraskuu!J422,"")</f>
        <v/>
      </c>
      <c r="P422" s="42" t="str">
        <f>IFERROR(Joulukuu!F422*Joulukuu!J422,"")</f>
        <v/>
      </c>
      <c r="Q422" s="103">
        <f t="shared" si="6"/>
        <v>0</v>
      </c>
    </row>
    <row r="423" spans="1:17">
      <c r="A423" s="90">
        <f>Tammikuu!A423</f>
        <v>0</v>
      </c>
      <c r="B423" s="42">
        <f>Tammikuu!B423</f>
        <v>0</v>
      </c>
      <c r="C423" s="42">
        <f>Tammikuu!C423</f>
        <v>0</v>
      </c>
      <c r="D423" s="20">
        <f>Tammikuu!D423</f>
        <v>119.08611111111111</v>
      </c>
      <c r="E423" s="96" t="str">
        <f>IFERROR(Tammikuu!F423*Tammikuu!J423,"")</f>
        <v/>
      </c>
      <c r="F423" s="96" t="str">
        <f>IFERROR(Helmikuu!F423*Helmikuu!J423,"")</f>
        <v/>
      </c>
      <c r="G423" s="96" t="str">
        <f>IFERROR(Maaliskuu!F423*Maaliskuu!J423,"")</f>
        <v/>
      </c>
      <c r="H423" s="42" t="str">
        <f>IFERROR(Huhtikuu!F423*Huhtikuu!J423,"")</f>
        <v/>
      </c>
      <c r="I423" s="96" t="str">
        <f>IFERROR(Toukokuu!F423*Toukokuu!J423,"")</f>
        <v/>
      </c>
      <c r="J423" s="42" t="str">
        <f>IFERROR(Kesäkuu!F423*Kesäkuu!J423,"")</f>
        <v/>
      </c>
      <c r="K423" s="42" t="str">
        <f>IFERROR(Heinäkuu!F423*Heinäkuu!J423,"")</f>
        <v/>
      </c>
      <c r="L423" s="42" t="str">
        <f>IFERROR(Elokuu!F423*Elokuu!J423,"")</f>
        <v/>
      </c>
      <c r="M423" s="42" t="str">
        <f>IFERROR(Syyskuu!F423*Syyskuu!J423,"")</f>
        <v/>
      </c>
      <c r="N423" s="42" t="str">
        <f>IFERROR(Lokakuu!F423*Lokakuu!J423,"")</f>
        <v/>
      </c>
      <c r="O423" s="42" t="str">
        <f>IFERROR(Marraskuu!F423*Marraskuu!J423,"")</f>
        <v/>
      </c>
      <c r="P423" s="42" t="str">
        <f>IFERROR(Joulukuu!F423*Joulukuu!J423,"")</f>
        <v/>
      </c>
      <c r="Q423" s="103">
        <f t="shared" si="6"/>
        <v>0</v>
      </c>
    </row>
    <row r="424" spans="1:17">
      <c r="A424" s="90">
        <f>Tammikuu!A424</f>
        <v>0</v>
      </c>
      <c r="B424" s="42">
        <f>Tammikuu!B424</f>
        <v>0</v>
      </c>
      <c r="C424" s="42">
        <f>Tammikuu!C424</f>
        <v>0</v>
      </c>
      <c r="D424" s="20">
        <f>Tammikuu!D424</f>
        <v>119.08611111111111</v>
      </c>
      <c r="E424" s="96" t="str">
        <f>IFERROR(Tammikuu!F424*Tammikuu!J424,"")</f>
        <v/>
      </c>
      <c r="F424" s="96" t="str">
        <f>IFERROR(Helmikuu!F424*Helmikuu!J424,"")</f>
        <v/>
      </c>
      <c r="G424" s="96" t="str">
        <f>IFERROR(Maaliskuu!F424*Maaliskuu!J424,"")</f>
        <v/>
      </c>
      <c r="H424" s="42" t="str">
        <f>IFERROR(Huhtikuu!F424*Huhtikuu!J424,"")</f>
        <v/>
      </c>
      <c r="I424" s="96" t="str">
        <f>IFERROR(Toukokuu!F424*Toukokuu!J424,"")</f>
        <v/>
      </c>
      <c r="J424" s="42" t="str">
        <f>IFERROR(Kesäkuu!F424*Kesäkuu!J424,"")</f>
        <v/>
      </c>
      <c r="K424" s="42" t="str">
        <f>IFERROR(Heinäkuu!F424*Heinäkuu!J424,"")</f>
        <v/>
      </c>
      <c r="L424" s="42" t="str">
        <f>IFERROR(Elokuu!F424*Elokuu!J424,"")</f>
        <v/>
      </c>
      <c r="M424" s="42" t="str">
        <f>IFERROR(Syyskuu!F424*Syyskuu!J424,"")</f>
        <v/>
      </c>
      <c r="N424" s="42" t="str">
        <f>IFERROR(Lokakuu!F424*Lokakuu!J424,"")</f>
        <v/>
      </c>
      <c r="O424" s="42" t="str">
        <f>IFERROR(Marraskuu!F424*Marraskuu!J424,"")</f>
        <v/>
      </c>
      <c r="P424" s="42" t="str">
        <f>IFERROR(Joulukuu!F424*Joulukuu!J424,"")</f>
        <v/>
      </c>
      <c r="Q424" s="103">
        <f t="shared" si="6"/>
        <v>0</v>
      </c>
    </row>
    <row r="425" spans="1:17">
      <c r="A425" s="90">
        <f>Tammikuu!A425</f>
        <v>0</v>
      </c>
      <c r="B425" s="42">
        <f>Tammikuu!B425</f>
        <v>0</v>
      </c>
      <c r="C425" s="42">
        <f>Tammikuu!C425</f>
        <v>0</v>
      </c>
      <c r="D425" s="20">
        <f>Tammikuu!D425</f>
        <v>119.08611111111111</v>
      </c>
      <c r="E425" s="96" t="str">
        <f>IFERROR(Tammikuu!F425*Tammikuu!J425,"")</f>
        <v/>
      </c>
      <c r="F425" s="96" t="str">
        <f>IFERROR(Helmikuu!F425*Helmikuu!J425,"")</f>
        <v/>
      </c>
      <c r="G425" s="96" t="str">
        <f>IFERROR(Maaliskuu!F425*Maaliskuu!J425,"")</f>
        <v/>
      </c>
      <c r="H425" s="42" t="str">
        <f>IFERROR(Huhtikuu!F425*Huhtikuu!J425,"")</f>
        <v/>
      </c>
      <c r="I425" s="96" t="str">
        <f>IFERROR(Toukokuu!F425*Toukokuu!J425,"")</f>
        <v/>
      </c>
      <c r="J425" s="42" t="str">
        <f>IFERROR(Kesäkuu!F425*Kesäkuu!J425,"")</f>
        <v/>
      </c>
      <c r="K425" s="42" t="str">
        <f>IFERROR(Heinäkuu!F425*Heinäkuu!J425,"")</f>
        <v/>
      </c>
      <c r="L425" s="42" t="str">
        <f>IFERROR(Elokuu!F425*Elokuu!J425,"")</f>
        <v/>
      </c>
      <c r="M425" s="42" t="str">
        <f>IFERROR(Syyskuu!F425*Syyskuu!J425,"")</f>
        <v/>
      </c>
      <c r="N425" s="42" t="str">
        <f>IFERROR(Lokakuu!F425*Lokakuu!J425,"")</f>
        <v/>
      </c>
      <c r="O425" s="42" t="str">
        <f>IFERROR(Marraskuu!F425*Marraskuu!J425,"")</f>
        <v/>
      </c>
      <c r="P425" s="42" t="str">
        <f>IFERROR(Joulukuu!F425*Joulukuu!J425,"")</f>
        <v/>
      </c>
      <c r="Q425" s="103">
        <f t="shared" si="6"/>
        <v>0</v>
      </c>
    </row>
    <row r="426" spans="1:17">
      <c r="A426" s="90">
        <f>Tammikuu!A426</f>
        <v>0</v>
      </c>
      <c r="B426" s="42">
        <f>Tammikuu!B426</f>
        <v>0</v>
      </c>
      <c r="C426" s="42">
        <f>Tammikuu!C426</f>
        <v>0</v>
      </c>
      <c r="D426" s="20">
        <f>Tammikuu!D426</f>
        <v>119.08611111111111</v>
      </c>
      <c r="E426" s="96" t="str">
        <f>IFERROR(Tammikuu!F426*Tammikuu!J426,"")</f>
        <v/>
      </c>
      <c r="F426" s="96" t="str">
        <f>IFERROR(Helmikuu!F426*Helmikuu!J426,"")</f>
        <v/>
      </c>
      <c r="G426" s="96" t="str">
        <f>IFERROR(Maaliskuu!F426*Maaliskuu!J426,"")</f>
        <v/>
      </c>
      <c r="H426" s="42" t="str">
        <f>IFERROR(Huhtikuu!F426*Huhtikuu!J426,"")</f>
        <v/>
      </c>
      <c r="I426" s="96" t="str">
        <f>IFERROR(Toukokuu!F426*Toukokuu!J426,"")</f>
        <v/>
      </c>
      <c r="J426" s="42" t="str">
        <f>IFERROR(Kesäkuu!F426*Kesäkuu!J426,"")</f>
        <v/>
      </c>
      <c r="K426" s="42" t="str">
        <f>IFERROR(Heinäkuu!F426*Heinäkuu!J426,"")</f>
        <v/>
      </c>
      <c r="L426" s="42" t="str">
        <f>IFERROR(Elokuu!F426*Elokuu!J426,"")</f>
        <v/>
      </c>
      <c r="M426" s="42" t="str">
        <f>IFERROR(Syyskuu!F426*Syyskuu!J426,"")</f>
        <v/>
      </c>
      <c r="N426" s="42" t="str">
        <f>IFERROR(Lokakuu!F426*Lokakuu!J426,"")</f>
        <v/>
      </c>
      <c r="O426" s="42" t="str">
        <f>IFERROR(Marraskuu!F426*Marraskuu!J426,"")</f>
        <v/>
      </c>
      <c r="P426" s="42" t="str">
        <f>IFERROR(Joulukuu!F426*Joulukuu!J426,"")</f>
        <v/>
      </c>
      <c r="Q426" s="103">
        <f t="shared" si="6"/>
        <v>0</v>
      </c>
    </row>
    <row r="427" spans="1:17">
      <c r="A427" s="90">
        <f>Tammikuu!A427</f>
        <v>0</v>
      </c>
      <c r="B427" s="42">
        <f>Tammikuu!B427</f>
        <v>0</v>
      </c>
      <c r="C427" s="42">
        <f>Tammikuu!C427</f>
        <v>0</v>
      </c>
      <c r="D427" s="20">
        <f>Tammikuu!D427</f>
        <v>119.08611111111111</v>
      </c>
      <c r="E427" s="96" t="str">
        <f>IFERROR(Tammikuu!F427*Tammikuu!J427,"")</f>
        <v/>
      </c>
      <c r="F427" s="96" t="str">
        <f>IFERROR(Helmikuu!F427*Helmikuu!J427,"")</f>
        <v/>
      </c>
      <c r="G427" s="96" t="str">
        <f>IFERROR(Maaliskuu!F427*Maaliskuu!J427,"")</f>
        <v/>
      </c>
      <c r="H427" s="42" t="str">
        <f>IFERROR(Huhtikuu!F427*Huhtikuu!J427,"")</f>
        <v/>
      </c>
      <c r="I427" s="96" t="str">
        <f>IFERROR(Toukokuu!F427*Toukokuu!J427,"")</f>
        <v/>
      </c>
      <c r="J427" s="42" t="str">
        <f>IFERROR(Kesäkuu!F427*Kesäkuu!J427,"")</f>
        <v/>
      </c>
      <c r="K427" s="42" t="str">
        <f>IFERROR(Heinäkuu!F427*Heinäkuu!J427,"")</f>
        <v/>
      </c>
      <c r="L427" s="42" t="str">
        <f>IFERROR(Elokuu!F427*Elokuu!J427,"")</f>
        <v/>
      </c>
      <c r="M427" s="42" t="str">
        <f>IFERROR(Syyskuu!F427*Syyskuu!J427,"")</f>
        <v/>
      </c>
      <c r="N427" s="42" t="str">
        <f>IFERROR(Lokakuu!F427*Lokakuu!J427,"")</f>
        <v/>
      </c>
      <c r="O427" s="42" t="str">
        <f>IFERROR(Marraskuu!F427*Marraskuu!J427,"")</f>
        <v/>
      </c>
      <c r="P427" s="42" t="str">
        <f>IFERROR(Joulukuu!F427*Joulukuu!J427,"")</f>
        <v/>
      </c>
      <c r="Q427" s="103">
        <f t="shared" si="6"/>
        <v>0</v>
      </c>
    </row>
    <row r="428" spans="1:17">
      <c r="A428" s="90">
        <f>Tammikuu!A428</f>
        <v>0</v>
      </c>
      <c r="B428" s="42">
        <f>Tammikuu!B428</f>
        <v>0</v>
      </c>
      <c r="C428" s="42">
        <f>Tammikuu!C428</f>
        <v>0</v>
      </c>
      <c r="D428" s="20">
        <f>Tammikuu!D428</f>
        <v>119.08611111111111</v>
      </c>
      <c r="E428" s="96" t="str">
        <f>IFERROR(Tammikuu!F428*Tammikuu!J428,"")</f>
        <v/>
      </c>
      <c r="F428" s="96" t="str">
        <f>IFERROR(Helmikuu!F428*Helmikuu!J428,"")</f>
        <v/>
      </c>
      <c r="G428" s="96" t="str">
        <f>IFERROR(Maaliskuu!F428*Maaliskuu!J428,"")</f>
        <v/>
      </c>
      <c r="H428" s="42" t="str">
        <f>IFERROR(Huhtikuu!F428*Huhtikuu!J428,"")</f>
        <v/>
      </c>
      <c r="I428" s="96" t="str">
        <f>IFERROR(Toukokuu!F428*Toukokuu!J428,"")</f>
        <v/>
      </c>
      <c r="J428" s="42" t="str">
        <f>IFERROR(Kesäkuu!F428*Kesäkuu!J428,"")</f>
        <v/>
      </c>
      <c r="K428" s="42" t="str">
        <f>IFERROR(Heinäkuu!F428*Heinäkuu!J428,"")</f>
        <v/>
      </c>
      <c r="L428" s="42" t="str">
        <f>IFERROR(Elokuu!F428*Elokuu!J428,"")</f>
        <v/>
      </c>
      <c r="M428" s="42" t="str">
        <f>IFERROR(Syyskuu!F428*Syyskuu!J428,"")</f>
        <v/>
      </c>
      <c r="N428" s="42" t="str">
        <f>IFERROR(Lokakuu!F428*Lokakuu!J428,"")</f>
        <v/>
      </c>
      <c r="O428" s="42" t="str">
        <f>IFERROR(Marraskuu!F428*Marraskuu!J428,"")</f>
        <v/>
      </c>
      <c r="P428" s="42" t="str">
        <f>IFERROR(Joulukuu!F428*Joulukuu!J428,"")</f>
        <v/>
      </c>
      <c r="Q428" s="103">
        <f t="shared" si="6"/>
        <v>0</v>
      </c>
    </row>
    <row r="429" spans="1:17">
      <c r="A429" s="90">
        <f>Tammikuu!A429</f>
        <v>0</v>
      </c>
      <c r="B429" s="42">
        <f>Tammikuu!B429</f>
        <v>0</v>
      </c>
      <c r="C429" s="42">
        <f>Tammikuu!C429</f>
        <v>0</v>
      </c>
      <c r="D429" s="20">
        <f>Tammikuu!D429</f>
        <v>119.08611111111111</v>
      </c>
      <c r="E429" s="96" t="str">
        <f>IFERROR(Tammikuu!F429*Tammikuu!J429,"")</f>
        <v/>
      </c>
      <c r="F429" s="96" t="str">
        <f>IFERROR(Helmikuu!F429*Helmikuu!J429,"")</f>
        <v/>
      </c>
      <c r="G429" s="96" t="str">
        <f>IFERROR(Maaliskuu!F429*Maaliskuu!J429,"")</f>
        <v/>
      </c>
      <c r="H429" s="42" t="str">
        <f>IFERROR(Huhtikuu!F429*Huhtikuu!J429,"")</f>
        <v/>
      </c>
      <c r="I429" s="96" t="str">
        <f>IFERROR(Toukokuu!F429*Toukokuu!J429,"")</f>
        <v/>
      </c>
      <c r="J429" s="42" t="str">
        <f>IFERROR(Kesäkuu!F429*Kesäkuu!J429,"")</f>
        <v/>
      </c>
      <c r="K429" s="42" t="str">
        <f>IFERROR(Heinäkuu!F429*Heinäkuu!J429,"")</f>
        <v/>
      </c>
      <c r="L429" s="42" t="str">
        <f>IFERROR(Elokuu!F429*Elokuu!J429,"")</f>
        <v/>
      </c>
      <c r="M429" s="42" t="str">
        <f>IFERROR(Syyskuu!F429*Syyskuu!J429,"")</f>
        <v/>
      </c>
      <c r="N429" s="42" t="str">
        <f>IFERROR(Lokakuu!F429*Lokakuu!J429,"")</f>
        <v/>
      </c>
      <c r="O429" s="42" t="str">
        <f>IFERROR(Marraskuu!F429*Marraskuu!J429,"")</f>
        <v/>
      </c>
      <c r="P429" s="42" t="str">
        <f>IFERROR(Joulukuu!F429*Joulukuu!J429,"")</f>
        <v/>
      </c>
      <c r="Q429" s="103">
        <f t="shared" si="6"/>
        <v>0</v>
      </c>
    </row>
    <row r="430" spans="1:17">
      <c r="A430" s="90">
        <f>Tammikuu!A430</f>
        <v>0</v>
      </c>
      <c r="B430" s="42">
        <f>Tammikuu!B430</f>
        <v>0</v>
      </c>
      <c r="C430" s="42">
        <f>Tammikuu!C430</f>
        <v>0</v>
      </c>
      <c r="D430" s="20">
        <f>Tammikuu!D430</f>
        <v>119.08611111111111</v>
      </c>
      <c r="E430" s="96" t="str">
        <f>IFERROR(Tammikuu!F430*Tammikuu!J430,"")</f>
        <v/>
      </c>
      <c r="F430" s="96" t="str">
        <f>IFERROR(Helmikuu!F430*Helmikuu!J430,"")</f>
        <v/>
      </c>
      <c r="G430" s="96" t="str">
        <f>IFERROR(Maaliskuu!F430*Maaliskuu!J430,"")</f>
        <v/>
      </c>
      <c r="H430" s="42" t="str">
        <f>IFERROR(Huhtikuu!F430*Huhtikuu!J430,"")</f>
        <v/>
      </c>
      <c r="I430" s="96" t="str">
        <f>IFERROR(Toukokuu!F430*Toukokuu!J430,"")</f>
        <v/>
      </c>
      <c r="J430" s="42" t="str">
        <f>IFERROR(Kesäkuu!F430*Kesäkuu!J430,"")</f>
        <v/>
      </c>
      <c r="K430" s="42" t="str">
        <f>IFERROR(Heinäkuu!F430*Heinäkuu!J430,"")</f>
        <v/>
      </c>
      <c r="L430" s="42" t="str">
        <f>IFERROR(Elokuu!F430*Elokuu!J430,"")</f>
        <v/>
      </c>
      <c r="M430" s="42" t="str">
        <f>IFERROR(Syyskuu!F430*Syyskuu!J430,"")</f>
        <v/>
      </c>
      <c r="N430" s="42" t="str">
        <f>IFERROR(Lokakuu!F430*Lokakuu!J430,"")</f>
        <v/>
      </c>
      <c r="O430" s="42" t="str">
        <f>IFERROR(Marraskuu!F430*Marraskuu!J430,"")</f>
        <v/>
      </c>
      <c r="P430" s="42" t="str">
        <f>IFERROR(Joulukuu!F430*Joulukuu!J430,"")</f>
        <v/>
      </c>
      <c r="Q430" s="103">
        <f t="shared" si="6"/>
        <v>0</v>
      </c>
    </row>
    <row r="431" spans="1:17">
      <c r="A431" s="90">
        <f>Tammikuu!A431</f>
        <v>0</v>
      </c>
      <c r="B431" s="42">
        <f>Tammikuu!B431</f>
        <v>0</v>
      </c>
      <c r="C431" s="42">
        <f>Tammikuu!C431</f>
        <v>0</v>
      </c>
      <c r="D431" s="20">
        <f>Tammikuu!D431</f>
        <v>119.08611111111111</v>
      </c>
      <c r="E431" s="96" t="str">
        <f>IFERROR(Tammikuu!F431*Tammikuu!J431,"")</f>
        <v/>
      </c>
      <c r="F431" s="96" t="str">
        <f>IFERROR(Helmikuu!F431*Helmikuu!J431,"")</f>
        <v/>
      </c>
      <c r="G431" s="96" t="str">
        <f>IFERROR(Maaliskuu!F431*Maaliskuu!J431,"")</f>
        <v/>
      </c>
      <c r="H431" s="42" t="str">
        <f>IFERROR(Huhtikuu!F431*Huhtikuu!J431,"")</f>
        <v/>
      </c>
      <c r="I431" s="96" t="str">
        <f>IFERROR(Toukokuu!F431*Toukokuu!J431,"")</f>
        <v/>
      </c>
      <c r="J431" s="42" t="str">
        <f>IFERROR(Kesäkuu!F431*Kesäkuu!J431,"")</f>
        <v/>
      </c>
      <c r="K431" s="42" t="str">
        <f>IFERROR(Heinäkuu!F431*Heinäkuu!J431,"")</f>
        <v/>
      </c>
      <c r="L431" s="42" t="str">
        <f>IFERROR(Elokuu!F431*Elokuu!J431,"")</f>
        <v/>
      </c>
      <c r="M431" s="42" t="str">
        <f>IFERROR(Syyskuu!F431*Syyskuu!J431,"")</f>
        <v/>
      </c>
      <c r="N431" s="42" t="str">
        <f>IFERROR(Lokakuu!F431*Lokakuu!J431,"")</f>
        <v/>
      </c>
      <c r="O431" s="42" t="str">
        <f>IFERROR(Marraskuu!F431*Marraskuu!J431,"")</f>
        <v/>
      </c>
      <c r="P431" s="42" t="str">
        <f>IFERROR(Joulukuu!F431*Joulukuu!J431,"")</f>
        <v/>
      </c>
      <c r="Q431" s="103">
        <f t="shared" si="6"/>
        <v>0</v>
      </c>
    </row>
    <row r="432" spans="1:17">
      <c r="A432" s="90">
        <f>Tammikuu!A432</f>
        <v>0</v>
      </c>
      <c r="B432" s="42">
        <f>Tammikuu!B432</f>
        <v>0</v>
      </c>
      <c r="C432" s="42">
        <f>Tammikuu!C432</f>
        <v>0</v>
      </c>
      <c r="D432" s="20">
        <f>Tammikuu!D432</f>
        <v>119.08611111111111</v>
      </c>
      <c r="E432" s="96" t="str">
        <f>IFERROR(Tammikuu!F432*Tammikuu!J432,"")</f>
        <v/>
      </c>
      <c r="F432" s="96" t="str">
        <f>IFERROR(Helmikuu!F432*Helmikuu!J432,"")</f>
        <v/>
      </c>
      <c r="G432" s="96" t="str">
        <f>IFERROR(Maaliskuu!F432*Maaliskuu!J432,"")</f>
        <v/>
      </c>
      <c r="H432" s="42" t="str">
        <f>IFERROR(Huhtikuu!F432*Huhtikuu!J432,"")</f>
        <v/>
      </c>
      <c r="I432" s="96" t="str">
        <f>IFERROR(Toukokuu!F432*Toukokuu!J432,"")</f>
        <v/>
      </c>
      <c r="J432" s="42" t="str">
        <f>IFERROR(Kesäkuu!F432*Kesäkuu!J432,"")</f>
        <v/>
      </c>
      <c r="K432" s="42" t="str">
        <f>IFERROR(Heinäkuu!F432*Heinäkuu!J432,"")</f>
        <v/>
      </c>
      <c r="L432" s="42" t="str">
        <f>IFERROR(Elokuu!F432*Elokuu!J432,"")</f>
        <v/>
      </c>
      <c r="M432" s="42" t="str">
        <f>IFERROR(Syyskuu!F432*Syyskuu!J432,"")</f>
        <v/>
      </c>
      <c r="N432" s="42" t="str">
        <f>IFERROR(Lokakuu!F432*Lokakuu!J432,"")</f>
        <v/>
      </c>
      <c r="O432" s="42" t="str">
        <f>IFERROR(Marraskuu!F432*Marraskuu!J432,"")</f>
        <v/>
      </c>
      <c r="P432" s="42" t="str">
        <f>IFERROR(Joulukuu!F432*Joulukuu!J432,"")</f>
        <v/>
      </c>
      <c r="Q432" s="103">
        <f t="shared" si="6"/>
        <v>0</v>
      </c>
    </row>
    <row r="433" spans="1:17">
      <c r="A433" s="90">
        <f>Tammikuu!A433</f>
        <v>0</v>
      </c>
      <c r="B433" s="42">
        <f>Tammikuu!B433</f>
        <v>0</v>
      </c>
      <c r="C433" s="42">
        <f>Tammikuu!C433</f>
        <v>0</v>
      </c>
      <c r="D433" s="20">
        <f>Tammikuu!D433</f>
        <v>119.08611111111111</v>
      </c>
      <c r="E433" s="96" t="str">
        <f>IFERROR(Tammikuu!F433*Tammikuu!J433,"")</f>
        <v/>
      </c>
      <c r="F433" s="96" t="str">
        <f>IFERROR(Helmikuu!F433*Helmikuu!J433,"")</f>
        <v/>
      </c>
      <c r="G433" s="96" t="str">
        <f>IFERROR(Maaliskuu!F433*Maaliskuu!J433,"")</f>
        <v/>
      </c>
      <c r="H433" s="42" t="str">
        <f>IFERROR(Huhtikuu!F433*Huhtikuu!J433,"")</f>
        <v/>
      </c>
      <c r="I433" s="96" t="str">
        <f>IFERROR(Toukokuu!F433*Toukokuu!J433,"")</f>
        <v/>
      </c>
      <c r="J433" s="42" t="str">
        <f>IFERROR(Kesäkuu!F433*Kesäkuu!J433,"")</f>
        <v/>
      </c>
      <c r="K433" s="42" t="str">
        <f>IFERROR(Heinäkuu!F433*Heinäkuu!J433,"")</f>
        <v/>
      </c>
      <c r="L433" s="42" t="str">
        <f>IFERROR(Elokuu!F433*Elokuu!J433,"")</f>
        <v/>
      </c>
      <c r="M433" s="42" t="str">
        <f>IFERROR(Syyskuu!F433*Syyskuu!J433,"")</f>
        <v/>
      </c>
      <c r="N433" s="42" t="str">
        <f>IFERROR(Lokakuu!F433*Lokakuu!J433,"")</f>
        <v/>
      </c>
      <c r="O433" s="42" t="str">
        <f>IFERROR(Marraskuu!F433*Marraskuu!J433,"")</f>
        <v/>
      </c>
      <c r="P433" s="42" t="str">
        <f>IFERROR(Joulukuu!F433*Joulukuu!J433,"")</f>
        <v/>
      </c>
      <c r="Q433" s="103">
        <f t="shared" si="6"/>
        <v>0</v>
      </c>
    </row>
    <row r="434" spans="1:17">
      <c r="A434" s="90">
        <f>Tammikuu!A434</f>
        <v>0</v>
      </c>
      <c r="B434" s="42">
        <f>Tammikuu!B434</f>
        <v>0</v>
      </c>
      <c r="C434" s="42">
        <f>Tammikuu!C434</f>
        <v>0</v>
      </c>
      <c r="D434" s="20">
        <f>Tammikuu!D434</f>
        <v>119.08611111111111</v>
      </c>
      <c r="E434" s="96" t="str">
        <f>IFERROR(Tammikuu!F434*Tammikuu!J434,"")</f>
        <v/>
      </c>
      <c r="F434" s="96" t="str">
        <f>IFERROR(Helmikuu!F434*Helmikuu!J434,"")</f>
        <v/>
      </c>
      <c r="G434" s="96" t="str">
        <f>IFERROR(Maaliskuu!F434*Maaliskuu!J434,"")</f>
        <v/>
      </c>
      <c r="H434" s="42" t="str">
        <f>IFERROR(Huhtikuu!F434*Huhtikuu!J434,"")</f>
        <v/>
      </c>
      <c r="I434" s="96" t="str">
        <f>IFERROR(Toukokuu!F434*Toukokuu!J434,"")</f>
        <v/>
      </c>
      <c r="J434" s="42" t="str">
        <f>IFERROR(Kesäkuu!F434*Kesäkuu!J434,"")</f>
        <v/>
      </c>
      <c r="K434" s="42" t="str">
        <f>IFERROR(Heinäkuu!F434*Heinäkuu!J434,"")</f>
        <v/>
      </c>
      <c r="L434" s="42" t="str">
        <f>IFERROR(Elokuu!F434*Elokuu!J434,"")</f>
        <v/>
      </c>
      <c r="M434" s="42" t="str">
        <f>IFERROR(Syyskuu!F434*Syyskuu!J434,"")</f>
        <v/>
      </c>
      <c r="N434" s="42" t="str">
        <f>IFERROR(Lokakuu!F434*Lokakuu!J434,"")</f>
        <v/>
      </c>
      <c r="O434" s="42" t="str">
        <f>IFERROR(Marraskuu!F434*Marraskuu!J434,"")</f>
        <v/>
      </c>
      <c r="P434" s="42" t="str">
        <f>IFERROR(Joulukuu!F434*Joulukuu!J434,"")</f>
        <v/>
      </c>
      <c r="Q434" s="103">
        <f t="shared" si="6"/>
        <v>0</v>
      </c>
    </row>
    <row r="435" spans="1:17">
      <c r="A435" s="90">
        <f>Tammikuu!A435</f>
        <v>0</v>
      </c>
      <c r="B435" s="42">
        <f>Tammikuu!B435</f>
        <v>0</v>
      </c>
      <c r="C435" s="42">
        <f>Tammikuu!C435</f>
        <v>0</v>
      </c>
      <c r="D435" s="20">
        <f>Tammikuu!D435</f>
        <v>119.08611111111111</v>
      </c>
      <c r="E435" s="96" t="str">
        <f>IFERROR(Tammikuu!F435*Tammikuu!J435,"")</f>
        <v/>
      </c>
      <c r="F435" s="96" t="str">
        <f>IFERROR(Helmikuu!F435*Helmikuu!J435,"")</f>
        <v/>
      </c>
      <c r="G435" s="96" t="str">
        <f>IFERROR(Maaliskuu!F435*Maaliskuu!J435,"")</f>
        <v/>
      </c>
      <c r="H435" s="42" t="str">
        <f>IFERROR(Huhtikuu!F435*Huhtikuu!J435,"")</f>
        <v/>
      </c>
      <c r="I435" s="96" t="str">
        <f>IFERROR(Toukokuu!F435*Toukokuu!J435,"")</f>
        <v/>
      </c>
      <c r="J435" s="42" t="str">
        <f>IFERROR(Kesäkuu!F435*Kesäkuu!J435,"")</f>
        <v/>
      </c>
      <c r="K435" s="42" t="str">
        <f>IFERROR(Heinäkuu!F435*Heinäkuu!J435,"")</f>
        <v/>
      </c>
      <c r="L435" s="42" t="str">
        <f>IFERROR(Elokuu!F435*Elokuu!J435,"")</f>
        <v/>
      </c>
      <c r="M435" s="42" t="str">
        <f>IFERROR(Syyskuu!F435*Syyskuu!J435,"")</f>
        <v/>
      </c>
      <c r="N435" s="42" t="str">
        <f>IFERROR(Lokakuu!F435*Lokakuu!J435,"")</f>
        <v/>
      </c>
      <c r="O435" s="42" t="str">
        <f>IFERROR(Marraskuu!F435*Marraskuu!J435,"")</f>
        <v/>
      </c>
      <c r="P435" s="42" t="str">
        <f>IFERROR(Joulukuu!F435*Joulukuu!J435,"")</f>
        <v/>
      </c>
      <c r="Q435" s="103">
        <f t="shared" si="6"/>
        <v>0</v>
      </c>
    </row>
    <row r="436" spans="1:17">
      <c r="A436" s="90">
        <f>Tammikuu!A436</f>
        <v>0</v>
      </c>
      <c r="B436" s="42">
        <f>Tammikuu!B436</f>
        <v>0</v>
      </c>
      <c r="C436" s="42">
        <f>Tammikuu!C436</f>
        <v>0</v>
      </c>
      <c r="D436" s="20">
        <f>Tammikuu!D436</f>
        <v>119.08611111111111</v>
      </c>
      <c r="E436" s="96" t="str">
        <f>IFERROR(Tammikuu!F436*Tammikuu!J436,"")</f>
        <v/>
      </c>
      <c r="F436" s="96" t="str">
        <f>IFERROR(Helmikuu!F436*Helmikuu!J436,"")</f>
        <v/>
      </c>
      <c r="G436" s="96" t="str">
        <f>IFERROR(Maaliskuu!F436*Maaliskuu!J436,"")</f>
        <v/>
      </c>
      <c r="H436" s="42" t="str">
        <f>IFERROR(Huhtikuu!F436*Huhtikuu!J436,"")</f>
        <v/>
      </c>
      <c r="I436" s="96" t="str">
        <f>IFERROR(Toukokuu!F436*Toukokuu!J436,"")</f>
        <v/>
      </c>
      <c r="J436" s="42" t="str">
        <f>IFERROR(Kesäkuu!F436*Kesäkuu!J436,"")</f>
        <v/>
      </c>
      <c r="K436" s="42" t="str">
        <f>IFERROR(Heinäkuu!F436*Heinäkuu!J436,"")</f>
        <v/>
      </c>
      <c r="L436" s="42" t="str">
        <f>IFERROR(Elokuu!F436*Elokuu!J436,"")</f>
        <v/>
      </c>
      <c r="M436" s="42" t="str">
        <f>IFERROR(Syyskuu!F436*Syyskuu!J436,"")</f>
        <v/>
      </c>
      <c r="N436" s="42" t="str">
        <f>IFERROR(Lokakuu!F436*Lokakuu!J436,"")</f>
        <v/>
      </c>
      <c r="O436" s="42" t="str">
        <f>IFERROR(Marraskuu!F436*Marraskuu!J436,"")</f>
        <v/>
      </c>
      <c r="P436" s="42" t="str">
        <f>IFERROR(Joulukuu!F436*Joulukuu!J436,"")</f>
        <v/>
      </c>
      <c r="Q436" s="103">
        <f t="shared" si="6"/>
        <v>0</v>
      </c>
    </row>
    <row r="437" spans="1:17">
      <c r="A437" s="90">
        <f>Tammikuu!A437</f>
        <v>0</v>
      </c>
      <c r="B437" s="42">
        <f>Tammikuu!B437</f>
        <v>0</v>
      </c>
      <c r="C437" s="42">
        <f>Tammikuu!C437</f>
        <v>0</v>
      </c>
      <c r="D437" s="20">
        <f>Tammikuu!D437</f>
        <v>119.08611111111111</v>
      </c>
      <c r="E437" s="96" t="str">
        <f>IFERROR(Tammikuu!F437*Tammikuu!J437,"")</f>
        <v/>
      </c>
      <c r="F437" s="96" t="str">
        <f>IFERROR(Helmikuu!F437*Helmikuu!J437,"")</f>
        <v/>
      </c>
      <c r="G437" s="96" t="str">
        <f>IFERROR(Maaliskuu!F437*Maaliskuu!J437,"")</f>
        <v/>
      </c>
      <c r="H437" s="42" t="str">
        <f>IFERROR(Huhtikuu!F437*Huhtikuu!J437,"")</f>
        <v/>
      </c>
      <c r="I437" s="96" t="str">
        <f>IFERROR(Toukokuu!F437*Toukokuu!J437,"")</f>
        <v/>
      </c>
      <c r="J437" s="42" t="str">
        <f>IFERROR(Kesäkuu!F437*Kesäkuu!J437,"")</f>
        <v/>
      </c>
      <c r="K437" s="42" t="str">
        <f>IFERROR(Heinäkuu!F437*Heinäkuu!J437,"")</f>
        <v/>
      </c>
      <c r="L437" s="42" t="str">
        <f>IFERROR(Elokuu!F437*Elokuu!J437,"")</f>
        <v/>
      </c>
      <c r="M437" s="42" t="str">
        <f>IFERROR(Syyskuu!F437*Syyskuu!J437,"")</f>
        <v/>
      </c>
      <c r="N437" s="42" t="str">
        <f>IFERROR(Lokakuu!F437*Lokakuu!J437,"")</f>
        <v/>
      </c>
      <c r="O437" s="42" t="str">
        <f>IFERROR(Marraskuu!F437*Marraskuu!J437,"")</f>
        <v/>
      </c>
      <c r="P437" s="42" t="str">
        <f>IFERROR(Joulukuu!F437*Joulukuu!J437,"")</f>
        <v/>
      </c>
      <c r="Q437" s="103">
        <f t="shared" si="6"/>
        <v>0</v>
      </c>
    </row>
    <row r="438" spans="1:17">
      <c r="A438" s="90">
        <f>Tammikuu!A438</f>
        <v>0</v>
      </c>
      <c r="B438" s="42">
        <f>Tammikuu!B438</f>
        <v>0</v>
      </c>
      <c r="C438" s="42">
        <f>Tammikuu!C438</f>
        <v>0</v>
      </c>
      <c r="D438" s="20">
        <f>Tammikuu!D438</f>
        <v>119.08611111111111</v>
      </c>
      <c r="E438" s="96" t="str">
        <f>IFERROR(Tammikuu!F438*Tammikuu!J438,"")</f>
        <v/>
      </c>
      <c r="F438" s="96" t="str">
        <f>IFERROR(Helmikuu!F438*Helmikuu!J438,"")</f>
        <v/>
      </c>
      <c r="G438" s="96" t="str">
        <f>IFERROR(Maaliskuu!F438*Maaliskuu!J438,"")</f>
        <v/>
      </c>
      <c r="H438" s="42" t="str">
        <f>IFERROR(Huhtikuu!F438*Huhtikuu!J438,"")</f>
        <v/>
      </c>
      <c r="I438" s="96" t="str">
        <f>IFERROR(Toukokuu!F438*Toukokuu!J438,"")</f>
        <v/>
      </c>
      <c r="J438" s="42" t="str">
        <f>IFERROR(Kesäkuu!F438*Kesäkuu!J438,"")</f>
        <v/>
      </c>
      <c r="K438" s="42" t="str">
        <f>IFERROR(Heinäkuu!F438*Heinäkuu!J438,"")</f>
        <v/>
      </c>
      <c r="L438" s="42" t="str">
        <f>IFERROR(Elokuu!F438*Elokuu!J438,"")</f>
        <v/>
      </c>
      <c r="M438" s="42" t="str">
        <f>IFERROR(Syyskuu!F438*Syyskuu!J438,"")</f>
        <v/>
      </c>
      <c r="N438" s="42" t="str">
        <f>IFERROR(Lokakuu!F438*Lokakuu!J438,"")</f>
        <v/>
      </c>
      <c r="O438" s="42" t="str">
        <f>IFERROR(Marraskuu!F438*Marraskuu!J438,"")</f>
        <v/>
      </c>
      <c r="P438" s="42" t="str">
        <f>IFERROR(Joulukuu!F438*Joulukuu!J438,"")</f>
        <v/>
      </c>
      <c r="Q438" s="103">
        <f t="shared" si="6"/>
        <v>0</v>
      </c>
    </row>
    <row r="439" spans="1:17">
      <c r="A439" s="90">
        <f>Tammikuu!A439</f>
        <v>0</v>
      </c>
      <c r="B439" s="42">
        <f>Tammikuu!B439</f>
        <v>0</v>
      </c>
      <c r="C439" s="42">
        <f>Tammikuu!C439</f>
        <v>0</v>
      </c>
      <c r="D439" s="20">
        <f>Tammikuu!D439</f>
        <v>119.08611111111111</v>
      </c>
      <c r="E439" s="96" t="str">
        <f>IFERROR(Tammikuu!F439*Tammikuu!J439,"")</f>
        <v/>
      </c>
      <c r="F439" s="96" t="str">
        <f>IFERROR(Helmikuu!F439*Helmikuu!J439,"")</f>
        <v/>
      </c>
      <c r="G439" s="96" t="str">
        <f>IFERROR(Maaliskuu!F439*Maaliskuu!J439,"")</f>
        <v/>
      </c>
      <c r="H439" s="42" t="str">
        <f>IFERROR(Huhtikuu!F439*Huhtikuu!J439,"")</f>
        <v/>
      </c>
      <c r="I439" s="96" t="str">
        <f>IFERROR(Toukokuu!F439*Toukokuu!J439,"")</f>
        <v/>
      </c>
      <c r="J439" s="42" t="str">
        <f>IFERROR(Kesäkuu!F439*Kesäkuu!J439,"")</f>
        <v/>
      </c>
      <c r="K439" s="42" t="str">
        <f>IFERROR(Heinäkuu!F439*Heinäkuu!J439,"")</f>
        <v/>
      </c>
      <c r="L439" s="42" t="str">
        <f>IFERROR(Elokuu!F439*Elokuu!J439,"")</f>
        <v/>
      </c>
      <c r="M439" s="42" t="str">
        <f>IFERROR(Syyskuu!F439*Syyskuu!J439,"")</f>
        <v/>
      </c>
      <c r="N439" s="42" t="str">
        <f>IFERROR(Lokakuu!F439*Lokakuu!J439,"")</f>
        <v/>
      </c>
      <c r="O439" s="42" t="str">
        <f>IFERROR(Marraskuu!F439*Marraskuu!J439,"")</f>
        <v/>
      </c>
      <c r="P439" s="42" t="str">
        <f>IFERROR(Joulukuu!F439*Joulukuu!J439,"")</f>
        <v/>
      </c>
      <c r="Q439" s="103">
        <f t="shared" si="6"/>
        <v>0</v>
      </c>
    </row>
    <row r="440" spans="1:17">
      <c r="A440" s="90">
        <f>Tammikuu!A440</f>
        <v>0</v>
      </c>
      <c r="B440" s="42">
        <f>Tammikuu!B440</f>
        <v>0</v>
      </c>
      <c r="C440" s="42">
        <f>Tammikuu!C440</f>
        <v>0</v>
      </c>
      <c r="D440" s="20">
        <f>Tammikuu!D440</f>
        <v>119.08611111111111</v>
      </c>
      <c r="E440" s="96" t="str">
        <f>IFERROR(Tammikuu!F440*Tammikuu!J440,"")</f>
        <v/>
      </c>
      <c r="F440" s="96" t="str">
        <f>IFERROR(Helmikuu!F440*Helmikuu!J440,"")</f>
        <v/>
      </c>
      <c r="G440" s="96" t="str">
        <f>IFERROR(Maaliskuu!F440*Maaliskuu!J440,"")</f>
        <v/>
      </c>
      <c r="H440" s="42" t="str">
        <f>IFERROR(Huhtikuu!F440*Huhtikuu!J440,"")</f>
        <v/>
      </c>
      <c r="I440" s="96" t="str">
        <f>IFERROR(Toukokuu!F440*Toukokuu!J440,"")</f>
        <v/>
      </c>
      <c r="J440" s="42" t="str">
        <f>IFERROR(Kesäkuu!F440*Kesäkuu!J440,"")</f>
        <v/>
      </c>
      <c r="K440" s="42" t="str">
        <f>IFERROR(Heinäkuu!F440*Heinäkuu!J440,"")</f>
        <v/>
      </c>
      <c r="L440" s="42" t="str">
        <f>IFERROR(Elokuu!F440*Elokuu!J440,"")</f>
        <v/>
      </c>
      <c r="M440" s="42" t="str">
        <f>IFERROR(Syyskuu!F440*Syyskuu!J440,"")</f>
        <v/>
      </c>
      <c r="N440" s="42" t="str">
        <f>IFERROR(Lokakuu!F440*Lokakuu!J440,"")</f>
        <v/>
      </c>
      <c r="O440" s="42" t="str">
        <f>IFERROR(Marraskuu!F440*Marraskuu!J440,"")</f>
        <v/>
      </c>
      <c r="P440" s="42" t="str">
        <f>IFERROR(Joulukuu!F440*Joulukuu!J440,"")</f>
        <v/>
      </c>
      <c r="Q440" s="103">
        <f t="shared" si="6"/>
        <v>0</v>
      </c>
    </row>
    <row r="441" spans="1:17">
      <c r="A441" s="90">
        <f>Tammikuu!A441</f>
        <v>0</v>
      </c>
      <c r="B441" s="42">
        <f>Tammikuu!B441</f>
        <v>0</v>
      </c>
      <c r="C441" s="42">
        <f>Tammikuu!C441</f>
        <v>0</v>
      </c>
      <c r="D441" s="20">
        <f>Tammikuu!D441</f>
        <v>119.08611111111111</v>
      </c>
      <c r="E441" s="96" t="str">
        <f>IFERROR(Tammikuu!F441*Tammikuu!J441,"")</f>
        <v/>
      </c>
      <c r="F441" s="96" t="str">
        <f>IFERROR(Helmikuu!F441*Helmikuu!J441,"")</f>
        <v/>
      </c>
      <c r="G441" s="96" t="str">
        <f>IFERROR(Maaliskuu!F441*Maaliskuu!J441,"")</f>
        <v/>
      </c>
      <c r="H441" s="42" t="str">
        <f>IFERROR(Huhtikuu!F441*Huhtikuu!J441,"")</f>
        <v/>
      </c>
      <c r="I441" s="96" t="str">
        <f>IFERROR(Toukokuu!F441*Toukokuu!J441,"")</f>
        <v/>
      </c>
      <c r="J441" s="42" t="str">
        <f>IFERROR(Kesäkuu!F441*Kesäkuu!J441,"")</f>
        <v/>
      </c>
      <c r="K441" s="42" t="str">
        <f>IFERROR(Heinäkuu!F441*Heinäkuu!J441,"")</f>
        <v/>
      </c>
      <c r="L441" s="42" t="str">
        <f>IFERROR(Elokuu!F441*Elokuu!J441,"")</f>
        <v/>
      </c>
      <c r="M441" s="42" t="str">
        <f>IFERROR(Syyskuu!F441*Syyskuu!J441,"")</f>
        <v/>
      </c>
      <c r="N441" s="42" t="str">
        <f>IFERROR(Lokakuu!F441*Lokakuu!J441,"")</f>
        <v/>
      </c>
      <c r="O441" s="42" t="str">
        <f>IFERROR(Marraskuu!F441*Marraskuu!J441,"")</f>
        <v/>
      </c>
      <c r="P441" s="42" t="str">
        <f>IFERROR(Joulukuu!F441*Joulukuu!J441,"")</f>
        <v/>
      </c>
      <c r="Q441" s="103">
        <f t="shared" si="6"/>
        <v>0</v>
      </c>
    </row>
    <row r="442" spans="1:17">
      <c r="A442" s="90">
        <f>Tammikuu!A442</f>
        <v>0</v>
      </c>
      <c r="B442" s="42">
        <f>Tammikuu!B442</f>
        <v>0</v>
      </c>
      <c r="C442" s="42">
        <f>Tammikuu!C442</f>
        <v>0</v>
      </c>
      <c r="D442" s="20">
        <f>Tammikuu!D442</f>
        <v>119.08611111111111</v>
      </c>
      <c r="E442" s="96" t="str">
        <f>IFERROR(Tammikuu!F442*Tammikuu!J442,"")</f>
        <v/>
      </c>
      <c r="F442" s="96" t="str">
        <f>IFERROR(Helmikuu!F442*Helmikuu!J442,"")</f>
        <v/>
      </c>
      <c r="G442" s="96" t="str">
        <f>IFERROR(Maaliskuu!F442*Maaliskuu!J442,"")</f>
        <v/>
      </c>
      <c r="H442" s="42" t="str">
        <f>IFERROR(Huhtikuu!F442*Huhtikuu!J442,"")</f>
        <v/>
      </c>
      <c r="I442" s="96" t="str">
        <f>IFERROR(Toukokuu!F442*Toukokuu!J442,"")</f>
        <v/>
      </c>
      <c r="J442" s="42" t="str">
        <f>IFERROR(Kesäkuu!F442*Kesäkuu!J442,"")</f>
        <v/>
      </c>
      <c r="K442" s="42" t="str">
        <f>IFERROR(Heinäkuu!F442*Heinäkuu!J442,"")</f>
        <v/>
      </c>
      <c r="L442" s="42" t="str">
        <f>IFERROR(Elokuu!F442*Elokuu!J442,"")</f>
        <v/>
      </c>
      <c r="M442" s="42" t="str">
        <f>IFERROR(Syyskuu!F442*Syyskuu!J442,"")</f>
        <v/>
      </c>
      <c r="N442" s="42" t="str">
        <f>IFERROR(Lokakuu!F442*Lokakuu!J442,"")</f>
        <v/>
      </c>
      <c r="O442" s="42" t="str">
        <f>IFERROR(Marraskuu!F442*Marraskuu!J442,"")</f>
        <v/>
      </c>
      <c r="P442" s="42" t="str">
        <f>IFERROR(Joulukuu!F442*Joulukuu!J442,"")</f>
        <v/>
      </c>
      <c r="Q442" s="103">
        <f t="shared" si="6"/>
        <v>0</v>
      </c>
    </row>
    <row r="443" spans="1:17">
      <c r="A443" s="90">
        <f>Tammikuu!A443</f>
        <v>0</v>
      </c>
      <c r="B443" s="42">
        <f>Tammikuu!B443</f>
        <v>0</v>
      </c>
      <c r="C443" s="42">
        <f>Tammikuu!C443</f>
        <v>0</v>
      </c>
      <c r="D443" s="20">
        <f>Tammikuu!D443</f>
        <v>119.08611111111111</v>
      </c>
      <c r="E443" s="96" t="str">
        <f>IFERROR(Tammikuu!F443*Tammikuu!J443,"")</f>
        <v/>
      </c>
      <c r="F443" s="96" t="str">
        <f>IFERROR(Helmikuu!F443*Helmikuu!J443,"")</f>
        <v/>
      </c>
      <c r="G443" s="96" t="str">
        <f>IFERROR(Maaliskuu!F443*Maaliskuu!J443,"")</f>
        <v/>
      </c>
      <c r="H443" s="42" t="str">
        <f>IFERROR(Huhtikuu!F443*Huhtikuu!J443,"")</f>
        <v/>
      </c>
      <c r="I443" s="96" t="str">
        <f>IFERROR(Toukokuu!F443*Toukokuu!J443,"")</f>
        <v/>
      </c>
      <c r="J443" s="42" t="str">
        <f>IFERROR(Kesäkuu!F443*Kesäkuu!J443,"")</f>
        <v/>
      </c>
      <c r="K443" s="42" t="str">
        <f>IFERROR(Heinäkuu!F443*Heinäkuu!J443,"")</f>
        <v/>
      </c>
      <c r="L443" s="42" t="str">
        <f>IFERROR(Elokuu!F443*Elokuu!J443,"")</f>
        <v/>
      </c>
      <c r="M443" s="42" t="str">
        <f>IFERROR(Syyskuu!F443*Syyskuu!J443,"")</f>
        <v/>
      </c>
      <c r="N443" s="42" t="str">
        <f>IFERROR(Lokakuu!F443*Lokakuu!J443,"")</f>
        <v/>
      </c>
      <c r="O443" s="42" t="str">
        <f>IFERROR(Marraskuu!F443*Marraskuu!J443,"")</f>
        <v/>
      </c>
      <c r="P443" s="42" t="str">
        <f>IFERROR(Joulukuu!F443*Joulukuu!J443,"")</f>
        <v/>
      </c>
      <c r="Q443" s="103">
        <f t="shared" si="6"/>
        <v>0</v>
      </c>
    </row>
    <row r="444" spans="1:17">
      <c r="A444" s="90">
        <f>Tammikuu!A444</f>
        <v>0</v>
      </c>
      <c r="B444" s="42">
        <f>Tammikuu!B444</f>
        <v>0</v>
      </c>
      <c r="C444" s="42">
        <f>Tammikuu!C444</f>
        <v>0</v>
      </c>
      <c r="D444" s="20">
        <f>Tammikuu!D444</f>
        <v>119.08611111111111</v>
      </c>
      <c r="E444" s="96" t="str">
        <f>IFERROR(Tammikuu!F444*Tammikuu!J444,"")</f>
        <v/>
      </c>
      <c r="F444" s="96" t="str">
        <f>IFERROR(Helmikuu!F444*Helmikuu!J444,"")</f>
        <v/>
      </c>
      <c r="G444" s="96" t="str">
        <f>IFERROR(Maaliskuu!F444*Maaliskuu!J444,"")</f>
        <v/>
      </c>
      <c r="H444" s="42" t="str">
        <f>IFERROR(Huhtikuu!F444*Huhtikuu!J444,"")</f>
        <v/>
      </c>
      <c r="I444" s="96" t="str">
        <f>IFERROR(Toukokuu!F444*Toukokuu!J444,"")</f>
        <v/>
      </c>
      <c r="J444" s="42" t="str">
        <f>IFERROR(Kesäkuu!F444*Kesäkuu!J444,"")</f>
        <v/>
      </c>
      <c r="K444" s="42" t="str">
        <f>IFERROR(Heinäkuu!F444*Heinäkuu!J444,"")</f>
        <v/>
      </c>
      <c r="L444" s="42" t="str">
        <f>IFERROR(Elokuu!F444*Elokuu!J444,"")</f>
        <v/>
      </c>
      <c r="M444" s="42" t="str">
        <f>IFERROR(Syyskuu!F444*Syyskuu!J444,"")</f>
        <v/>
      </c>
      <c r="N444" s="42" t="str">
        <f>IFERROR(Lokakuu!F444*Lokakuu!J444,"")</f>
        <v/>
      </c>
      <c r="O444" s="42" t="str">
        <f>IFERROR(Marraskuu!F444*Marraskuu!J444,"")</f>
        <v/>
      </c>
      <c r="P444" s="42" t="str">
        <f>IFERROR(Joulukuu!F444*Joulukuu!J444,"")</f>
        <v/>
      </c>
      <c r="Q444" s="103">
        <f t="shared" si="6"/>
        <v>0</v>
      </c>
    </row>
    <row r="445" spans="1:17">
      <c r="A445" s="90">
        <f>Tammikuu!A445</f>
        <v>0</v>
      </c>
      <c r="B445" s="42">
        <f>Tammikuu!B445</f>
        <v>0</v>
      </c>
      <c r="C445" s="42">
        <f>Tammikuu!C445</f>
        <v>0</v>
      </c>
      <c r="D445" s="20">
        <f>Tammikuu!D445</f>
        <v>119.08611111111111</v>
      </c>
      <c r="E445" s="96" t="str">
        <f>IFERROR(Tammikuu!F445*Tammikuu!J445,"")</f>
        <v/>
      </c>
      <c r="F445" s="96" t="str">
        <f>IFERROR(Helmikuu!F445*Helmikuu!J445,"")</f>
        <v/>
      </c>
      <c r="G445" s="96" t="str">
        <f>IFERROR(Maaliskuu!F445*Maaliskuu!J445,"")</f>
        <v/>
      </c>
      <c r="H445" s="42" t="str">
        <f>IFERROR(Huhtikuu!F445*Huhtikuu!J445,"")</f>
        <v/>
      </c>
      <c r="I445" s="96" t="str">
        <f>IFERROR(Toukokuu!F445*Toukokuu!J445,"")</f>
        <v/>
      </c>
      <c r="J445" s="42" t="str">
        <f>IFERROR(Kesäkuu!F445*Kesäkuu!J445,"")</f>
        <v/>
      </c>
      <c r="K445" s="42" t="str">
        <f>IFERROR(Heinäkuu!F445*Heinäkuu!J445,"")</f>
        <v/>
      </c>
      <c r="L445" s="42" t="str">
        <f>IFERROR(Elokuu!F445*Elokuu!J445,"")</f>
        <v/>
      </c>
      <c r="M445" s="42" t="str">
        <f>IFERROR(Syyskuu!F445*Syyskuu!J445,"")</f>
        <v/>
      </c>
      <c r="N445" s="42" t="str">
        <f>IFERROR(Lokakuu!F445*Lokakuu!J445,"")</f>
        <v/>
      </c>
      <c r="O445" s="42" t="str">
        <f>IFERROR(Marraskuu!F445*Marraskuu!J445,"")</f>
        <v/>
      </c>
      <c r="P445" s="42" t="str">
        <f>IFERROR(Joulukuu!F445*Joulukuu!J445,"")</f>
        <v/>
      </c>
      <c r="Q445" s="103">
        <f t="shared" si="6"/>
        <v>0</v>
      </c>
    </row>
    <row r="446" spans="1:17">
      <c r="A446" s="90">
        <f>Tammikuu!A446</f>
        <v>0</v>
      </c>
      <c r="B446" s="42">
        <f>Tammikuu!B446</f>
        <v>0</v>
      </c>
      <c r="C446" s="42">
        <f>Tammikuu!C446</f>
        <v>0</v>
      </c>
      <c r="D446" s="20">
        <f>Tammikuu!D446</f>
        <v>119.08611111111111</v>
      </c>
      <c r="E446" s="96" t="str">
        <f>IFERROR(Tammikuu!F446*Tammikuu!J446,"")</f>
        <v/>
      </c>
      <c r="F446" s="96" t="str">
        <f>IFERROR(Helmikuu!F446*Helmikuu!J446,"")</f>
        <v/>
      </c>
      <c r="G446" s="96" t="str">
        <f>IFERROR(Maaliskuu!F446*Maaliskuu!J446,"")</f>
        <v/>
      </c>
      <c r="H446" s="42" t="str">
        <f>IFERROR(Huhtikuu!F446*Huhtikuu!J446,"")</f>
        <v/>
      </c>
      <c r="I446" s="96" t="str">
        <f>IFERROR(Toukokuu!F446*Toukokuu!J446,"")</f>
        <v/>
      </c>
      <c r="J446" s="42" t="str">
        <f>IFERROR(Kesäkuu!F446*Kesäkuu!J446,"")</f>
        <v/>
      </c>
      <c r="K446" s="42" t="str">
        <f>IFERROR(Heinäkuu!F446*Heinäkuu!J446,"")</f>
        <v/>
      </c>
      <c r="L446" s="42" t="str">
        <f>IFERROR(Elokuu!F446*Elokuu!J446,"")</f>
        <v/>
      </c>
      <c r="M446" s="42" t="str">
        <f>IFERROR(Syyskuu!F446*Syyskuu!J446,"")</f>
        <v/>
      </c>
      <c r="N446" s="42" t="str">
        <f>IFERROR(Lokakuu!F446*Lokakuu!J446,"")</f>
        <v/>
      </c>
      <c r="O446" s="42" t="str">
        <f>IFERROR(Marraskuu!F446*Marraskuu!J446,"")</f>
        <v/>
      </c>
      <c r="P446" s="42" t="str">
        <f>IFERROR(Joulukuu!F446*Joulukuu!J446,"")</f>
        <v/>
      </c>
      <c r="Q446" s="103">
        <f t="shared" si="6"/>
        <v>0</v>
      </c>
    </row>
    <row r="447" spans="1:17">
      <c r="A447" s="90">
        <f>Tammikuu!A447</f>
        <v>0</v>
      </c>
      <c r="B447" s="42">
        <f>Tammikuu!B447</f>
        <v>0</v>
      </c>
      <c r="C447" s="42">
        <f>Tammikuu!C447</f>
        <v>0</v>
      </c>
      <c r="D447" s="20">
        <f>Tammikuu!D447</f>
        <v>119.08611111111111</v>
      </c>
      <c r="E447" s="96" t="str">
        <f>IFERROR(Tammikuu!F447*Tammikuu!J447,"")</f>
        <v/>
      </c>
      <c r="F447" s="96" t="str">
        <f>IFERROR(Helmikuu!F447*Helmikuu!J447,"")</f>
        <v/>
      </c>
      <c r="G447" s="96" t="str">
        <f>IFERROR(Maaliskuu!F447*Maaliskuu!J447,"")</f>
        <v/>
      </c>
      <c r="H447" s="42" t="str">
        <f>IFERROR(Huhtikuu!F447*Huhtikuu!J447,"")</f>
        <v/>
      </c>
      <c r="I447" s="96" t="str">
        <f>IFERROR(Toukokuu!F447*Toukokuu!J447,"")</f>
        <v/>
      </c>
      <c r="J447" s="42" t="str">
        <f>IFERROR(Kesäkuu!F447*Kesäkuu!J447,"")</f>
        <v/>
      </c>
      <c r="K447" s="42" t="str">
        <f>IFERROR(Heinäkuu!F447*Heinäkuu!J447,"")</f>
        <v/>
      </c>
      <c r="L447" s="42" t="str">
        <f>IFERROR(Elokuu!F447*Elokuu!J447,"")</f>
        <v/>
      </c>
      <c r="M447" s="42" t="str">
        <f>IFERROR(Syyskuu!F447*Syyskuu!J447,"")</f>
        <v/>
      </c>
      <c r="N447" s="42" t="str">
        <f>IFERROR(Lokakuu!F447*Lokakuu!J447,"")</f>
        <v/>
      </c>
      <c r="O447" s="42" t="str">
        <f>IFERROR(Marraskuu!F447*Marraskuu!J447,"")</f>
        <v/>
      </c>
      <c r="P447" s="42" t="str">
        <f>IFERROR(Joulukuu!F447*Joulukuu!J447,"")</f>
        <v/>
      </c>
      <c r="Q447" s="103">
        <f t="shared" si="6"/>
        <v>0</v>
      </c>
    </row>
    <row r="448" spans="1:17">
      <c r="A448" s="90">
        <f>Tammikuu!A448</f>
        <v>0</v>
      </c>
      <c r="B448" s="42">
        <f>Tammikuu!B448</f>
        <v>0</v>
      </c>
      <c r="C448" s="42">
        <f>Tammikuu!C448</f>
        <v>0</v>
      </c>
      <c r="D448" s="20">
        <f>Tammikuu!D448</f>
        <v>119.08611111111111</v>
      </c>
      <c r="E448" s="96" t="str">
        <f>IFERROR(Tammikuu!F448*Tammikuu!J448,"")</f>
        <v/>
      </c>
      <c r="F448" s="96" t="str">
        <f>IFERROR(Helmikuu!F448*Helmikuu!J448,"")</f>
        <v/>
      </c>
      <c r="G448" s="96" t="str">
        <f>IFERROR(Maaliskuu!F448*Maaliskuu!J448,"")</f>
        <v/>
      </c>
      <c r="H448" s="42" t="str">
        <f>IFERROR(Huhtikuu!F448*Huhtikuu!J448,"")</f>
        <v/>
      </c>
      <c r="I448" s="96" t="str">
        <f>IFERROR(Toukokuu!F448*Toukokuu!J448,"")</f>
        <v/>
      </c>
      <c r="J448" s="42" t="str">
        <f>IFERROR(Kesäkuu!F448*Kesäkuu!J448,"")</f>
        <v/>
      </c>
      <c r="K448" s="42" t="str">
        <f>IFERROR(Heinäkuu!F448*Heinäkuu!J448,"")</f>
        <v/>
      </c>
      <c r="L448" s="42" t="str">
        <f>IFERROR(Elokuu!F448*Elokuu!J448,"")</f>
        <v/>
      </c>
      <c r="M448" s="42" t="str">
        <f>IFERROR(Syyskuu!F448*Syyskuu!J448,"")</f>
        <v/>
      </c>
      <c r="N448" s="42" t="str">
        <f>IFERROR(Lokakuu!F448*Lokakuu!J448,"")</f>
        <v/>
      </c>
      <c r="O448" s="42" t="str">
        <f>IFERROR(Marraskuu!F448*Marraskuu!J448,"")</f>
        <v/>
      </c>
      <c r="P448" s="42" t="str">
        <f>IFERROR(Joulukuu!F448*Joulukuu!J448,"")</f>
        <v/>
      </c>
      <c r="Q448" s="103">
        <f t="shared" si="6"/>
        <v>0</v>
      </c>
    </row>
    <row r="449" spans="1:17">
      <c r="A449" s="90">
        <f>Tammikuu!A449</f>
        <v>0</v>
      </c>
      <c r="B449" s="42">
        <f>Tammikuu!B449</f>
        <v>0</v>
      </c>
      <c r="C449" s="42">
        <f>Tammikuu!C449</f>
        <v>0</v>
      </c>
      <c r="D449" s="20">
        <f>Tammikuu!D449</f>
        <v>119.08611111111111</v>
      </c>
      <c r="E449" s="96" t="str">
        <f>IFERROR(Tammikuu!F449*Tammikuu!J449,"")</f>
        <v/>
      </c>
      <c r="F449" s="96" t="str">
        <f>IFERROR(Helmikuu!F449*Helmikuu!J449,"")</f>
        <v/>
      </c>
      <c r="G449" s="96" t="str">
        <f>IFERROR(Maaliskuu!F449*Maaliskuu!J449,"")</f>
        <v/>
      </c>
      <c r="H449" s="42" t="str">
        <f>IFERROR(Huhtikuu!F449*Huhtikuu!J449,"")</f>
        <v/>
      </c>
      <c r="I449" s="96" t="str">
        <f>IFERROR(Toukokuu!F449*Toukokuu!J449,"")</f>
        <v/>
      </c>
      <c r="J449" s="42" t="str">
        <f>IFERROR(Kesäkuu!F449*Kesäkuu!J449,"")</f>
        <v/>
      </c>
      <c r="K449" s="42" t="str">
        <f>IFERROR(Heinäkuu!F449*Heinäkuu!J449,"")</f>
        <v/>
      </c>
      <c r="L449" s="42" t="str">
        <f>IFERROR(Elokuu!F449*Elokuu!J449,"")</f>
        <v/>
      </c>
      <c r="M449" s="42" t="str">
        <f>IFERROR(Syyskuu!F449*Syyskuu!J449,"")</f>
        <v/>
      </c>
      <c r="N449" s="42" t="str">
        <f>IFERROR(Lokakuu!F449*Lokakuu!J449,"")</f>
        <v/>
      </c>
      <c r="O449" s="42" t="str">
        <f>IFERROR(Marraskuu!F449*Marraskuu!J449,"")</f>
        <v/>
      </c>
      <c r="P449" s="42" t="str">
        <f>IFERROR(Joulukuu!F449*Joulukuu!J449,"")</f>
        <v/>
      </c>
      <c r="Q449" s="103">
        <f t="shared" si="6"/>
        <v>0</v>
      </c>
    </row>
    <row r="450" spans="1:17">
      <c r="A450" s="90">
        <f>Tammikuu!A450</f>
        <v>0</v>
      </c>
      <c r="B450" s="42">
        <f>Tammikuu!B450</f>
        <v>0</v>
      </c>
      <c r="C450" s="42">
        <f>Tammikuu!C450</f>
        <v>0</v>
      </c>
      <c r="D450" s="20">
        <f>Tammikuu!D450</f>
        <v>119.08611111111111</v>
      </c>
      <c r="E450" s="96" t="str">
        <f>IFERROR(Tammikuu!F450*Tammikuu!J450,"")</f>
        <v/>
      </c>
      <c r="F450" s="96" t="str">
        <f>IFERROR(Helmikuu!F450*Helmikuu!J450,"")</f>
        <v/>
      </c>
      <c r="G450" s="96" t="str">
        <f>IFERROR(Maaliskuu!F450*Maaliskuu!J450,"")</f>
        <v/>
      </c>
      <c r="H450" s="42" t="str">
        <f>IFERROR(Huhtikuu!F450*Huhtikuu!J450,"")</f>
        <v/>
      </c>
      <c r="I450" s="96" t="str">
        <f>IFERROR(Toukokuu!F450*Toukokuu!J450,"")</f>
        <v/>
      </c>
      <c r="J450" s="42" t="str">
        <f>IFERROR(Kesäkuu!F450*Kesäkuu!J450,"")</f>
        <v/>
      </c>
      <c r="K450" s="42" t="str">
        <f>IFERROR(Heinäkuu!F450*Heinäkuu!J450,"")</f>
        <v/>
      </c>
      <c r="L450" s="42" t="str">
        <f>IFERROR(Elokuu!F450*Elokuu!J450,"")</f>
        <v/>
      </c>
      <c r="M450" s="42" t="str">
        <f>IFERROR(Syyskuu!F450*Syyskuu!J450,"")</f>
        <v/>
      </c>
      <c r="N450" s="42" t="str">
        <f>IFERROR(Lokakuu!F450*Lokakuu!J450,"")</f>
        <v/>
      </c>
      <c r="O450" s="42" t="str">
        <f>IFERROR(Marraskuu!F450*Marraskuu!J450,"")</f>
        <v/>
      </c>
      <c r="P450" s="42" t="str">
        <f>IFERROR(Joulukuu!F450*Joulukuu!J450,"")</f>
        <v/>
      </c>
      <c r="Q450" s="103">
        <f t="shared" si="6"/>
        <v>0</v>
      </c>
    </row>
    <row r="451" spans="1:17">
      <c r="A451" s="90">
        <f>Tammikuu!A451</f>
        <v>0</v>
      </c>
      <c r="B451" s="42">
        <f>Tammikuu!B451</f>
        <v>0</v>
      </c>
      <c r="C451" s="42">
        <f>Tammikuu!C451</f>
        <v>0</v>
      </c>
      <c r="D451" s="20">
        <f>Tammikuu!D451</f>
        <v>119.08611111111111</v>
      </c>
      <c r="E451" s="96" t="str">
        <f>IFERROR(Tammikuu!F451*Tammikuu!J451,"")</f>
        <v/>
      </c>
      <c r="F451" s="96" t="str">
        <f>IFERROR(Helmikuu!F451*Helmikuu!J451,"")</f>
        <v/>
      </c>
      <c r="G451" s="96" t="str">
        <f>IFERROR(Maaliskuu!F451*Maaliskuu!J451,"")</f>
        <v/>
      </c>
      <c r="H451" s="42" t="str">
        <f>IFERROR(Huhtikuu!F451*Huhtikuu!J451,"")</f>
        <v/>
      </c>
      <c r="I451" s="96" t="str">
        <f>IFERROR(Toukokuu!F451*Toukokuu!J451,"")</f>
        <v/>
      </c>
      <c r="J451" s="42" t="str">
        <f>IFERROR(Kesäkuu!F451*Kesäkuu!J451,"")</f>
        <v/>
      </c>
      <c r="K451" s="42" t="str">
        <f>IFERROR(Heinäkuu!F451*Heinäkuu!J451,"")</f>
        <v/>
      </c>
      <c r="L451" s="42" t="str">
        <f>IFERROR(Elokuu!F451*Elokuu!J451,"")</f>
        <v/>
      </c>
      <c r="M451" s="42" t="str">
        <f>IFERROR(Syyskuu!F451*Syyskuu!J451,"")</f>
        <v/>
      </c>
      <c r="N451" s="42" t="str">
        <f>IFERROR(Lokakuu!F451*Lokakuu!J451,"")</f>
        <v/>
      </c>
      <c r="O451" s="42" t="str">
        <f>IFERROR(Marraskuu!F451*Marraskuu!J451,"")</f>
        <v/>
      </c>
      <c r="P451" s="42" t="str">
        <f>IFERROR(Joulukuu!F451*Joulukuu!J451,"")</f>
        <v/>
      </c>
      <c r="Q451" s="103">
        <f t="shared" si="6"/>
        <v>0</v>
      </c>
    </row>
    <row r="452" spans="1:17">
      <c r="A452" s="90">
        <f>Tammikuu!A452</f>
        <v>0</v>
      </c>
      <c r="B452" s="42">
        <f>Tammikuu!B452</f>
        <v>0</v>
      </c>
      <c r="C452" s="42">
        <f>Tammikuu!C452</f>
        <v>0</v>
      </c>
      <c r="D452" s="20">
        <f>Tammikuu!D452</f>
        <v>119.08611111111111</v>
      </c>
      <c r="E452" s="96" t="str">
        <f>IFERROR(Tammikuu!F452*Tammikuu!J452,"")</f>
        <v/>
      </c>
      <c r="F452" s="96" t="str">
        <f>IFERROR(Helmikuu!F452*Helmikuu!J452,"")</f>
        <v/>
      </c>
      <c r="G452" s="96" t="str">
        <f>IFERROR(Maaliskuu!F452*Maaliskuu!J452,"")</f>
        <v/>
      </c>
      <c r="H452" s="42" t="str">
        <f>IFERROR(Huhtikuu!F452*Huhtikuu!J452,"")</f>
        <v/>
      </c>
      <c r="I452" s="96" t="str">
        <f>IFERROR(Toukokuu!F452*Toukokuu!J452,"")</f>
        <v/>
      </c>
      <c r="J452" s="42" t="str">
        <f>IFERROR(Kesäkuu!F452*Kesäkuu!J452,"")</f>
        <v/>
      </c>
      <c r="K452" s="42" t="str">
        <f>IFERROR(Heinäkuu!F452*Heinäkuu!J452,"")</f>
        <v/>
      </c>
      <c r="L452" s="42" t="str">
        <f>IFERROR(Elokuu!F452*Elokuu!J452,"")</f>
        <v/>
      </c>
      <c r="M452" s="42" t="str">
        <f>IFERROR(Syyskuu!F452*Syyskuu!J452,"")</f>
        <v/>
      </c>
      <c r="N452" s="42" t="str">
        <f>IFERROR(Lokakuu!F452*Lokakuu!J452,"")</f>
        <v/>
      </c>
      <c r="O452" s="42" t="str">
        <f>IFERROR(Marraskuu!F452*Marraskuu!J452,"")</f>
        <v/>
      </c>
      <c r="P452" s="42" t="str">
        <f>IFERROR(Joulukuu!F452*Joulukuu!J452,"")</f>
        <v/>
      </c>
      <c r="Q452" s="103">
        <f t="shared" si="6"/>
        <v>0</v>
      </c>
    </row>
    <row r="453" spans="1:17">
      <c r="A453" s="90">
        <f>Tammikuu!A453</f>
        <v>0</v>
      </c>
      <c r="B453" s="42">
        <f>Tammikuu!B453</f>
        <v>0</v>
      </c>
      <c r="C453" s="42">
        <f>Tammikuu!C453</f>
        <v>0</v>
      </c>
      <c r="D453" s="20">
        <f>Tammikuu!D453</f>
        <v>119.08611111111111</v>
      </c>
      <c r="E453" s="96" t="str">
        <f>IFERROR(Tammikuu!F453*Tammikuu!J453,"")</f>
        <v/>
      </c>
      <c r="F453" s="96" t="str">
        <f>IFERROR(Helmikuu!F453*Helmikuu!J453,"")</f>
        <v/>
      </c>
      <c r="G453" s="96" t="str">
        <f>IFERROR(Maaliskuu!F453*Maaliskuu!J453,"")</f>
        <v/>
      </c>
      <c r="H453" s="42" t="str">
        <f>IFERROR(Huhtikuu!F453*Huhtikuu!J453,"")</f>
        <v/>
      </c>
      <c r="I453" s="96" t="str">
        <f>IFERROR(Toukokuu!F453*Toukokuu!J453,"")</f>
        <v/>
      </c>
      <c r="J453" s="42" t="str">
        <f>IFERROR(Kesäkuu!F453*Kesäkuu!J453,"")</f>
        <v/>
      </c>
      <c r="K453" s="42" t="str">
        <f>IFERROR(Heinäkuu!F453*Heinäkuu!J453,"")</f>
        <v/>
      </c>
      <c r="L453" s="42" t="str">
        <f>IFERROR(Elokuu!F453*Elokuu!J453,"")</f>
        <v/>
      </c>
      <c r="M453" s="42" t="str">
        <f>IFERROR(Syyskuu!F453*Syyskuu!J453,"")</f>
        <v/>
      </c>
      <c r="N453" s="42" t="str">
        <f>IFERROR(Lokakuu!F453*Lokakuu!J453,"")</f>
        <v/>
      </c>
      <c r="O453" s="42" t="str">
        <f>IFERROR(Marraskuu!F453*Marraskuu!J453,"")</f>
        <v/>
      </c>
      <c r="P453" s="42" t="str">
        <f>IFERROR(Joulukuu!F453*Joulukuu!J453,"")</f>
        <v/>
      </c>
      <c r="Q453" s="103">
        <f t="shared" si="6"/>
        <v>0</v>
      </c>
    </row>
    <row r="454" spans="1:17">
      <c r="A454" s="90">
        <f>Tammikuu!A454</f>
        <v>0</v>
      </c>
      <c r="B454" s="42">
        <f>Tammikuu!B454</f>
        <v>0</v>
      </c>
      <c r="C454" s="42">
        <f>Tammikuu!C454</f>
        <v>0</v>
      </c>
      <c r="D454" s="20">
        <f>Tammikuu!D454</f>
        <v>119.08611111111111</v>
      </c>
      <c r="E454" s="96" t="str">
        <f>IFERROR(Tammikuu!F454*Tammikuu!J454,"")</f>
        <v/>
      </c>
      <c r="F454" s="96" t="str">
        <f>IFERROR(Helmikuu!F454*Helmikuu!J454,"")</f>
        <v/>
      </c>
      <c r="G454" s="96" t="str">
        <f>IFERROR(Maaliskuu!F454*Maaliskuu!J454,"")</f>
        <v/>
      </c>
      <c r="H454" s="42" t="str">
        <f>IFERROR(Huhtikuu!F454*Huhtikuu!J454,"")</f>
        <v/>
      </c>
      <c r="I454" s="96" t="str">
        <f>IFERROR(Toukokuu!F454*Toukokuu!J454,"")</f>
        <v/>
      </c>
      <c r="J454" s="42" t="str">
        <f>IFERROR(Kesäkuu!F454*Kesäkuu!J454,"")</f>
        <v/>
      </c>
      <c r="K454" s="42" t="str">
        <f>IFERROR(Heinäkuu!F454*Heinäkuu!J454,"")</f>
        <v/>
      </c>
      <c r="L454" s="42" t="str">
        <f>IFERROR(Elokuu!F454*Elokuu!J454,"")</f>
        <v/>
      </c>
      <c r="M454" s="42" t="str">
        <f>IFERROR(Syyskuu!F454*Syyskuu!J454,"")</f>
        <v/>
      </c>
      <c r="N454" s="42" t="str">
        <f>IFERROR(Lokakuu!F454*Lokakuu!J454,"")</f>
        <v/>
      </c>
      <c r="O454" s="42" t="str">
        <f>IFERROR(Marraskuu!F454*Marraskuu!J454,"")</f>
        <v/>
      </c>
      <c r="P454" s="42" t="str">
        <f>IFERROR(Joulukuu!F454*Joulukuu!J454,"")</f>
        <v/>
      </c>
      <c r="Q454" s="103">
        <f t="shared" si="6"/>
        <v>0</v>
      </c>
    </row>
    <row r="455" spans="1:17">
      <c r="A455" s="90">
        <f>Tammikuu!A455</f>
        <v>0</v>
      </c>
      <c r="B455" s="42">
        <f>Tammikuu!B455</f>
        <v>0</v>
      </c>
      <c r="C455" s="42">
        <f>Tammikuu!C455</f>
        <v>0</v>
      </c>
      <c r="D455" s="20">
        <f>Tammikuu!D455</f>
        <v>119.08611111111111</v>
      </c>
      <c r="E455" s="96" t="str">
        <f>IFERROR(Tammikuu!F455*Tammikuu!J455,"")</f>
        <v/>
      </c>
      <c r="F455" s="96" t="str">
        <f>IFERROR(Helmikuu!F455*Helmikuu!J455,"")</f>
        <v/>
      </c>
      <c r="G455" s="96" t="str">
        <f>IFERROR(Maaliskuu!F455*Maaliskuu!J455,"")</f>
        <v/>
      </c>
      <c r="H455" s="42" t="str">
        <f>IFERROR(Huhtikuu!F455*Huhtikuu!J455,"")</f>
        <v/>
      </c>
      <c r="I455" s="96" t="str">
        <f>IFERROR(Toukokuu!F455*Toukokuu!J455,"")</f>
        <v/>
      </c>
      <c r="J455" s="42" t="str">
        <f>IFERROR(Kesäkuu!F455*Kesäkuu!J455,"")</f>
        <v/>
      </c>
      <c r="K455" s="42" t="str">
        <f>IFERROR(Heinäkuu!F455*Heinäkuu!J455,"")</f>
        <v/>
      </c>
      <c r="L455" s="42" t="str">
        <f>IFERROR(Elokuu!F455*Elokuu!J455,"")</f>
        <v/>
      </c>
      <c r="M455" s="42" t="str">
        <f>IFERROR(Syyskuu!F455*Syyskuu!J455,"")</f>
        <v/>
      </c>
      <c r="N455" s="42" t="str">
        <f>IFERROR(Lokakuu!F455*Lokakuu!J455,"")</f>
        <v/>
      </c>
      <c r="O455" s="42" t="str">
        <f>IFERROR(Marraskuu!F455*Marraskuu!J455,"")</f>
        <v/>
      </c>
      <c r="P455" s="42" t="str">
        <f>IFERROR(Joulukuu!F455*Joulukuu!J455,"")</f>
        <v/>
      </c>
      <c r="Q455" s="103">
        <f t="shared" si="6"/>
        <v>0</v>
      </c>
    </row>
    <row r="456" spans="1:17">
      <c r="A456" s="90">
        <f>Tammikuu!A456</f>
        <v>0</v>
      </c>
      <c r="B456" s="42">
        <f>Tammikuu!B456</f>
        <v>0</v>
      </c>
      <c r="C456" s="42">
        <f>Tammikuu!C456</f>
        <v>0</v>
      </c>
      <c r="D456" s="20">
        <f>Tammikuu!D456</f>
        <v>119.08611111111111</v>
      </c>
      <c r="E456" s="96" t="str">
        <f>IFERROR(Tammikuu!F456*Tammikuu!J456,"")</f>
        <v/>
      </c>
      <c r="F456" s="96" t="str">
        <f>IFERROR(Helmikuu!F456*Helmikuu!J456,"")</f>
        <v/>
      </c>
      <c r="G456" s="96" t="str">
        <f>IFERROR(Maaliskuu!F456*Maaliskuu!J456,"")</f>
        <v/>
      </c>
      <c r="H456" s="42" t="str">
        <f>IFERROR(Huhtikuu!F456*Huhtikuu!J456,"")</f>
        <v/>
      </c>
      <c r="I456" s="96" t="str">
        <f>IFERROR(Toukokuu!F456*Toukokuu!J456,"")</f>
        <v/>
      </c>
      <c r="J456" s="42" t="str">
        <f>IFERROR(Kesäkuu!F456*Kesäkuu!J456,"")</f>
        <v/>
      </c>
      <c r="K456" s="42" t="str">
        <f>IFERROR(Heinäkuu!F456*Heinäkuu!J456,"")</f>
        <v/>
      </c>
      <c r="L456" s="42" t="str">
        <f>IFERROR(Elokuu!F456*Elokuu!J456,"")</f>
        <v/>
      </c>
      <c r="M456" s="42" t="str">
        <f>IFERROR(Syyskuu!F456*Syyskuu!J456,"")</f>
        <v/>
      </c>
      <c r="N456" s="42" t="str">
        <f>IFERROR(Lokakuu!F456*Lokakuu!J456,"")</f>
        <v/>
      </c>
      <c r="O456" s="42" t="str">
        <f>IFERROR(Marraskuu!F456*Marraskuu!J456,"")</f>
        <v/>
      </c>
      <c r="P456" s="42" t="str">
        <f>IFERROR(Joulukuu!F456*Joulukuu!J456,"")</f>
        <v/>
      </c>
      <c r="Q456" s="103">
        <f t="shared" si="6"/>
        <v>0</v>
      </c>
    </row>
    <row r="457" spans="1:17">
      <c r="A457" s="90">
        <f>Tammikuu!A457</f>
        <v>0</v>
      </c>
      <c r="B457" s="42">
        <f>Tammikuu!B457</f>
        <v>0</v>
      </c>
      <c r="C457" s="42">
        <f>Tammikuu!C457</f>
        <v>0</v>
      </c>
      <c r="D457" s="20">
        <f>Tammikuu!D457</f>
        <v>119.08611111111111</v>
      </c>
      <c r="E457" s="96" t="str">
        <f>IFERROR(Tammikuu!F457*Tammikuu!J457,"")</f>
        <v/>
      </c>
      <c r="F457" s="96" t="str">
        <f>IFERROR(Helmikuu!F457*Helmikuu!J457,"")</f>
        <v/>
      </c>
      <c r="G457" s="96" t="str">
        <f>IFERROR(Maaliskuu!F457*Maaliskuu!J457,"")</f>
        <v/>
      </c>
      <c r="H457" s="42" t="str">
        <f>IFERROR(Huhtikuu!F457*Huhtikuu!J457,"")</f>
        <v/>
      </c>
      <c r="I457" s="96" t="str">
        <f>IFERROR(Toukokuu!F457*Toukokuu!J457,"")</f>
        <v/>
      </c>
      <c r="J457" s="42" t="str">
        <f>IFERROR(Kesäkuu!F457*Kesäkuu!J457,"")</f>
        <v/>
      </c>
      <c r="K457" s="42" t="str">
        <f>IFERROR(Heinäkuu!F457*Heinäkuu!J457,"")</f>
        <v/>
      </c>
      <c r="L457" s="42" t="str">
        <f>IFERROR(Elokuu!F457*Elokuu!J457,"")</f>
        <v/>
      </c>
      <c r="M457" s="42" t="str">
        <f>IFERROR(Syyskuu!F457*Syyskuu!J457,"")</f>
        <v/>
      </c>
      <c r="N457" s="42" t="str">
        <f>IFERROR(Lokakuu!F457*Lokakuu!J457,"")</f>
        <v/>
      </c>
      <c r="O457" s="42" t="str">
        <f>IFERROR(Marraskuu!F457*Marraskuu!J457,"")</f>
        <v/>
      </c>
      <c r="P457" s="42" t="str">
        <f>IFERROR(Joulukuu!F457*Joulukuu!J457,"")</f>
        <v/>
      </c>
      <c r="Q457" s="103">
        <f t="shared" si="6"/>
        <v>0</v>
      </c>
    </row>
    <row r="458" spans="1:17">
      <c r="A458" s="90">
        <f>Tammikuu!A458</f>
        <v>0</v>
      </c>
      <c r="B458" s="42">
        <f>Tammikuu!B458</f>
        <v>0</v>
      </c>
      <c r="C458" s="42">
        <f>Tammikuu!C458</f>
        <v>0</v>
      </c>
      <c r="D458" s="20">
        <f>Tammikuu!D458</f>
        <v>119.08611111111111</v>
      </c>
      <c r="E458" s="96" t="str">
        <f>IFERROR(Tammikuu!F458*Tammikuu!J458,"")</f>
        <v/>
      </c>
      <c r="F458" s="96" t="str">
        <f>IFERROR(Helmikuu!F458*Helmikuu!J458,"")</f>
        <v/>
      </c>
      <c r="G458" s="96" t="str">
        <f>IFERROR(Maaliskuu!F458*Maaliskuu!J458,"")</f>
        <v/>
      </c>
      <c r="H458" s="42" t="str">
        <f>IFERROR(Huhtikuu!F458*Huhtikuu!J458,"")</f>
        <v/>
      </c>
      <c r="I458" s="96" t="str">
        <f>IFERROR(Toukokuu!F458*Toukokuu!J458,"")</f>
        <v/>
      </c>
      <c r="J458" s="42" t="str">
        <f>IFERROR(Kesäkuu!F458*Kesäkuu!J458,"")</f>
        <v/>
      </c>
      <c r="K458" s="42" t="str">
        <f>IFERROR(Heinäkuu!F458*Heinäkuu!J458,"")</f>
        <v/>
      </c>
      <c r="L458" s="42" t="str">
        <f>IFERROR(Elokuu!F458*Elokuu!J458,"")</f>
        <v/>
      </c>
      <c r="M458" s="42" t="str">
        <f>IFERROR(Syyskuu!F458*Syyskuu!J458,"")</f>
        <v/>
      </c>
      <c r="N458" s="42" t="str">
        <f>IFERROR(Lokakuu!F458*Lokakuu!J458,"")</f>
        <v/>
      </c>
      <c r="O458" s="42" t="str">
        <f>IFERROR(Marraskuu!F458*Marraskuu!J458,"")</f>
        <v/>
      </c>
      <c r="P458" s="42" t="str">
        <f>IFERROR(Joulukuu!F458*Joulukuu!J458,"")</f>
        <v/>
      </c>
      <c r="Q458" s="103">
        <f t="shared" si="6"/>
        <v>0</v>
      </c>
    </row>
    <row r="459" spans="1:17">
      <c r="A459" s="90">
        <f>Tammikuu!A459</f>
        <v>0</v>
      </c>
      <c r="B459" s="42">
        <f>Tammikuu!B459</f>
        <v>0</v>
      </c>
      <c r="C459" s="42">
        <f>Tammikuu!C459</f>
        <v>0</v>
      </c>
      <c r="D459" s="20">
        <f>Tammikuu!D459</f>
        <v>119.08611111111111</v>
      </c>
      <c r="E459" s="96" t="str">
        <f>IFERROR(Tammikuu!F459*Tammikuu!J459,"")</f>
        <v/>
      </c>
      <c r="F459" s="96" t="str">
        <f>IFERROR(Helmikuu!F459*Helmikuu!J459,"")</f>
        <v/>
      </c>
      <c r="G459" s="96" t="str">
        <f>IFERROR(Maaliskuu!F459*Maaliskuu!J459,"")</f>
        <v/>
      </c>
      <c r="H459" s="42" t="str">
        <f>IFERROR(Huhtikuu!F459*Huhtikuu!J459,"")</f>
        <v/>
      </c>
      <c r="I459" s="96" t="str">
        <f>IFERROR(Toukokuu!F459*Toukokuu!J459,"")</f>
        <v/>
      </c>
      <c r="J459" s="42" t="str">
        <f>IFERROR(Kesäkuu!F459*Kesäkuu!J459,"")</f>
        <v/>
      </c>
      <c r="K459" s="42" t="str">
        <f>IFERROR(Heinäkuu!F459*Heinäkuu!J459,"")</f>
        <v/>
      </c>
      <c r="L459" s="42" t="str">
        <f>IFERROR(Elokuu!F459*Elokuu!J459,"")</f>
        <v/>
      </c>
      <c r="M459" s="42" t="str">
        <f>IFERROR(Syyskuu!F459*Syyskuu!J459,"")</f>
        <v/>
      </c>
      <c r="N459" s="42" t="str">
        <f>IFERROR(Lokakuu!F459*Lokakuu!J459,"")</f>
        <v/>
      </c>
      <c r="O459" s="42" t="str">
        <f>IFERROR(Marraskuu!F459*Marraskuu!J459,"")</f>
        <v/>
      </c>
      <c r="P459" s="42" t="str">
        <f>IFERROR(Joulukuu!F459*Joulukuu!J459,"")</f>
        <v/>
      </c>
      <c r="Q459" s="103">
        <f t="shared" si="6"/>
        <v>0</v>
      </c>
    </row>
    <row r="460" spans="1:17">
      <c r="A460" s="90">
        <f>Tammikuu!A460</f>
        <v>0</v>
      </c>
      <c r="B460" s="42">
        <f>Tammikuu!B460</f>
        <v>0</v>
      </c>
      <c r="C460" s="42">
        <f>Tammikuu!C460</f>
        <v>0</v>
      </c>
      <c r="D460" s="20">
        <f>Tammikuu!D460</f>
        <v>119.08611111111111</v>
      </c>
      <c r="E460" s="96" t="str">
        <f>IFERROR(Tammikuu!F460*Tammikuu!J460,"")</f>
        <v/>
      </c>
      <c r="F460" s="96" t="str">
        <f>IFERROR(Helmikuu!F460*Helmikuu!J460,"")</f>
        <v/>
      </c>
      <c r="G460" s="96" t="str">
        <f>IFERROR(Maaliskuu!F460*Maaliskuu!J460,"")</f>
        <v/>
      </c>
      <c r="H460" s="42" t="str">
        <f>IFERROR(Huhtikuu!F460*Huhtikuu!J460,"")</f>
        <v/>
      </c>
      <c r="I460" s="96" t="str">
        <f>IFERROR(Toukokuu!F460*Toukokuu!J460,"")</f>
        <v/>
      </c>
      <c r="J460" s="42" t="str">
        <f>IFERROR(Kesäkuu!F460*Kesäkuu!J460,"")</f>
        <v/>
      </c>
      <c r="K460" s="42" t="str">
        <f>IFERROR(Heinäkuu!F460*Heinäkuu!J460,"")</f>
        <v/>
      </c>
      <c r="L460" s="42" t="str">
        <f>IFERROR(Elokuu!F460*Elokuu!J460,"")</f>
        <v/>
      </c>
      <c r="M460" s="42" t="str">
        <f>IFERROR(Syyskuu!F460*Syyskuu!J460,"")</f>
        <v/>
      </c>
      <c r="N460" s="42" t="str">
        <f>IFERROR(Lokakuu!F460*Lokakuu!J460,"")</f>
        <v/>
      </c>
      <c r="O460" s="42" t="str">
        <f>IFERROR(Marraskuu!F460*Marraskuu!J460,"")</f>
        <v/>
      </c>
      <c r="P460" s="42" t="str">
        <f>IFERROR(Joulukuu!F460*Joulukuu!J460,"")</f>
        <v/>
      </c>
      <c r="Q460" s="103">
        <f t="shared" ref="Q460:Q500" si="7">SUM(E460:P460)</f>
        <v>0</v>
      </c>
    </row>
    <row r="461" spans="1:17">
      <c r="A461" s="90">
        <f>Tammikuu!A461</f>
        <v>0</v>
      </c>
      <c r="B461" s="42">
        <f>Tammikuu!B461</f>
        <v>0</v>
      </c>
      <c r="C461" s="42">
        <f>Tammikuu!C461</f>
        <v>0</v>
      </c>
      <c r="D461" s="20">
        <f>Tammikuu!D461</f>
        <v>119.08611111111111</v>
      </c>
      <c r="E461" s="96" t="str">
        <f>IFERROR(Tammikuu!F461*Tammikuu!J461,"")</f>
        <v/>
      </c>
      <c r="F461" s="96" t="str">
        <f>IFERROR(Helmikuu!F461*Helmikuu!J461,"")</f>
        <v/>
      </c>
      <c r="G461" s="96" t="str">
        <f>IFERROR(Maaliskuu!F461*Maaliskuu!J461,"")</f>
        <v/>
      </c>
      <c r="H461" s="42" t="str">
        <f>IFERROR(Huhtikuu!F461*Huhtikuu!J461,"")</f>
        <v/>
      </c>
      <c r="I461" s="96" t="str">
        <f>IFERROR(Toukokuu!F461*Toukokuu!J461,"")</f>
        <v/>
      </c>
      <c r="J461" s="42" t="str">
        <f>IFERROR(Kesäkuu!F461*Kesäkuu!J461,"")</f>
        <v/>
      </c>
      <c r="K461" s="42" t="str">
        <f>IFERROR(Heinäkuu!F461*Heinäkuu!J461,"")</f>
        <v/>
      </c>
      <c r="L461" s="42" t="str">
        <f>IFERROR(Elokuu!F461*Elokuu!J461,"")</f>
        <v/>
      </c>
      <c r="M461" s="42" t="str">
        <f>IFERROR(Syyskuu!F461*Syyskuu!J461,"")</f>
        <v/>
      </c>
      <c r="N461" s="42" t="str">
        <f>IFERROR(Lokakuu!F461*Lokakuu!J461,"")</f>
        <v/>
      </c>
      <c r="O461" s="42" t="str">
        <f>IFERROR(Marraskuu!F461*Marraskuu!J461,"")</f>
        <v/>
      </c>
      <c r="P461" s="42" t="str">
        <f>IFERROR(Joulukuu!F461*Joulukuu!J461,"")</f>
        <v/>
      </c>
      <c r="Q461" s="103">
        <f t="shared" si="7"/>
        <v>0</v>
      </c>
    </row>
    <row r="462" spans="1:17">
      <c r="A462" s="90">
        <f>Tammikuu!A462</f>
        <v>0</v>
      </c>
      <c r="B462" s="42">
        <f>Tammikuu!B462</f>
        <v>0</v>
      </c>
      <c r="C462" s="42">
        <f>Tammikuu!C462</f>
        <v>0</v>
      </c>
      <c r="D462" s="20">
        <f>Tammikuu!D462</f>
        <v>119.08611111111111</v>
      </c>
      <c r="E462" s="96" t="str">
        <f>IFERROR(Tammikuu!F462*Tammikuu!J462,"")</f>
        <v/>
      </c>
      <c r="F462" s="96" t="str">
        <f>IFERROR(Helmikuu!F462*Helmikuu!J462,"")</f>
        <v/>
      </c>
      <c r="G462" s="96" t="str">
        <f>IFERROR(Maaliskuu!F462*Maaliskuu!J462,"")</f>
        <v/>
      </c>
      <c r="H462" s="42" t="str">
        <f>IFERROR(Huhtikuu!F462*Huhtikuu!J462,"")</f>
        <v/>
      </c>
      <c r="I462" s="96" t="str">
        <f>IFERROR(Toukokuu!F462*Toukokuu!J462,"")</f>
        <v/>
      </c>
      <c r="J462" s="42" t="str">
        <f>IFERROR(Kesäkuu!F462*Kesäkuu!J462,"")</f>
        <v/>
      </c>
      <c r="K462" s="42" t="str">
        <f>IFERROR(Heinäkuu!F462*Heinäkuu!J462,"")</f>
        <v/>
      </c>
      <c r="L462" s="42" t="str">
        <f>IFERROR(Elokuu!F462*Elokuu!J462,"")</f>
        <v/>
      </c>
      <c r="M462" s="42" t="str">
        <f>IFERROR(Syyskuu!F462*Syyskuu!J462,"")</f>
        <v/>
      </c>
      <c r="N462" s="42" t="str">
        <f>IFERROR(Lokakuu!F462*Lokakuu!J462,"")</f>
        <v/>
      </c>
      <c r="O462" s="42" t="str">
        <f>IFERROR(Marraskuu!F462*Marraskuu!J462,"")</f>
        <v/>
      </c>
      <c r="P462" s="42" t="str">
        <f>IFERROR(Joulukuu!F462*Joulukuu!J462,"")</f>
        <v/>
      </c>
      <c r="Q462" s="103">
        <f t="shared" si="7"/>
        <v>0</v>
      </c>
    </row>
    <row r="463" spans="1:17">
      <c r="A463" s="90">
        <f>Tammikuu!A463</f>
        <v>0</v>
      </c>
      <c r="B463" s="42">
        <f>Tammikuu!B463</f>
        <v>0</v>
      </c>
      <c r="C463" s="42">
        <f>Tammikuu!C463</f>
        <v>0</v>
      </c>
      <c r="D463" s="20">
        <f>Tammikuu!D463</f>
        <v>119.08611111111111</v>
      </c>
      <c r="E463" s="96" t="str">
        <f>IFERROR(Tammikuu!F463*Tammikuu!J463,"")</f>
        <v/>
      </c>
      <c r="F463" s="96" t="str">
        <f>IFERROR(Helmikuu!F463*Helmikuu!J463,"")</f>
        <v/>
      </c>
      <c r="G463" s="96" t="str">
        <f>IFERROR(Maaliskuu!F463*Maaliskuu!J463,"")</f>
        <v/>
      </c>
      <c r="H463" s="42" t="str">
        <f>IFERROR(Huhtikuu!F463*Huhtikuu!J463,"")</f>
        <v/>
      </c>
      <c r="I463" s="96" t="str">
        <f>IFERROR(Toukokuu!F463*Toukokuu!J463,"")</f>
        <v/>
      </c>
      <c r="J463" s="42" t="str">
        <f>IFERROR(Kesäkuu!F463*Kesäkuu!J463,"")</f>
        <v/>
      </c>
      <c r="K463" s="42" t="str">
        <f>IFERROR(Heinäkuu!F463*Heinäkuu!J463,"")</f>
        <v/>
      </c>
      <c r="L463" s="42" t="str">
        <f>IFERROR(Elokuu!F463*Elokuu!J463,"")</f>
        <v/>
      </c>
      <c r="M463" s="42" t="str">
        <f>IFERROR(Syyskuu!F463*Syyskuu!J463,"")</f>
        <v/>
      </c>
      <c r="N463" s="42" t="str">
        <f>IFERROR(Lokakuu!F463*Lokakuu!J463,"")</f>
        <v/>
      </c>
      <c r="O463" s="42" t="str">
        <f>IFERROR(Marraskuu!F463*Marraskuu!J463,"")</f>
        <v/>
      </c>
      <c r="P463" s="42" t="str">
        <f>IFERROR(Joulukuu!F463*Joulukuu!J463,"")</f>
        <v/>
      </c>
      <c r="Q463" s="103">
        <f t="shared" si="7"/>
        <v>0</v>
      </c>
    </row>
    <row r="464" spans="1:17">
      <c r="A464" s="90">
        <f>Tammikuu!A464</f>
        <v>0</v>
      </c>
      <c r="B464" s="42">
        <f>Tammikuu!B464</f>
        <v>0</v>
      </c>
      <c r="C464" s="42">
        <f>Tammikuu!C464</f>
        <v>0</v>
      </c>
      <c r="D464" s="20">
        <f>Tammikuu!D464</f>
        <v>119.08611111111111</v>
      </c>
      <c r="E464" s="96" t="str">
        <f>IFERROR(Tammikuu!F464*Tammikuu!J464,"")</f>
        <v/>
      </c>
      <c r="F464" s="96" t="str">
        <f>IFERROR(Helmikuu!F464*Helmikuu!J464,"")</f>
        <v/>
      </c>
      <c r="G464" s="96" t="str">
        <f>IFERROR(Maaliskuu!F464*Maaliskuu!J464,"")</f>
        <v/>
      </c>
      <c r="H464" s="42" t="str">
        <f>IFERROR(Huhtikuu!F464*Huhtikuu!J464,"")</f>
        <v/>
      </c>
      <c r="I464" s="96" t="str">
        <f>IFERROR(Toukokuu!F464*Toukokuu!J464,"")</f>
        <v/>
      </c>
      <c r="J464" s="42" t="str">
        <f>IFERROR(Kesäkuu!F464*Kesäkuu!J464,"")</f>
        <v/>
      </c>
      <c r="K464" s="42" t="str">
        <f>IFERROR(Heinäkuu!F464*Heinäkuu!J464,"")</f>
        <v/>
      </c>
      <c r="L464" s="42" t="str">
        <f>IFERROR(Elokuu!F464*Elokuu!J464,"")</f>
        <v/>
      </c>
      <c r="M464" s="42" t="str">
        <f>IFERROR(Syyskuu!F464*Syyskuu!J464,"")</f>
        <v/>
      </c>
      <c r="N464" s="42" t="str">
        <f>IFERROR(Lokakuu!F464*Lokakuu!J464,"")</f>
        <v/>
      </c>
      <c r="O464" s="42" t="str">
        <f>IFERROR(Marraskuu!F464*Marraskuu!J464,"")</f>
        <v/>
      </c>
      <c r="P464" s="42" t="str">
        <f>IFERROR(Joulukuu!F464*Joulukuu!J464,"")</f>
        <v/>
      </c>
      <c r="Q464" s="103">
        <f t="shared" si="7"/>
        <v>0</v>
      </c>
    </row>
    <row r="465" spans="1:17">
      <c r="A465" s="90">
        <f>Tammikuu!A465</f>
        <v>0</v>
      </c>
      <c r="B465" s="42">
        <f>Tammikuu!B465</f>
        <v>0</v>
      </c>
      <c r="C465" s="42">
        <f>Tammikuu!C465</f>
        <v>0</v>
      </c>
      <c r="D465" s="20">
        <f>Tammikuu!D465</f>
        <v>119.08611111111111</v>
      </c>
      <c r="E465" s="96" t="str">
        <f>IFERROR(Tammikuu!F465*Tammikuu!J465,"")</f>
        <v/>
      </c>
      <c r="F465" s="96" t="str">
        <f>IFERROR(Helmikuu!F465*Helmikuu!J465,"")</f>
        <v/>
      </c>
      <c r="G465" s="96" t="str">
        <f>IFERROR(Maaliskuu!F465*Maaliskuu!J465,"")</f>
        <v/>
      </c>
      <c r="H465" s="42" t="str">
        <f>IFERROR(Huhtikuu!F465*Huhtikuu!J465,"")</f>
        <v/>
      </c>
      <c r="I465" s="96" t="str">
        <f>IFERROR(Toukokuu!F465*Toukokuu!J465,"")</f>
        <v/>
      </c>
      <c r="J465" s="42" t="str">
        <f>IFERROR(Kesäkuu!F465*Kesäkuu!J465,"")</f>
        <v/>
      </c>
      <c r="K465" s="42" t="str">
        <f>IFERROR(Heinäkuu!F465*Heinäkuu!J465,"")</f>
        <v/>
      </c>
      <c r="L465" s="42" t="str">
        <f>IFERROR(Elokuu!F465*Elokuu!J465,"")</f>
        <v/>
      </c>
      <c r="M465" s="42" t="str">
        <f>IFERROR(Syyskuu!F465*Syyskuu!J465,"")</f>
        <v/>
      </c>
      <c r="N465" s="42" t="str">
        <f>IFERROR(Lokakuu!F465*Lokakuu!J465,"")</f>
        <v/>
      </c>
      <c r="O465" s="42" t="str">
        <f>IFERROR(Marraskuu!F465*Marraskuu!J465,"")</f>
        <v/>
      </c>
      <c r="P465" s="42" t="str">
        <f>IFERROR(Joulukuu!F465*Joulukuu!J465,"")</f>
        <v/>
      </c>
      <c r="Q465" s="103">
        <f t="shared" si="7"/>
        <v>0</v>
      </c>
    </row>
    <row r="466" spans="1:17">
      <c r="A466" s="90">
        <f>Tammikuu!A466</f>
        <v>0</v>
      </c>
      <c r="B466" s="42">
        <f>Tammikuu!B466</f>
        <v>0</v>
      </c>
      <c r="C466" s="42">
        <f>Tammikuu!C466</f>
        <v>0</v>
      </c>
      <c r="D466" s="20">
        <f>Tammikuu!D466</f>
        <v>119.08611111111111</v>
      </c>
      <c r="E466" s="96" t="str">
        <f>IFERROR(Tammikuu!F466*Tammikuu!J466,"")</f>
        <v/>
      </c>
      <c r="F466" s="96" t="str">
        <f>IFERROR(Helmikuu!F466*Helmikuu!J466,"")</f>
        <v/>
      </c>
      <c r="G466" s="96" t="str">
        <f>IFERROR(Maaliskuu!F466*Maaliskuu!J466,"")</f>
        <v/>
      </c>
      <c r="H466" s="42" t="str">
        <f>IFERROR(Huhtikuu!F466*Huhtikuu!J466,"")</f>
        <v/>
      </c>
      <c r="I466" s="96" t="str">
        <f>IFERROR(Toukokuu!F466*Toukokuu!J466,"")</f>
        <v/>
      </c>
      <c r="J466" s="42" t="str">
        <f>IFERROR(Kesäkuu!F466*Kesäkuu!J466,"")</f>
        <v/>
      </c>
      <c r="K466" s="42" t="str">
        <f>IFERROR(Heinäkuu!F466*Heinäkuu!J466,"")</f>
        <v/>
      </c>
      <c r="L466" s="42" t="str">
        <f>IFERROR(Elokuu!F466*Elokuu!J466,"")</f>
        <v/>
      </c>
      <c r="M466" s="42" t="str">
        <f>IFERROR(Syyskuu!F466*Syyskuu!J466,"")</f>
        <v/>
      </c>
      <c r="N466" s="42" t="str">
        <f>IFERROR(Lokakuu!F466*Lokakuu!J466,"")</f>
        <v/>
      </c>
      <c r="O466" s="42" t="str">
        <f>IFERROR(Marraskuu!F466*Marraskuu!J466,"")</f>
        <v/>
      </c>
      <c r="P466" s="42" t="str">
        <f>IFERROR(Joulukuu!F466*Joulukuu!J466,"")</f>
        <v/>
      </c>
      <c r="Q466" s="103">
        <f t="shared" si="7"/>
        <v>0</v>
      </c>
    </row>
    <row r="467" spans="1:17">
      <c r="A467" s="90">
        <f>Tammikuu!A467</f>
        <v>0</v>
      </c>
      <c r="B467" s="42">
        <f>Tammikuu!B467</f>
        <v>0</v>
      </c>
      <c r="C467" s="42">
        <f>Tammikuu!C467</f>
        <v>0</v>
      </c>
      <c r="D467" s="20">
        <f>Tammikuu!D467</f>
        <v>119.08611111111111</v>
      </c>
      <c r="E467" s="96" t="str">
        <f>IFERROR(Tammikuu!F467*Tammikuu!J467,"")</f>
        <v/>
      </c>
      <c r="F467" s="96" t="str">
        <f>IFERROR(Helmikuu!F467*Helmikuu!J467,"")</f>
        <v/>
      </c>
      <c r="G467" s="96" t="str">
        <f>IFERROR(Maaliskuu!F467*Maaliskuu!J467,"")</f>
        <v/>
      </c>
      <c r="H467" s="42" t="str">
        <f>IFERROR(Huhtikuu!F467*Huhtikuu!J467,"")</f>
        <v/>
      </c>
      <c r="I467" s="96" t="str">
        <f>IFERROR(Toukokuu!F467*Toukokuu!J467,"")</f>
        <v/>
      </c>
      <c r="J467" s="42" t="str">
        <f>IFERROR(Kesäkuu!F467*Kesäkuu!J467,"")</f>
        <v/>
      </c>
      <c r="K467" s="42" t="str">
        <f>IFERROR(Heinäkuu!F467*Heinäkuu!J467,"")</f>
        <v/>
      </c>
      <c r="L467" s="42" t="str">
        <f>IFERROR(Elokuu!F467*Elokuu!J467,"")</f>
        <v/>
      </c>
      <c r="M467" s="42" t="str">
        <f>IFERROR(Syyskuu!F467*Syyskuu!J467,"")</f>
        <v/>
      </c>
      <c r="N467" s="42" t="str">
        <f>IFERROR(Lokakuu!F467*Lokakuu!J467,"")</f>
        <v/>
      </c>
      <c r="O467" s="42" t="str">
        <f>IFERROR(Marraskuu!F467*Marraskuu!J467,"")</f>
        <v/>
      </c>
      <c r="P467" s="42" t="str">
        <f>IFERROR(Joulukuu!F467*Joulukuu!J467,"")</f>
        <v/>
      </c>
      <c r="Q467" s="103">
        <f t="shared" si="7"/>
        <v>0</v>
      </c>
    </row>
    <row r="468" spans="1:17">
      <c r="A468" s="90">
        <f>Tammikuu!A468</f>
        <v>0</v>
      </c>
      <c r="B468" s="42">
        <f>Tammikuu!B468</f>
        <v>0</v>
      </c>
      <c r="C468" s="42">
        <f>Tammikuu!C468</f>
        <v>0</v>
      </c>
      <c r="D468" s="20">
        <f>Tammikuu!D468</f>
        <v>119.08611111111111</v>
      </c>
      <c r="E468" s="96" t="str">
        <f>IFERROR(Tammikuu!F468*Tammikuu!J468,"")</f>
        <v/>
      </c>
      <c r="F468" s="96" t="str">
        <f>IFERROR(Helmikuu!F468*Helmikuu!J468,"")</f>
        <v/>
      </c>
      <c r="G468" s="96" t="str">
        <f>IFERROR(Maaliskuu!F468*Maaliskuu!J468,"")</f>
        <v/>
      </c>
      <c r="H468" s="42" t="str">
        <f>IFERROR(Huhtikuu!F468*Huhtikuu!J468,"")</f>
        <v/>
      </c>
      <c r="I468" s="96" t="str">
        <f>IFERROR(Toukokuu!F468*Toukokuu!J468,"")</f>
        <v/>
      </c>
      <c r="J468" s="42" t="str">
        <f>IFERROR(Kesäkuu!F468*Kesäkuu!J468,"")</f>
        <v/>
      </c>
      <c r="K468" s="42" t="str">
        <f>IFERROR(Heinäkuu!F468*Heinäkuu!J468,"")</f>
        <v/>
      </c>
      <c r="L468" s="42" t="str">
        <f>IFERROR(Elokuu!F468*Elokuu!J468,"")</f>
        <v/>
      </c>
      <c r="M468" s="42" t="str">
        <f>IFERROR(Syyskuu!F468*Syyskuu!J468,"")</f>
        <v/>
      </c>
      <c r="N468" s="42" t="str">
        <f>IFERROR(Lokakuu!F468*Lokakuu!J468,"")</f>
        <v/>
      </c>
      <c r="O468" s="42" t="str">
        <f>IFERROR(Marraskuu!F468*Marraskuu!J468,"")</f>
        <v/>
      </c>
      <c r="P468" s="42" t="str">
        <f>IFERROR(Joulukuu!F468*Joulukuu!J468,"")</f>
        <v/>
      </c>
      <c r="Q468" s="103">
        <f t="shared" si="7"/>
        <v>0</v>
      </c>
    </row>
    <row r="469" spans="1:17">
      <c r="A469" s="90">
        <f>Tammikuu!A469</f>
        <v>0</v>
      </c>
      <c r="B469" s="42">
        <f>Tammikuu!B469</f>
        <v>0</v>
      </c>
      <c r="C469" s="42">
        <f>Tammikuu!C469</f>
        <v>0</v>
      </c>
      <c r="D469" s="20">
        <f>Tammikuu!D469</f>
        <v>119.08611111111111</v>
      </c>
      <c r="E469" s="96" t="str">
        <f>IFERROR(Tammikuu!F469*Tammikuu!J469,"")</f>
        <v/>
      </c>
      <c r="F469" s="96" t="str">
        <f>IFERROR(Helmikuu!F469*Helmikuu!J469,"")</f>
        <v/>
      </c>
      <c r="G469" s="96" t="str">
        <f>IFERROR(Maaliskuu!F469*Maaliskuu!J469,"")</f>
        <v/>
      </c>
      <c r="H469" s="42" t="str">
        <f>IFERROR(Huhtikuu!F469*Huhtikuu!J469,"")</f>
        <v/>
      </c>
      <c r="I469" s="96" t="str">
        <f>IFERROR(Toukokuu!F469*Toukokuu!J469,"")</f>
        <v/>
      </c>
      <c r="J469" s="42" t="str">
        <f>IFERROR(Kesäkuu!F469*Kesäkuu!J469,"")</f>
        <v/>
      </c>
      <c r="K469" s="42" t="str">
        <f>IFERROR(Heinäkuu!F469*Heinäkuu!J469,"")</f>
        <v/>
      </c>
      <c r="L469" s="42" t="str">
        <f>IFERROR(Elokuu!F469*Elokuu!J469,"")</f>
        <v/>
      </c>
      <c r="M469" s="42" t="str">
        <f>IFERROR(Syyskuu!F469*Syyskuu!J469,"")</f>
        <v/>
      </c>
      <c r="N469" s="42" t="str">
        <f>IFERROR(Lokakuu!F469*Lokakuu!J469,"")</f>
        <v/>
      </c>
      <c r="O469" s="42" t="str">
        <f>IFERROR(Marraskuu!F469*Marraskuu!J469,"")</f>
        <v/>
      </c>
      <c r="P469" s="42" t="str">
        <f>IFERROR(Joulukuu!F469*Joulukuu!J469,"")</f>
        <v/>
      </c>
      <c r="Q469" s="103">
        <f t="shared" si="7"/>
        <v>0</v>
      </c>
    </row>
    <row r="470" spans="1:17">
      <c r="A470" s="90">
        <f>Tammikuu!A470</f>
        <v>0</v>
      </c>
      <c r="B470" s="42">
        <f>Tammikuu!B470</f>
        <v>0</v>
      </c>
      <c r="C470" s="42">
        <f>Tammikuu!C470</f>
        <v>0</v>
      </c>
      <c r="D470" s="20">
        <f>Tammikuu!D470</f>
        <v>119.08611111111111</v>
      </c>
      <c r="E470" s="96" t="str">
        <f>IFERROR(Tammikuu!F470*Tammikuu!J470,"")</f>
        <v/>
      </c>
      <c r="F470" s="96" t="str">
        <f>IFERROR(Helmikuu!F470*Helmikuu!J470,"")</f>
        <v/>
      </c>
      <c r="G470" s="96" t="str">
        <f>IFERROR(Maaliskuu!F470*Maaliskuu!J470,"")</f>
        <v/>
      </c>
      <c r="H470" s="42" t="str">
        <f>IFERROR(Huhtikuu!F470*Huhtikuu!J470,"")</f>
        <v/>
      </c>
      <c r="I470" s="96" t="str">
        <f>IFERROR(Toukokuu!F470*Toukokuu!J470,"")</f>
        <v/>
      </c>
      <c r="J470" s="42" t="str">
        <f>IFERROR(Kesäkuu!F470*Kesäkuu!J470,"")</f>
        <v/>
      </c>
      <c r="K470" s="42" t="str">
        <f>IFERROR(Heinäkuu!F470*Heinäkuu!J470,"")</f>
        <v/>
      </c>
      <c r="L470" s="42" t="str">
        <f>IFERROR(Elokuu!F470*Elokuu!J470,"")</f>
        <v/>
      </c>
      <c r="M470" s="42" t="str">
        <f>IFERROR(Syyskuu!F470*Syyskuu!J470,"")</f>
        <v/>
      </c>
      <c r="N470" s="42" t="str">
        <f>IFERROR(Lokakuu!F470*Lokakuu!J470,"")</f>
        <v/>
      </c>
      <c r="O470" s="42" t="str">
        <f>IFERROR(Marraskuu!F470*Marraskuu!J470,"")</f>
        <v/>
      </c>
      <c r="P470" s="42" t="str">
        <f>IFERROR(Joulukuu!F470*Joulukuu!J470,"")</f>
        <v/>
      </c>
      <c r="Q470" s="103">
        <f t="shared" si="7"/>
        <v>0</v>
      </c>
    </row>
    <row r="471" spans="1:17">
      <c r="A471" s="90">
        <f>Tammikuu!A471</f>
        <v>0</v>
      </c>
      <c r="B471" s="42">
        <f>Tammikuu!B471</f>
        <v>0</v>
      </c>
      <c r="C471" s="42">
        <f>Tammikuu!C471</f>
        <v>0</v>
      </c>
      <c r="D471" s="20">
        <f>Tammikuu!D471</f>
        <v>119.08611111111111</v>
      </c>
      <c r="E471" s="96" t="str">
        <f>IFERROR(Tammikuu!F471*Tammikuu!J471,"")</f>
        <v/>
      </c>
      <c r="F471" s="96" t="str">
        <f>IFERROR(Helmikuu!F471*Helmikuu!J471,"")</f>
        <v/>
      </c>
      <c r="G471" s="96" t="str">
        <f>IFERROR(Maaliskuu!F471*Maaliskuu!J471,"")</f>
        <v/>
      </c>
      <c r="H471" s="42" t="str">
        <f>IFERROR(Huhtikuu!F471*Huhtikuu!J471,"")</f>
        <v/>
      </c>
      <c r="I471" s="96" t="str">
        <f>IFERROR(Toukokuu!F471*Toukokuu!J471,"")</f>
        <v/>
      </c>
      <c r="J471" s="42" t="str">
        <f>IFERROR(Kesäkuu!F471*Kesäkuu!J471,"")</f>
        <v/>
      </c>
      <c r="K471" s="42" t="str">
        <f>IFERROR(Heinäkuu!F471*Heinäkuu!J471,"")</f>
        <v/>
      </c>
      <c r="L471" s="42" t="str">
        <f>IFERROR(Elokuu!F471*Elokuu!J471,"")</f>
        <v/>
      </c>
      <c r="M471" s="42" t="str">
        <f>IFERROR(Syyskuu!F471*Syyskuu!J471,"")</f>
        <v/>
      </c>
      <c r="N471" s="42" t="str">
        <f>IFERROR(Lokakuu!F471*Lokakuu!J471,"")</f>
        <v/>
      </c>
      <c r="O471" s="42" t="str">
        <f>IFERROR(Marraskuu!F471*Marraskuu!J471,"")</f>
        <v/>
      </c>
      <c r="P471" s="42" t="str">
        <f>IFERROR(Joulukuu!F471*Joulukuu!J471,"")</f>
        <v/>
      </c>
      <c r="Q471" s="103">
        <f t="shared" si="7"/>
        <v>0</v>
      </c>
    </row>
    <row r="472" spans="1:17">
      <c r="A472" s="90">
        <f>Tammikuu!A472</f>
        <v>0</v>
      </c>
      <c r="B472" s="42">
        <f>Tammikuu!B472</f>
        <v>0</v>
      </c>
      <c r="C472" s="42">
        <f>Tammikuu!C472</f>
        <v>0</v>
      </c>
      <c r="D472" s="20">
        <f>Tammikuu!D472</f>
        <v>119.08611111111111</v>
      </c>
      <c r="E472" s="96" t="str">
        <f>IFERROR(Tammikuu!F472*Tammikuu!J472,"")</f>
        <v/>
      </c>
      <c r="F472" s="96" t="str">
        <f>IFERROR(Helmikuu!F472*Helmikuu!J472,"")</f>
        <v/>
      </c>
      <c r="G472" s="96" t="str">
        <f>IFERROR(Maaliskuu!F472*Maaliskuu!J472,"")</f>
        <v/>
      </c>
      <c r="H472" s="42" t="str">
        <f>IFERROR(Huhtikuu!F472*Huhtikuu!J472,"")</f>
        <v/>
      </c>
      <c r="I472" s="96" t="str">
        <f>IFERROR(Toukokuu!F472*Toukokuu!J472,"")</f>
        <v/>
      </c>
      <c r="J472" s="42" t="str">
        <f>IFERROR(Kesäkuu!F472*Kesäkuu!J472,"")</f>
        <v/>
      </c>
      <c r="K472" s="42" t="str">
        <f>IFERROR(Heinäkuu!F472*Heinäkuu!J472,"")</f>
        <v/>
      </c>
      <c r="L472" s="42" t="str">
        <f>IFERROR(Elokuu!F472*Elokuu!J472,"")</f>
        <v/>
      </c>
      <c r="M472" s="42" t="str">
        <f>IFERROR(Syyskuu!F472*Syyskuu!J472,"")</f>
        <v/>
      </c>
      <c r="N472" s="42" t="str">
        <f>IFERROR(Lokakuu!F472*Lokakuu!J472,"")</f>
        <v/>
      </c>
      <c r="O472" s="42" t="str">
        <f>IFERROR(Marraskuu!F472*Marraskuu!J472,"")</f>
        <v/>
      </c>
      <c r="P472" s="42" t="str">
        <f>IFERROR(Joulukuu!F472*Joulukuu!J472,"")</f>
        <v/>
      </c>
      <c r="Q472" s="103">
        <f t="shared" si="7"/>
        <v>0</v>
      </c>
    </row>
    <row r="473" spans="1:17">
      <c r="A473" s="90">
        <f>Tammikuu!A473</f>
        <v>0</v>
      </c>
      <c r="B473" s="42">
        <f>Tammikuu!B473</f>
        <v>0</v>
      </c>
      <c r="C473" s="42">
        <f>Tammikuu!C473</f>
        <v>0</v>
      </c>
      <c r="D473" s="20">
        <f>Tammikuu!D473</f>
        <v>119.08611111111111</v>
      </c>
      <c r="E473" s="96" t="str">
        <f>IFERROR(Tammikuu!F473*Tammikuu!J473,"")</f>
        <v/>
      </c>
      <c r="F473" s="96" t="str">
        <f>IFERROR(Helmikuu!F473*Helmikuu!J473,"")</f>
        <v/>
      </c>
      <c r="G473" s="96" t="str">
        <f>IFERROR(Maaliskuu!F473*Maaliskuu!J473,"")</f>
        <v/>
      </c>
      <c r="H473" s="42" t="str">
        <f>IFERROR(Huhtikuu!F473*Huhtikuu!J473,"")</f>
        <v/>
      </c>
      <c r="I473" s="96" t="str">
        <f>IFERROR(Toukokuu!F473*Toukokuu!J473,"")</f>
        <v/>
      </c>
      <c r="J473" s="42" t="str">
        <f>IFERROR(Kesäkuu!F473*Kesäkuu!J473,"")</f>
        <v/>
      </c>
      <c r="K473" s="42" t="str">
        <f>IFERROR(Heinäkuu!F473*Heinäkuu!J473,"")</f>
        <v/>
      </c>
      <c r="L473" s="42" t="str">
        <f>IFERROR(Elokuu!F473*Elokuu!J473,"")</f>
        <v/>
      </c>
      <c r="M473" s="42" t="str">
        <f>IFERROR(Syyskuu!F473*Syyskuu!J473,"")</f>
        <v/>
      </c>
      <c r="N473" s="42" t="str">
        <f>IFERROR(Lokakuu!F473*Lokakuu!J473,"")</f>
        <v/>
      </c>
      <c r="O473" s="42" t="str">
        <f>IFERROR(Marraskuu!F473*Marraskuu!J473,"")</f>
        <v/>
      </c>
      <c r="P473" s="42" t="str">
        <f>IFERROR(Joulukuu!F473*Joulukuu!J473,"")</f>
        <v/>
      </c>
      <c r="Q473" s="103">
        <f t="shared" si="7"/>
        <v>0</v>
      </c>
    </row>
    <row r="474" spans="1:17">
      <c r="A474" s="90">
        <f>Tammikuu!A474</f>
        <v>0</v>
      </c>
      <c r="B474" s="42">
        <f>Tammikuu!B474</f>
        <v>0</v>
      </c>
      <c r="C474" s="42">
        <f>Tammikuu!C474</f>
        <v>0</v>
      </c>
      <c r="D474" s="20">
        <f>Tammikuu!D474</f>
        <v>119.08611111111111</v>
      </c>
      <c r="E474" s="96" t="str">
        <f>IFERROR(Tammikuu!F474*Tammikuu!J474,"")</f>
        <v/>
      </c>
      <c r="F474" s="96" t="str">
        <f>IFERROR(Helmikuu!F474*Helmikuu!J474,"")</f>
        <v/>
      </c>
      <c r="G474" s="96" t="str">
        <f>IFERROR(Maaliskuu!F474*Maaliskuu!J474,"")</f>
        <v/>
      </c>
      <c r="H474" s="42" t="str">
        <f>IFERROR(Huhtikuu!F474*Huhtikuu!J474,"")</f>
        <v/>
      </c>
      <c r="I474" s="96" t="str">
        <f>IFERROR(Toukokuu!F474*Toukokuu!J474,"")</f>
        <v/>
      </c>
      <c r="J474" s="42" t="str">
        <f>IFERROR(Kesäkuu!F474*Kesäkuu!J474,"")</f>
        <v/>
      </c>
      <c r="K474" s="42" t="str">
        <f>IFERROR(Heinäkuu!F474*Heinäkuu!J474,"")</f>
        <v/>
      </c>
      <c r="L474" s="42" t="str">
        <f>IFERROR(Elokuu!F474*Elokuu!J474,"")</f>
        <v/>
      </c>
      <c r="M474" s="42" t="str">
        <f>IFERROR(Syyskuu!F474*Syyskuu!J474,"")</f>
        <v/>
      </c>
      <c r="N474" s="42" t="str">
        <f>IFERROR(Lokakuu!F474*Lokakuu!J474,"")</f>
        <v/>
      </c>
      <c r="O474" s="42" t="str">
        <f>IFERROR(Marraskuu!F474*Marraskuu!J474,"")</f>
        <v/>
      </c>
      <c r="P474" s="42" t="str">
        <f>IFERROR(Joulukuu!F474*Joulukuu!J474,"")</f>
        <v/>
      </c>
      <c r="Q474" s="103">
        <f t="shared" si="7"/>
        <v>0</v>
      </c>
    </row>
    <row r="475" spans="1:17">
      <c r="A475" s="90">
        <f>Tammikuu!A475</f>
        <v>0</v>
      </c>
      <c r="B475" s="42">
        <f>Tammikuu!B475</f>
        <v>0</v>
      </c>
      <c r="C475" s="42">
        <f>Tammikuu!C475</f>
        <v>0</v>
      </c>
      <c r="D475" s="20">
        <f>Tammikuu!D475</f>
        <v>119.08611111111111</v>
      </c>
      <c r="E475" s="96" t="str">
        <f>IFERROR(Tammikuu!F475*Tammikuu!J475,"")</f>
        <v/>
      </c>
      <c r="F475" s="96" t="str">
        <f>IFERROR(Helmikuu!F475*Helmikuu!J475,"")</f>
        <v/>
      </c>
      <c r="G475" s="96" t="str">
        <f>IFERROR(Maaliskuu!F475*Maaliskuu!J475,"")</f>
        <v/>
      </c>
      <c r="H475" s="42" t="str">
        <f>IFERROR(Huhtikuu!F475*Huhtikuu!J475,"")</f>
        <v/>
      </c>
      <c r="I475" s="96" t="str">
        <f>IFERROR(Toukokuu!F475*Toukokuu!J475,"")</f>
        <v/>
      </c>
      <c r="J475" s="42" t="str">
        <f>IFERROR(Kesäkuu!F475*Kesäkuu!J475,"")</f>
        <v/>
      </c>
      <c r="K475" s="42" t="str">
        <f>IFERROR(Heinäkuu!F475*Heinäkuu!J475,"")</f>
        <v/>
      </c>
      <c r="L475" s="42" t="str">
        <f>IFERROR(Elokuu!F475*Elokuu!J475,"")</f>
        <v/>
      </c>
      <c r="M475" s="42" t="str">
        <f>IFERROR(Syyskuu!F475*Syyskuu!J475,"")</f>
        <v/>
      </c>
      <c r="N475" s="42" t="str">
        <f>IFERROR(Lokakuu!F475*Lokakuu!J475,"")</f>
        <v/>
      </c>
      <c r="O475" s="42" t="str">
        <f>IFERROR(Marraskuu!F475*Marraskuu!J475,"")</f>
        <v/>
      </c>
      <c r="P475" s="42" t="str">
        <f>IFERROR(Joulukuu!F475*Joulukuu!J475,"")</f>
        <v/>
      </c>
      <c r="Q475" s="103">
        <f t="shared" si="7"/>
        <v>0</v>
      </c>
    </row>
    <row r="476" spans="1:17">
      <c r="A476" s="90">
        <f>Tammikuu!A476</f>
        <v>0</v>
      </c>
      <c r="B476" s="42">
        <f>Tammikuu!B476</f>
        <v>0</v>
      </c>
      <c r="C476" s="42">
        <f>Tammikuu!C476</f>
        <v>0</v>
      </c>
      <c r="D476" s="20">
        <f>Tammikuu!D476</f>
        <v>119.08611111111111</v>
      </c>
      <c r="E476" s="96" t="str">
        <f>IFERROR(Tammikuu!F476*Tammikuu!J476,"")</f>
        <v/>
      </c>
      <c r="F476" s="96" t="str">
        <f>IFERROR(Helmikuu!F476*Helmikuu!J476,"")</f>
        <v/>
      </c>
      <c r="G476" s="96" t="str">
        <f>IFERROR(Maaliskuu!F476*Maaliskuu!J476,"")</f>
        <v/>
      </c>
      <c r="H476" s="42" t="str">
        <f>IFERROR(Huhtikuu!F476*Huhtikuu!J476,"")</f>
        <v/>
      </c>
      <c r="I476" s="96" t="str">
        <f>IFERROR(Toukokuu!F476*Toukokuu!J476,"")</f>
        <v/>
      </c>
      <c r="J476" s="42" t="str">
        <f>IFERROR(Kesäkuu!F476*Kesäkuu!J476,"")</f>
        <v/>
      </c>
      <c r="K476" s="42" t="str">
        <f>IFERROR(Heinäkuu!F476*Heinäkuu!J476,"")</f>
        <v/>
      </c>
      <c r="L476" s="42" t="str">
        <f>IFERROR(Elokuu!F476*Elokuu!J476,"")</f>
        <v/>
      </c>
      <c r="M476" s="42" t="str">
        <f>IFERROR(Syyskuu!F476*Syyskuu!J476,"")</f>
        <v/>
      </c>
      <c r="N476" s="42" t="str">
        <f>IFERROR(Lokakuu!F476*Lokakuu!J476,"")</f>
        <v/>
      </c>
      <c r="O476" s="42" t="str">
        <f>IFERROR(Marraskuu!F476*Marraskuu!J476,"")</f>
        <v/>
      </c>
      <c r="P476" s="42" t="str">
        <f>IFERROR(Joulukuu!F476*Joulukuu!J476,"")</f>
        <v/>
      </c>
      <c r="Q476" s="103">
        <f t="shared" si="7"/>
        <v>0</v>
      </c>
    </row>
    <row r="477" spans="1:17">
      <c r="A477" s="90">
        <f>Tammikuu!A477</f>
        <v>0</v>
      </c>
      <c r="B477" s="42">
        <f>Tammikuu!B477</f>
        <v>0</v>
      </c>
      <c r="C477" s="42">
        <f>Tammikuu!C477</f>
        <v>0</v>
      </c>
      <c r="D477" s="20">
        <f>Tammikuu!D477</f>
        <v>119.08611111111111</v>
      </c>
      <c r="E477" s="96" t="str">
        <f>IFERROR(Tammikuu!F477*Tammikuu!J477,"")</f>
        <v/>
      </c>
      <c r="F477" s="96" t="str">
        <f>IFERROR(Helmikuu!F477*Helmikuu!J477,"")</f>
        <v/>
      </c>
      <c r="G477" s="96" t="str">
        <f>IFERROR(Maaliskuu!F477*Maaliskuu!J477,"")</f>
        <v/>
      </c>
      <c r="H477" s="42" t="str">
        <f>IFERROR(Huhtikuu!F477*Huhtikuu!J477,"")</f>
        <v/>
      </c>
      <c r="I477" s="96" t="str">
        <f>IFERROR(Toukokuu!F477*Toukokuu!J477,"")</f>
        <v/>
      </c>
      <c r="J477" s="42" t="str">
        <f>IFERROR(Kesäkuu!F477*Kesäkuu!J477,"")</f>
        <v/>
      </c>
      <c r="K477" s="42" t="str">
        <f>IFERROR(Heinäkuu!F477*Heinäkuu!J477,"")</f>
        <v/>
      </c>
      <c r="L477" s="42" t="str">
        <f>IFERROR(Elokuu!F477*Elokuu!J477,"")</f>
        <v/>
      </c>
      <c r="M477" s="42" t="str">
        <f>IFERROR(Syyskuu!F477*Syyskuu!J477,"")</f>
        <v/>
      </c>
      <c r="N477" s="42" t="str">
        <f>IFERROR(Lokakuu!F477*Lokakuu!J477,"")</f>
        <v/>
      </c>
      <c r="O477" s="42" t="str">
        <f>IFERROR(Marraskuu!F477*Marraskuu!J477,"")</f>
        <v/>
      </c>
      <c r="P477" s="42" t="str">
        <f>IFERROR(Joulukuu!F477*Joulukuu!J477,"")</f>
        <v/>
      </c>
      <c r="Q477" s="103">
        <f t="shared" si="7"/>
        <v>0</v>
      </c>
    </row>
    <row r="478" spans="1:17">
      <c r="A478" s="90">
        <f>Tammikuu!A478</f>
        <v>0</v>
      </c>
      <c r="B478" s="42">
        <f>Tammikuu!B478</f>
        <v>0</v>
      </c>
      <c r="C478" s="42">
        <f>Tammikuu!C478</f>
        <v>0</v>
      </c>
      <c r="D478" s="20">
        <f>Tammikuu!D478</f>
        <v>119.08611111111111</v>
      </c>
      <c r="E478" s="96" t="str">
        <f>IFERROR(Tammikuu!F478*Tammikuu!J478,"")</f>
        <v/>
      </c>
      <c r="F478" s="96" t="str">
        <f>IFERROR(Helmikuu!F478*Helmikuu!J478,"")</f>
        <v/>
      </c>
      <c r="G478" s="96" t="str">
        <f>IFERROR(Maaliskuu!F478*Maaliskuu!J478,"")</f>
        <v/>
      </c>
      <c r="H478" s="42" t="str">
        <f>IFERROR(Huhtikuu!F478*Huhtikuu!J478,"")</f>
        <v/>
      </c>
      <c r="I478" s="96" t="str">
        <f>IFERROR(Toukokuu!F478*Toukokuu!J478,"")</f>
        <v/>
      </c>
      <c r="J478" s="42" t="str">
        <f>IFERROR(Kesäkuu!F478*Kesäkuu!J478,"")</f>
        <v/>
      </c>
      <c r="K478" s="42" t="str">
        <f>IFERROR(Heinäkuu!F478*Heinäkuu!J478,"")</f>
        <v/>
      </c>
      <c r="L478" s="42" t="str">
        <f>IFERROR(Elokuu!F478*Elokuu!J478,"")</f>
        <v/>
      </c>
      <c r="M478" s="42" t="str">
        <f>IFERROR(Syyskuu!F478*Syyskuu!J478,"")</f>
        <v/>
      </c>
      <c r="N478" s="42" t="str">
        <f>IFERROR(Lokakuu!F478*Lokakuu!J478,"")</f>
        <v/>
      </c>
      <c r="O478" s="42" t="str">
        <f>IFERROR(Marraskuu!F478*Marraskuu!J478,"")</f>
        <v/>
      </c>
      <c r="P478" s="42" t="str">
        <f>IFERROR(Joulukuu!F478*Joulukuu!J478,"")</f>
        <v/>
      </c>
      <c r="Q478" s="103">
        <f t="shared" si="7"/>
        <v>0</v>
      </c>
    </row>
    <row r="479" spans="1:17">
      <c r="A479" s="90">
        <f>Tammikuu!A479</f>
        <v>0</v>
      </c>
      <c r="B479" s="42">
        <f>Tammikuu!B479</f>
        <v>0</v>
      </c>
      <c r="C479" s="42">
        <f>Tammikuu!C479</f>
        <v>0</v>
      </c>
      <c r="D479" s="20">
        <f>Tammikuu!D479</f>
        <v>119.08611111111111</v>
      </c>
      <c r="E479" s="96" t="str">
        <f>IFERROR(Tammikuu!F479*Tammikuu!J479,"")</f>
        <v/>
      </c>
      <c r="F479" s="96" t="str">
        <f>IFERROR(Helmikuu!F479*Helmikuu!J479,"")</f>
        <v/>
      </c>
      <c r="G479" s="96" t="str">
        <f>IFERROR(Maaliskuu!F479*Maaliskuu!J479,"")</f>
        <v/>
      </c>
      <c r="H479" s="42" t="str">
        <f>IFERROR(Huhtikuu!F479*Huhtikuu!J479,"")</f>
        <v/>
      </c>
      <c r="I479" s="96" t="str">
        <f>IFERROR(Toukokuu!F479*Toukokuu!J479,"")</f>
        <v/>
      </c>
      <c r="J479" s="42" t="str">
        <f>IFERROR(Kesäkuu!F479*Kesäkuu!J479,"")</f>
        <v/>
      </c>
      <c r="K479" s="42" t="str">
        <f>IFERROR(Heinäkuu!F479*Heinäkuu!J479,"")</f>
        <v/>
      </c>
      <c r="L479" s="42" t="str">
        <f>IFERROR(Elokuu!F479*Elokuu!J479,"")</f>
        <v/>
      </c>
      <c r="M479" s="42" t="str">
        <f>IFERROR(Syyskuu!F479*Syyskuu!J479,"")</f>
        <v/>
      </c>
      <c r="N479" s="42" t="str">
        <f>IFERROR(Lokakuu!F479*Lokakuu!J479,"")</f>
        <v/>
      </c>
      <c r="O479" s="42" t="str">
        <f>IFERROR(Marraskuu!F479*Marraskuu!J479,"")</f>
        <v/>
      </c>
      <c r="P479" s="42" t="str">
        <f>IFERROR(Joulukuu!F479*Joulukuu!J479,"")</f>
        <v/>
      </c>
      <c r="Q479" s="103">
        <f t="shared" si="7"/>
        <v>0</v>
      </c>
    </row>
    <row r="480" spans="1:17">
      <c r="A480" s="90">
        <f>Tammikuu!A480</f>
        <v>0</v>
      </c>
      <c r="B480" s="42">
        <f>Tammikuu!B480</f>
        <v>0</v>
      </c>
      <c r="C480" s="42">
        <f>Tammikuu!C480</f>
        <v>0</v>
      </c>
      <c r="D480" s="20">
        <f>Tammikuu!D480</f>
        <v>119.08611111111111</v>
      </c>
      <c r="E480" s="96" t="str">
        <f>IFERROR(Tammikuu!F480*Tammikuu!J480,"")</f>
        <v/>
      </c>
      <c r="F480" s="96" t="str">
        <f>IFERROR(Helmikuu!F480*Helmikuu!J480,"")</f>
        <v/>
      </c>
      <c r="G480" s="96" t="str">
        <f>IFERROR(Maaliskuu!F480*Maaliskuu!J480,"")</f>
        <v/>
      </c>
      <c r="H480" s="42" t="str">
        <f>IFERROR(Huhtikuu!F480*Huhtikuu!J480,"")</f>
        <v/>
      </c>
      <c r="I480" s="96" t="str">
        <f>IFERROR(Toukokuu!F480*Toukokuu!J480,"")</f>
        <v/>
      </c>
      <c r="J480" s="42" t="str">
        <f>IFERROR(Kesäkuu!F480*Kesäkuu!J480,"")</f>
        <v/>
      </c>
      <c r="K480" s="42" t="str">
        <f>IFERROR(Heinäkuu!F480*Heinäkuu!J480,"")</f>
        <v/>
      </c>
      <c r="L480" s="42" t="str">
        <f>IFERROR(Elokuu!F480*Elokuu!J480,"")</f>
        <v/>
      </c>
      <c r="M480" s="42" t="str">
        <f>IFERROR(Syyskuu!F480*Syyskuu!J480,"")</f>
        <v/>
      </c>
      <c r="N480" s="42" t="str">
        <f>IFERROR(Lokakuu!F480*Lokakuu!J480,"")</f>
        <v/>
      </c>
      <c r="O480" s="42" t="str">
        <f>IFERROR(Marraskuu!F480*Marraskuu!J480,"")</f>
        <v/>
      </c>
      <c r="P480" s="42" t="str">
        <f>IFERROR(Joulukuu!F480*Joulukuu!J480,"")</f>
        <v/>
      </c>
      <c r="Q480" s="103">
        <f t="shared" si="7"/>
        <v>0</v>
      </c>
    </row>
    <row r="481" spans="1:17">
      <c r="A481" s="90">
        <f>Tammikuu!A481</f>
        <v>0</v>
      </c>
      <c r="B481" s="42">
        <f>Tammikuu!B481</f>
        <v>0</v>
      </c>
      <c r="C481" s="42">
        <f>Tammikuu!C481</f>
        <v>0</v>
      </c>
      <c r="D481" s="20">
        <f>Tammikuu!D481</f>
        <v>119.08611111111111</v>
      </c>
      <c r="E481" s="96" t="str">
        <f>IFERROR(Tammikuu!F481*Tammikuu!J481,"")</f>
        <v/>
      </c>
      <c r="F481" s="96" t="str">
        <f>IFERROR(Helmikuu!F481*Helmikuu!J481,"")</f>
        <v/>
      </c>
      <c r="G481" s="96" t="str">
        <f>IFERROR(Maaliskuu!F481*Maaliskuu!J481,"")</f>
        <v/>
      </c>
      <c r="H481" s="42" t="str">
        <f>IFERROR(Huhtikuu!F481*Huhtikuu!J481,"")</f>
        <v/>
      </c>
      <c r="I481" s="96" t="str">
        <f>IFERROR(Toukokuu!F481*Toukokuu!J481,"")</f>
        <v/>
      </c>
      <c r="J481" s="42" t="str">
        <f>IFERROR(Kesäkuu!F481*Kesäkuu!J481,"")</f>
        <v/>
      </c>
      <c r="K481" s="42" t="str">
        <f>IFERROR(Heinäkuu!F481*Heinäkuu!J481,"")</f>
        <v/>
      </c>
      <c r="L481" s="42" t="str">
        <f>IFERROR(Elokuu!F481*Elokuu!J481,"")</f>
        <v/>
      </c>
      <c r="M481" s="42" t="str">
        <f>IFERROR(Syyskuu!F481*Syyskuu!J481,"")</f>
        <v/>
      </c>
      <c r="N481" s="42" t="str">
        <f>IFERROR(Lokakuu!F481*Lokakuu!J481,"")</f>
        <v/>
      </c>
      <c r="O481" s="42" t="str">
        <f>IFERROR(Marraskuu!F481*Marraskuu!J481,"")</f>
        <v/>
      </c>
      <c r="P481" s="42" t="str">
        <f>IFERROR(Joulukuu!F481*Joulukuu!J481,"")</f>
        <v/>
      </c>
      <c r="Q481" s="103">
        <f t="shared" si="7"/>
        <v>0</v>
      </c>
    </row>
    <row r="482" spans="1:17">
      <c r="A482" s="90">
        <f>Tammikuu!A482</f>
        <v>0</v>
      </c>
      <c r="B482" s="42">
        <f>Tammikuu!B482</f>
        <v>0</v>
      </c>
      <c r="C482" s="42">
        <f>Tammikuu!C482</f>
        <v>0</v>
      </c>
      <c r="D482" s="20">
        <f>Tammikuu!D482</f>
        <v>119.08611111111111</v>
      </c>
      <c r="E482" s="96" t="str">
        <f>IFERROR(Tammikuu!F482*Tammikuu!J482,"")</f>
        <v/>
      </c>
      <c r="F482" s="96" t="str">
        <f>IFERROR(Helmikuu!F482*Helmikuu!J482,"")</f>
        <v/>
      </c>
      <c r="G482" s="96" t="str">
        <f>IFERROR(Maaliskuu!F482*Maaliskuu!J482,"")</f>
        <v/>
      </c>
      <c r="H482" s="42" t="str">
        <f>IFERROR(Huhtikuu!F482*Huhtikuu!J482,"")</f>
        <v/>
      </c>
      <c r="I482" s="96" t="str">
        <f>IFERROR(Toukokuu!F482*Toukokuu!J482,"")</f>
        <v/>
      </c>
      <c r="J482" s="42" t="str">
        <f>IFERROR(Kesäkuu!F482*Kesäkuu!J482,"")</f>
        <v/>
      </c>
      <c r="K482" s="42" t="str">
        <f>IFERROR(Heinäkuu!F482*Heinäkuu!J482,"")</f>
        <v/>
      </c>
      <c r="L482" s="42" t="str">
        <f>IFERROR(Elokuu!F482*Elokuu!J482,"")</f>
        <v/>
      </c>
      <c r="M482" s="42" t="str">
        <f>IFERROR(Syyskuu!F482*Syyskuu!J482,"")</f>
        <v/>
      </c>
      <c r="N482" s="42" t="str">
        <f>IFERROR(Lokakuu!F482*Lokakuu!J482,"")</f>
        <v/>
      </c>
      <c r="O482" s="42" t="str">
        <f>IFERROR(Marraskuu!F482*Marraskuu!J482,"")</f>
        <v/>
      </c>
      <c r="P482" s="42" t="str">
        <f>IFERROR(Joulukuu!F482*Joulukuu!J482,"")</f>
        <v/>
      </c>
      <c r="Q482" s="103">
        <f t="shared" si="7"/>
        <v>0</v>
      </c>
    </row>
    <row r="483" spans="1:17">
      <c r="A483" s="90">
        <f>Tammikuu!A483</f>
        <v>0</v>
      </c>
      <c r="B483" s="42">
        <f>Tammikuu!B483</f>
        <v>0</v>
      </c>
      <c r="C483" s="42">
        <f>Tammikuu!C483</f>
        <v>0</v>
      </c>
      <c r="D483" s="20">
        <f>Tammikuu!D483</f>
        <v>119.08611111111111</v>
      </c>
      <c r="E483" s="96" t="str">
        <f>IFERROR(Tammikuu!F483*Tammikuu!J483,"")</f>
        <v/>
      </c>
      <c r="F483" s="96" t="str">
        <f>IFERROR(Helmikuu!F483*Helmikuu!J483,"")</f>
        <v/>
      </c>
      <c r="G483" s="96" t="str">
        <f>IFERROR(Maaliskuu!F483*Maaliskuu!J483,"")</f>
        <v/>
      </c>
      <c r="H483" s="42" t="str">
        <f>IFERROR(Huhtikuu!F483*Huhtikuu!J483,"")</f>
        <v/>
      </c>
      <c r="I483" s="96" t="str">
        <f>IFERROR(Toukokuu!F483*Toukokuu!J483,"")</f>
        <v/>
      </c>
      <c r="J483" s="42" t="str">
        <f>IFERROR(Kesäkuu!F483*Kesäkuu!J483,"")</f>
        <v/>
      </c>
      <c r="K483" s="42" t="str">
        <f>IFERROR(Heinäkuu!F483*Heinäkuu!J483,"")</f>
        <v/>
      </c>
      <c r="L483" s="42" t="str">
        <f>IFERROR(Elokuu!F483*Elokuu!J483,"")</f>
        <v/>
      </c>
      <c r="M483" s="42" t="str">
        <f>IFERROR(Syyskuu!F483*Syyskuu!J483,"")</f>
        <v/>
      </c>
      <c r="N483" s="42" t="str">
        <f>IFERROR(Lokakuu!F483*Lokakuu!J483,"")</f>
        <v/>
      </c>
      <c r="O483" s="42" t="str">
        <f>IFERROR(Marraskuu!F483*Marraskuu!J483,"")</f>
        <v/>
      </c>
      <c r="P483" s="42" t="str">
        <f>IFERROR(Joulukuu!F483*Joulukuu!J483,"")</f>
        <v/>
      </c>
      <c r="Q483" s="103">
        <f t="shared" si="7"/>
        <v>0</v>
      </c>
    </row>
    <row r="484" spans="1:17">
      <c r="A484" s="90">
        <f>Tammikuu!A484</f>
        <v>0</v>
      </c>
      <c r="B484" s="42">
        <f>Tammikuu!B484</f>
        <v>0</v>
      </c>
      <c r="C484" s="42">
        <f>Tammikuu!C484</f>
        <v>0</v>
      </c>
      <c r="D484" s="20">
        <f>Tammikuu!D484</f>
        <v>119.08611111111111</v>
      </c>
      <c r="E484" s="96" t="str">
        <f>IFERROR(Tammikuu!F484*Tammikuu!J484,"")</f>
        <v/>
      </c>
      <c r="F484" s="96" t="str">
        <f>IFERROR(Helmikuu!F484*Helmikuu!J484,"")</f>
        <v/>
      </c>
      <c r="G484" s="96" t="str">
        <f>IFERROR(Maaliskuu!F484*Maaliskuu!J484,"")</f>
        <v/>
      </c>
      <c r="H484" s="42" t="str">
        <f>IFERROR(Huhtikuu!F484*Huhtikuu!J484,"")</f>
        <v/>
      </c>
      <c r="I484" s="96" t="str">
        <f>IFERROR(Toukokuu!F484*Toukokuu!J484,"")</f>
        <v/>
      </c>
      <c r="J484" s="42" t="str">
        <f>IFERROR(Kesäkuu!F484*Kesäkuu!J484,"")</f>
        <v/>
      </c>
      <c r="K484" s="42" t="str">
        <f>IFERROR(Heinäkuu!F484*Heinäkuu!J484,"")</f>
        <v/>
      </c>
      <c r="L484" s="42" t="str">
        <f>IFERROR(Elokuu!F484*Elokuu!J484,"")</f>
        <v/>
      </c>
      <c r="M484" s="42" t="str">
        <f>IFERROR(Syyskuu!F484*Syyskuu!J484,"")</f>
        <v/>
      </c>
      <c r="N484" s="42" t="str">
        <f>IFERROR(Lokakuu!F484*Lokakuu!J484,"")</f>
        <v/>
      </c>
      <c r="O484" s="42" t="str">
        <f>IFERROR(Marraskuu!F484*Marraskuu!J484,"")</f>
        <v/>
      </c>
      <c r="P484" s="42" t="str">
        <f>IFERROR(Joulukuu!F484*Joulukuu!J484,"")</f>
        <v/>
      </c>
      <c r="Q484" s="103">
        <f t="shared" si="7"/>
        <v>0</v>
      </c>
    </row>
    <row r="485" spans="1:17">
      <c r="A485" s="90">
        <f>Tammikuu!A485</f>
        <v>0</v>
      </c>
      <c r="B485" s="42">
        <f>Tammikuu!B485</f>
        <v>0</v>
      </c>
      <c r="C485" s="42">
        <f>Tammikuu!C485</f>
        <v>0</v>
      </c>
      <c r="D485" s="20">
        <f>Tammikuu!D485</f>
        <v>119.08611111111111</v>
      </c>
      <c r="E485" s="96" t="str">
        <f>IFERROR(Tammikuu!F485*Tammikuu!J485,"")</f>
        <v/>
      </c>
      <c r="F485" s="96" t="str">
        <f>IFERROR(Helmikuu!F485*Helmikuu!J485,"")</f>
        <v/>
      </c>
      <c r="G485" s="96" t="str">
        <f>IFERROR(Maaliskuu!F485*Maaliskuu!J485,"")</f>
        <v/>
      </c>
      <c r="H485" s="42" t="str">
        <f>IFERROR(Huhtikuu!F485*Huhtikuu!J485,"")</f>
        <v/>
      </c>
      <c r="I485" s="96" t="str">
        <f>IFERROR(Toukokuu!F485*Toukokuu!J485,"")</f>
        <v/>
      </c>
      <c r="J485" s="42" t="str">
        <f>IFERROR(Kesäkuu!F485*Kesäkuu!J485,"")</f>
        <v/>
      </c>
      <c r="K485" s="42" t="str">
        <f>IFERROR(Heinäkuu!F485*Heinäkuu!J485,"")</f>
        <v/>
      </c>
      <c r="L485" s="42" t="str">
        <f>IFERROR(Elokuu!F485*Elokuu!J485,"")</f>
        <v/>
      </c>
      <c r="M485" s="42" t="str">
        <f>IFERROR(Syyskuu!F485*Syyskuu!J485,"")</f>
        <v/>
      </c>
      <c r="N485" s="42" t="str">
        <f>IFERROR(Lokakuu!F485*Lokakuu!J485,"")</f>
        <v/>
      </c>
      <c r="O485" s="42" t="str">
        <f>IFERROR(Marraskuu!F485*Marraskuu!J485,"")</f>
        <v/>
      </c>
      <c r="P485" s="42" t="str">
        <f>IFERROR(Joulukuu!F485*Joulukuu!J485,"")</f>
        <v/>
      </c>
      <c r="Q485" s="103">
        <f t="shared" si="7"/>
        <v>0</v>
      </c>
    </row>
    <row r="486" spans="1:17">
      <c r="A486" s="90">
        <f>Tammikuu!A486</f>
        <v>0</v>
      </c>
      <c r="B486" s="42">
        <f>Tammikuu!B486</f>
        <v>0</v>
      </c>
      <c r="C486" s="42">
        <f>Tammikuu!C486</f>
        <v>0</v>
      </c>
      <c r="D486" s="20">
        <f>Tammikuu!D486</f>
        <v>119.08611111111111</v>
      </c>
      <c r="E486" s="96" t="str">
        <f>IFERROR(Tammikuu!F486*Tammikuu!J486,"")</f>
        <v/>
      </c>
      <c r="F486" s="96" t="str">
        <f>IFERROR(Helmikuu!F486*Helmikuu!J486,"")</f>
        <v/>
      </c>
      <c r="G486" s="96" t="str">
        <f>IFERROR(Maaliskuu!F486*Maaliskuu!J486,"")</f>
        <v/>
      </c>
      <c r="H486" s="42" t="str">
        <f>IFERROR(Huhtikuu!F486*Huhtikuu!J486,"")</f>
        <v/>
      </c>
      <c r="I486" s="96" t="str">
        <f>IFERROR(Toukokuu!F486*Toukokuu!J486,"")</f>
        <v/>
      </c>
      <c r="J486" s="42" t="str">
        <f>IFERROR(Kesäkuu!F486*Kesäkuu!J486,"")</f>
        <v/>
      </c>
      <c r="K486" s="42" t="str">
        <f>IFERROR(Heinäkuu!F486*Heinäkuu!J486,"")</f>
        <v/>
      </c>
      <c r="L486" s="42" t="str">
        <f>IFERROR(Elokuu!F486*Elokuu!J486,"")</f>
        <v/>
      </c>
      <c r="M486" s="42" t="str">
        <f>IFERROR(Syyskuu!F486*Syyskuu!J486,"")</f>
        <v/>
      </c>
      <c r="N486" s="42" t="str">
        <f>IFERROR(Lokakuu!F486*Lokakuu!J486,"")</f>
        <v/>
      </c>
      <c r="O486" s="42" t="str">
        <f>IFERROR(Marraskuu!F486*Marraskuu!J486,"")</f>
        <v/>
      </c>
      <c r="P486" s="42" t="str">
        <f>IFERROR(Joulukuu!F486*Joulukuu!J486,"")</f>
        <v/>
      </c>
      <c r="Q486" s="103">
        <f t="shared" si="7"/>
        <v>0</v>
      </c>
    </row>
    <row r="487" spans="1:17">
      <c r="A487" s="90">
        <f>Tammikuu!A487</f>
        <v>0</v>
      </c>
      <c r="B487" s="42">
        <f>Tammikuu!B487</f>
        <v>0</v>
      </c>
      <c r="C487" s="42">
        <f>Tammikuu!C487</f>
        <v>0</v>
      </c>
      <c r="D487" s="20">
        <f>Tammikuu!D487</f>
        <v>119.08611111111111</v>
      </c>
      <c r="E487" s="96" t="str">
        <f>IFERROR(Tammikuu!F487*Tammikuu!J487,"")</f>
        <v/>
      </c>
      <c r="F487" s="96" t="str">
        <f>IFERROR(Helmikuu!F487*Helmikuu!J487,"")</f>
        <v/>
      </c>
      <c r="G487" s="96" t="str">
        <f>IFERROR(Maaliskuu!F487*Maaliskuu!J487,"")</f>
        <v/>
      </c>
      <c r="H487" s="42" t="str">
        <f>IFERROR(Huhtikuu!F487*Huhtikuu!J487,"")</f>
        <v/>
      </c>
      <c r="I487" s="96" t="str">
        <f>IFERROR(Toukokuu!F487*Toukokuu!J487,"")</f>
        <v/>
      </c>
      <c r="J487" s="42" t="str">
        <f>IFERROR(Kesäkuu!F487*Kesäkuu!J487,"")</f>
        <v/>
      </c>
      <c r="K487" s="42" t="str">
        <f>IFERROR(Heinäkuu!F487*Heinäkuu!J487,"")</f>
        <v/>
      </c>
      <c r="L487" s="42" t="str">
        <f>IFERROR(Elokuu!F487*Elokuu!J487,"")</f>
        <v/>
      </c>
      <c r="M487" s="42" t="str">
        <f>IFERROR(Syyskuu!F487*Syyskuu!J487,"")</f>
        <v/>
      </c>
      <c r="N487" s="42" t="str">
        <f>IFERROR(Lokakuu!F487*Lokakuu!J487,"")</f>
        <v/>
      </c>
      <c r="O487" s="42" t="str">
        <f>IFERROR(Marraskuu!F487*Marraskuu!J487,"")</f>
        <v/>
      </c>
      <c r="P487" s="42" t="str">
        <f>IFERROR(Joulukuu!F487*Joulukuu!J487,"")</f>
        <v/>
      </c>
      <c r="Q487" s="103">
        <f t="shared" si="7"/>
        <v>0</v>
      </c>
    </row>
    <row r="488" spans="1:17">
      <c r="A488" s="90">
        <f>Tammikuu!A488</f>
        <v>0</v>
      </c>
      <c r="B488" s="42">
        <f>Tammikuu!B488</f>
        <v>0</v>
      </c>
      <c r="C488" s="42">
        <f>Tammikuu!C488</f>
        <v>0</v>
      </c>
      <c r="D488" s="20">
        <f>Tammikuu!D488</f>
        <v>119.08611111111111</v>
      </c>
      <c r="E488" s="96" t="str">
        <f>IFERROR(Tammikuu!F488*Tammikuu!J488,"")</f>
        <v/>
      </c>
      <c r="F488" s="96" t="str">
        <f>IFERROR(Helmikuu!F488*Helmikuu!J488,"")</f>
        <v/>
      </c>
      <c r="G488" s="96" t="str">
        <f>IFERROR(Maaliskuu!F488*Maaliskuu!J488,"")</f>
        <v/>
      </c>
      <c r="H488" s="42" t="str">
        <f>IFERROR(Huhtikuu!F488*Huhtikuu!J488,"")</f>
        <v/>
      </c>
      <c r="I488" s="96" t="str">
        <f>IFERROR(Toukokuu!F488*Toukokuu!J488,"")</f>
        <v/>
      </c>
      <c r="J488" s="42" t="str">
        <f>IFERROR(Kesäkuu!F488*Kesäkuu!J488,"")</f>
        <v/>
      </c>
      <c r="K488" s="42" t="str">
        <f>IFERROR(Heinäkuu!F488*Heinäkuu!J488,"")</f>
        <v/>
      </c>
      <c r="L488" s="42" t="str">
        <f>IFERROR(Elokuu!F488*Elokuu!J488,"")</f>
        <v/>
      </c>
      <c r="M488" s="42" t="str">
        <f>IFERROR(Syyskuu!F488*Syyskuu!J488,"")</f>
        <v/>
      </c>
      <c r="N488" s="42" t="str">
        <f>IFERROR(Lokakuu!F488*Lokakuu!J488,"")</f>
        <v/>
      </c>
      <c r="O488" s="42" t="str">
        <f>IFERROR(Marraskuu!F488*Marraskuu!J488,"")</f>
        <v/>
      </c>
      <c r="P488" s="42" t="str">
        <f>IFERROR(Joulukuu!F488*Joulukuu!J488,"")</f>
        <v/>
      </c>
      <c r="Q488" s="103">
        <f t="shared" si="7"/>
        <v>0</v>
      </c>
    </row>
    <row r="489" spans="1:17">
      <c r="A489" s="90">
        <f>Tammikuu!A489</f>
        <v>0</v>
      </c>
      <c r="B489" s="42">
        <f>Tammikuu!B489</f>
        <v>0</v>
      </c>
      <c r="C489" s="42">
        <f>Tammikuu!C489</f>
        <v>0</v>
      </c>
      <c r="D489" s="20">
        <f>Tammikuu!D489</f>
        <v>119.08611111111111</v>
      </c>
      <c r="E489" s="96" t="str">
        <f>IFERROR(Tammikuu!F489*Tammikuu!J489,"")</f>
        <v/>
      </c>
      <c r="F489" s="96" t="str">
        <f>IFERROR(Helmikuu!F489*Helmikuu!J489,"")</f>
        <v/>
      </c>
      <c r="G489" s="96" t="str">
        <f>IFERROR(Maaliskuu!F489*Maaliskuu!J489,"")</f>
        <v/>
      </c>
      <c r="H489" s="42" t="str">
        <f>IFERROR(Huhtikuu!F489*Huhtikuu!J489,"")</f>
        <v/>
      </c>
      <c r="I489" s="96" t="str">
        <f>IFERROR(Toukokuu!F489*Toukokuu!J489,"")</f>
        <v/>
      </c>
      <c r="J489" s="42" t="str">
        <f>IFERROR(Kesäkuu!F489*Kesäkuu!J489,"")</f>
        <v/>
      </c>
      <c r="K489" s="42" t="str">
        <f>IFERROR(Heinäkuu!F489*Heinäkuu!J489,"")</f>
        <v/>
      </c>
      <c r="L489" s="42" t="str">
        <f>IFERROR(Elokuu!F489*Elokuu!J489,"")</f>
        <v/>
      </c>
      <c r="M489" s="42" t="str">
        <f>IFERROR(Syyskuu!F489*Syyskuu!J489,"")</f>
        <v/>
      </c>
      <c r="N489" s="42" t="str">
        <f>IFERROR(Lokakuu!F489*Lokakuu!J489,"")</f>
        <v/>
      </c>
      <c r="O489" s="42" t="str">
        <f>IFERROR(Marraskuu!F489*Marraskuu!J489,"")</f>
        <v/>
      </c>
      <c r="P489" s="42" t="str">
        <f>IFERROR(Joulukuu!F489*Joulukuu!J489,"")</f>
        <v/>
      </c>
      <c r="Q489" s="103">
        <f t="shared" si="7"/>
        <v>0</v>
      </c>
    </row>
    <row r="490" spans="1:17">
      <c r="A490" s="90">
        <f>Tammikuu!A490</f>
        <v>0</v>
      </c>
      <c r="B490" s="42">
        <f>Tammikuu!B490</f>
        <v>0</v>
      </c>
      <c r="C490" s="42">
        <f>Tammikuu!C490</f>
        <v>0</v>
      </c>
      <c r="D490" s="20">
        <f>Tammikuu!D490</f>
        <v>119.08611111111111</v>
      </c>
      <c r="E490" s="96" t="str">
        <f>IFERROR(Tammikuu!F490*Tammikuu!J490,"")</f>
        <v/>
      </c>
      <c r="F490" s="96" t="str">
        <f>IFERROR(Helmikuu!F490*Helmikuu!J490,"")</f>
        <v/>
      </c>
      <c r="G490" s="96" t="str">
        <f>IFERROR(Maaliskuu!F490*Maaliskuu!J490,"")</f>
        <v/>
      </c>
      <c r="H490" s="42" t="str">
        <f>IFERROR(Huhtikuu!F490*Huhtikuu!J490,"")</f>
        <v/>
      </c>
      <c r="I490" s="96" t="str">
        <f>IFERROR(Toukokuu!F490*Toukokuu!J490,"")</f>
        <v/>
      </c>
      <c r="J490" s="42" t="str">
        <f>IFERROR(Kesäkuu!F490*Kesäkuu!J490,"")</f>
        <v/>
      </c>
      <c r="K490" s="42" t="str">
        <f>IFERROR(Heinäkuu!F490*Heinäkuu!J490,"")</f>
        <v/>
      </c>
      <c r="L490" s="42" t="str">
        <f>IFERROR(Elokuu!F490*Elokuu!J490,"")</f>
        <v/>
      </c>
      <c r="M490" s="42" t="str">
        <f>IFERROR(Syyskuu!F490*Syyskuu!J490,"")</f>
        <v/>
      </c>
      <c r="N490" s="42" t="str">
        <f>IFERROR(Lokakuu!F490*Lokakuu!J490,"")</f>
        <v/>
      </c>
      <c r="O490" s="42" t="str">
        <f>IFERROR(Marraskuu!F490*Marraskuu!J490,"")</f>
        <v/>
      </c>
      <c r="P490" s="42" t="str">
        <f>IFERROR(Joulukuu!F490*Joulukuu!J490,"")</f>
        <v/>
      </c>
      <c r="Q490" s="103">
        <f t="shared" si="7"/>
        <v>0</v>
      </c>
    </row>
    <row r="491" spans="1:17">
      <c r="A491" s="90">
        <f>Tammikuu!A491</f>
        <v>0</v>
      </c>
      <c r="B491" s="42">
        <f>Tammikuu!B491</f>
        <v>0</v>
      </c>
      <c r="C491" s="42">
        <f>Tammikuu!C491</f>
        <v>0</v>
      </c>
      <c r="D491" s="20">
        <f>Tammikuu!D491</f>
        <v>119.08611111111111</v>
      </c>
      <c r="E491" s="96" t="str">
        <f>IFERROR(Tammikuu!F491*Tammikuu!J491,"")</f>
        <v/>
      </c>
      <c r="F491" s="96" t="str">
        <f>IFERROR(Helmikuu!F491*Helmikuu!J491,"")</f>
        <v/>
      </c>
      <c r="G491" s="96" t="str">
        <f>IFERROR(Maaliskuu!F491*Maaliskuu!J491,"")</f>
        <v/>
      </c>
      <c r="H491" s="42" t="str">
        <f>IFERROR(Huhtikuu!F491*Huhtikuu!J491,"")</f>
        <v/>
      </c>
      <c r="I491" s="96" t="str">
        <f>IFERROR(Toukokuu!F491*Toukokuu!J491,"")</f>
        <v/>
      </c>
      <c r="J491" s="42" t="str">
        <f>IFERROR(Kesäkuu!F491*Kesäkuu!J491,"")</f>
        <v/>
      </c>
      <c r="K491" s="42" t="str">
        <f>IFERROR(Heinäkuu!F491*Heinäkuu!J491,"")</f>
        <v/>
      </c>
      <c r="L491" s="42" t="str">
        <f>IFERROR(Elokuu!F491*Elokuu!J491,"")</f>
        <v/>
      </c>
      <c r="M491" s="42" t="str">
        <f>IFERROR(Syyskuu!F491*Syyskuu!J491,"")</f>
        <v/>
      </c>
      <c r="N491" s="42" t="str">
        <f>IFERROR(Lokakuu!F491*Lokakuu!J491,"")</f>
        <v/>
      </c>
      <c r="O491" s="42" t="str">
        <f>IFERROR(Marraskuu!F491*Marraskuu!J491,"")</f>
        <v/>
      </c>
      <c r="P491" s="42" t="str">
        <f>IFERROR(Joulukuu!F491*Joulukuu!J491,"")</f>
        <v/>
      </c>
      <c r="Q491" s="103">
        <f t="shared" si="7"/>
        <v>0</v>
      </c>
    </row>
    <row r="492" spans="1:17">
      <c r="A492" s="90">
        <f>Tammikuu!A492</f>
        <v>0</v>
      </c>
      <c r="B492" s="42">
        <f>Tammikuu!B492</f>
        <v>0</v>
      </c>
      <c r="C492" s="42">
        <f>Tammikuu!C492</f>
        <v>0</v>
      </c>
      <c r="D492" s="20">
        <f>Tammikuu!D492</f>
        <v>119.08611111111111</v>
      </c>
      <c r="E492" s="96" t="str">
        <f>IFERROR(Tammikuu!F492*Tammikuu!J492,"")</f>
        <v/>
      </c>
      <c r="F492" s="96" t="str">
        <f>IFERROR(Helmikuu!F492*Helmikuu!J492,"")</f>
        <v/>
      </c>
      <c r="G492" s="96" t="str">
        <f>IFERROR(Maaliskuu!F492*Maaliskuu!J492,"")</f>
        <v/>
      </c>
      <c r="H492" s="42" t="str">
        <f>IFERROR(Huhtikuu!F492*Huhtikuu!J492,"")</f>
        <v/>
      </c>
      <c r="I492" s="96" t="str">
        <f>IFERROR(Toukokuu!F492*Toukokuu!J492,"")</f>
        <v/>
      </c>
      <c r="J492" s="42" t="str">
        <f>IFERROR(Kesäkuu!F492*Kesäkuu!J492,"")</f>
        <v/>
      </c>
      <c r="K492" s="42" t="str">
        <f>IFERROR(Heinäkuu!F492*Heinäkuu!J492,"")</f>
        <v/>
      </c>
      <c r="L492" s="42" t="str">
        <f>IFERROR(Elokuu!F492*Elokuu!J492,"")</f>
        <v/>
      </c>
      <c r="M492" s="42" t="str">
        <f>IFERROR(Syyskuu!F492*Syyskuu!J492,"")</f>
        <v/>
      </c>
      <c r="N492" s="42" t="str">
        <f>IFERROR(Lokakuu!F492*Lokakuu!J492,"")</f>
        <v/>
      </c>
      <c r="O492" s="42" t="str">
        <f>IFERROR(Marraskuu!F492*Marraskuu!J492,"")</f>
        <v/>
      </c>
      <c r="P492" s="42" t="str">
        <f>IFERROR(Joulukuu!F492*Joulukuu!J492,"")</f>
        <v/>
      </c>
      <c r="Q492" s="103">
        <f t="shared" si="7"/>
        <v>0</v>
      </c>
    </row>
    <row r="493" spans="1:17">
      <c r="A493" s="90">
        <f>Tammikuu!A493</f>
        <v>0</v>
      </c>
      <c r="B493" s="42">
        <f>Tammikuu!B493</f>
        <v>0</v>
      </c>
      <c r="C493" s="42">
        <f>Tammikuu!C493</f>
        <v>0</v>
      </c>
      <c r="D493" s="20">
        <f>Tammikuu!D493</f>
        <v>119.08611111111111</v>
      </c>
      <c r="E493" s="96" t="str">
        <f>IFERROR(Tammikuu!F493*Tammikuu!J493,"")</f>
        <v/>
      </c>
      <c r="F493" s="96" t="str">
        <f>IFERROR(Helmikuu!F493*Helmikuu!J493,"")</f>
        <v/>
      </c>
      <c r="G493" s="96" t="str">
        <f>IFERROR(Maaliskuu!F493*Maaliskuu!J493,"")</f>
        <v/>
      </c>
      <c r="H493" s="42" t="str">
        <f>IFERROR(Huhtikuu!F493*Huhtikuu!J493,"")</f>
        <v/>
      </c>
      <c r="I493" s="96" t="str">
        <f>IFERROR(Toukokuu!F493*Toukokuu!J493,"")</f>
        <v/>
      </c>
      <c r="J493" s="42" t="str">
        <f>IFERROR(Kesäkuu!F493*Kesäkuu!J493,"")</f>
        <v/>
      </c>
      <c r="K493" s="42" t="str">
        <f>IFERROR(Heinäkuu!F493*Heinäkuu!J493,"")</f>
        <v/>
      </c>
      <c r="L493" s="42" t="str">
        <f>IFERROR(Elokuu!F493*Elokuu!J493,"")</f>
        <v/>
      </c>
      <c r="M493" s="42" t="str">
        <f>IFERROR(Syyskuu!F493*Syyskuu!J493,"")</f>
        <v/>
      </c>
      <c r="N493" s="42" t="str">
        <f>IFERROR(Lokakuu!F493*Lokakuu!J493,"")</f>
        <v/>
      </c>
      <c r="O493" s="42" t="str">
        <f>IFERROR(Marraskuu!F493*Marraskuu!J493,"")</f>
        <v/>
      </c>
      <c r="P493" s="42" t="str">
        <f>IFERROR(Joulukuu!F493*Joulukuu!J493,"")</f>
        <v/>
      </c>
      <c r="Q493" s="103">
        <f t="shared" si="7"/>
        <v>0</v>
      </c>
    </row>
    <row r="494" spans="1:17">
      <c r="A494" s="90">
        <f>Tammikuu!A494</f>
        <v>0</v>
      </c>
      <c r="B494" s="42">
        <f>Tammikuu!B494</f>
        <v>0</v>
      </c>
      <c r="C494" s="42">
        <f>Tammikuu!C494</f>
        <v>0</v>
      </c>
      <c r="D494" s="20">
        <f>Tammikuu!D494</f>
        <v>119.08611111111111</v>
      </c>
      <c r="E494" s="96" t="str">
        <f>IFERROR(Tammikuu!F494*Tammikuu!J494,"")</f>
        <v/>
      </c>
      <c r="F494" s="96" t="str">
        <f>IFERROR(Helmikuu!F494*Helmikuu!J494,"")</f>
        <v/>
      </c>
      <c r="G494" s="96" t="str">
        <f>IFERROR(Maaliskuu!F494*Maaliskuu!J494,"")</f>
        <v/>
      </c>
      <c r="H494" s="42" t="str">
        <f>IFERROR(Huhtikuu!F494*Huhtikuu!J494,"")</f>
        <v/>
      </c>
      <c r="I494" s="96" t="str">
        <f>IFERROR(Toukokuu!F494*Toukokuu!J494,"")</f>
        <v/>
      </c>
      <c r="J494" s="42" t="str">
        <f>IFERROR(Kesäkuu!F494*Kesäkuu!J494,"")</f>
        <v/>
      </c>
      <c r="K494" s="42" t="str">
        <f>IFERROR(Heinäkuu!F494*Heinäkuu!J494,"")</f>
        <v/>
      </c>
      <c r="L494" s="42" t="str">
        <f>IFERROR(Elokuu!F494*Elokuu!J494,"")</f>
        <v/>
      </c>
      <c r="M494" s="42" t="str">
        <f>IFERROR(Syyskuu!F494*Syyskuu!J494,"")</f>
        <v/>
      </c>
      <c r="N494" s="42" t="str">
        <f>IFERROR(Lokakuu!F494*Lokakuu!J494,"")</f>
        <v/>
      </c>
      <c r="O494" s="42" t="str">
        <f>IFERROR(Marraskuu!F494*Marraskuu!J494,"")</f>
        <v/>
      </c>
      <c r="P494" s="42" t="str">
        <f>IFERROR(Joulukuu!F494*Joulukuu!J494,"")</f>
        <v/>
      </c>
      <c r="Q494" s="103">
        <f t="shared" si="7"/>
        <v>0</v>
      </c>
    </row>
    <row r="495" spans="1:17">
      <c r="A495" s="90">
        <f>Tammikuu!A495</f>
        <v>0</v>
      </c>
      <c r="B495" s="42">
        <f>Tammikuu!B495</f>
        <v>0</v>
      </c>
      <c r="C495" s="42">
        <f>Tammikuu!C495</f>
        <v>0</v>
      </c>
      <c r="D495" s="20">
        <f>Tammikuu!D495</f>
        <v>119.08611111111111</v>
      </c>
      <c r="E495" s="96" t="str">
        <f>IFERROR(Tammikuu!F495*Tammikuu!J495,"")</f>
        <v/>
      </c>
      <c r="F495" s="96" t="str">
        <f>IFERROR(Helmikuu!F495*Helmikuu!J495,"")</f>
        <v/>
      </c>
      <c r="G495" s="96" t="str">
        <f>IFERROR(Maaliskuu!F495*Maaliskuu!J495,"")</f>
        <v/>
      </c>
      <c r="H495" s="42" t="str">
        <f>IFERROR(Huhtikuu!F495*Huhtikuu!J495,"")</f>
        <v/>
      </c>
      <c r="I495" s="96" t="str">
        <f>IFERROR(Toukokuu!F495*Toukokuu!J495,"")</f>
        <v/>
      </c>
      <c r="J495" s="42" t="str">
        <f>IFERROR(Kesäkuu!F495*Kesäkuu!J495,"")</f>
        <v/>
      </c>
      <c r="K495" s="42" t="str">
        <f>IFERROR(Heinäkuu!F495*Heinäkuu!J495,"")</f>
        <v/>
      </c>
      <c r="L495" s="42" t="str">
        <f>IFERROR(Elokuu!F495*Elokuu!J495,"")</f>
        <v/>
      </c>
      <c r="M495" s="42" t="str">
        <f>IFERROR(Syyskuu!F495*Syyskuu!J495,"")</f>
        <v/>
      </c>
      <c r="N495" s="42" t="str">
        <f>IFERROR(Lokakuu!F495*Lokakuu!J495,"")</f>
        <v/>
      </c>
      <c r="O495" s="42" t="str">
        <f>IFERROR(Marraskuu!F495*Marraskuu!J495,"")</f>
        <v/>
      </c>
      <c r="P495" s="42" t="str">
        <f>IFERROR(Joulukuu!F495*Joulukuu!J495,"")</f>
        <v/>
      </c>
      <c r="Q495" s="103">
        <f t="shared" si="7"/>
        <v>0</v>
      </c>
    </row>
    <row r="496" spans="1:17">
      <c r="A496" s="90">
        <f>Tammikuu!A496</f>
        <v>0</v>
      </c>
      <c r="B496" s="42">
        <f>Tammikuu!B496</f>
        <v>0</v>
      </c>
      <c r="C496" s="42">
        <f>Tammikuu!C496</f>
        <v>0</v>
      </c>
      <c r="D496" s="20">
        <f>Tammikuu!D496</f>
        <v>119.08611111111111</v>
      </c>
      <c r="E496" s="96" t="str">
        <f>IFERROR(Tammikuu!F496*Tammikuu!J496,"")</f>
        <v/>
      </c>
      <c r="F496" s="96" t="str">
        <f>IFERROR(Helmikuu!F496*Helmikuu!J496,"")</f>
        <v/>
      </c>
      <c r="G496" s="96" t="str">
        <f>IFERROR(Maaliskuu!F496*Maaliskuu!J496,"")</f>
        <v/>
      </c>
      <c r="H496" s="42" t="str">
        <f>IFERROR(Huhtikuu!F496*Huhtikuu!J496,"")</f>
        <v/>
      </c>
      <c r="I496" s="96" t="str">
        <f>IFERROR(Toukokuu!F496*Toukokuu!J496,"")</f>
        <v/>
      </c>
      <c r="J496" s="42" t="str">
        <f>IFERROR(Kesäkuu!F496*Kesäkuu!J496,"")</f>
        <v/>
      </c>
      <c r="K496" s="42" t="str">
        <f>IFERROR(Heinäkuu!F496*Heinäkuu!J496,"")</f>
        <v/>
      </c>
      <c r="L496" s="42" t="str">
        <f>IFERROR(Elokuu!F496*Elokuu!J496,"")</f>
        <v/>
      </c>
      <c r="M496" s="42" t="str">
        <f>IFERROR(Syyskuu!F496*Syyskuu!J496,"")</f>
        <v/>
      </c>
      <c r="N496" s="42" t="str">
        <f>IFERROR(Lokakuu!F496*Lokakuu!J496,"")</f>
        <v/>
      </c>
      <c r="O496" s="42" t="str">
        <f>IFERROR(Marraskuu!F496*Marraskuu!J496,"")</f>
        <v/>
      </c>
      <c r="P496" s="42" t="str">
        <f>IFERROR(Joulukuu!F496*Joulukuu!J496,"")</f>
        <v/>
      </c>
      <c r="Q496" s="103">
        <f t="shared" si="7"/>
        <v>0</v>
      </c>
    </row>
    <row r="497" spans="1:19">
      <c r="A497" s="90">
        <f>Tammikuu!A497</f>
        <v>0</v>
      </c>
      <c r="B497" s="42">
        <f>Tammikuu!B497</f>
        <v>0</v>
      </c>
      <c r="C497" s="42">
        <f>Tammikuu!C497</f>
        <v>0</v>
      </c>
      <c r="D497" s="20">
        <f>Tammikuu!D497</f>
        <v>119.08611111111111</v>
      </c>
      <c r="E497" s="96" t="str">
        <f>IFERROR(Tammikuu!F497*Tammikuu!J497,"")</f>
        <v/>
      </c>
      <c r="F497" s="96" t="str">
        <f>IFERROR(Helmikuu!F497*Helmikuu!J497,"")</f>
        <v/>
      </c>
      <c r="G497" s="96" t="str">
        <f>IFERROR(Maaliskuu!F497*Maaliskuu!J497,"")</f>
        <v/>
      </c>
      <c r="H497" s="42" t="str">
        <f>IFERROR(Huhtikuu!F497*Huhtikuu!J497,"")</f>
        <v/>
      </c>
      <c r="I497" s="96" t="str">
        <f>IFERROR(Toukokuu!F497*Toukokuu!J497,"")</f>
        <v/>
      </c>
      <c r="J497" s="42" t="str">
        <f>IFERROR(Kesäkuu!F497*Kesäkuu!J497,"")</f>
        <v/>
      </c>
      <c r="K497" s="42" t="str">
        <f>IFERROR(Heinäkuu!F497*Heinäkuu!J497,"")</f>
        <v/>
      </c>
      <c r="L497" s="42" t="str">
        <f>IFERROR(Elokuu!F497*Elokuu!J497,"")</f>
        <v/>
      </c>
      <c r="M497" s="42" t="str">
        <f>IFERROR(Syyskuu!F497*Syyskuu!J497,"")</f>
        <v/>
      </c>
      <c r="N497" s="42" t="str">
        <f>IFERROR(Lokakuu!F497*Lokakuu!J497,"")</f>
        <v/>
      </c>
      <c r="O497" s="42" t="str">
        <f>IFERROR(Marraskuu!F497*Marraskuu!J497,"")</f>
        <v/>
      </c>
      <c r="P497" s="42" t="str">
        <f>IFERROR(Joulukuu!F497*Joulukuu!J497,"")</f>
        <v/>
      </c>
      <c r="Q497" s="103">
        <f t="shared" si="7"/>
        <v>0</v>
      </c>
    </row>
    <row r="498" spans="1:19">
      <c r="A498" s="90">
        <f>Tammikuu!A498</f>
        <v>0</v>
      </c>
      <c r="B498" s="42">
        <f>Tammikuu!B498</f>
        <v>0</v>
      </c>
      <c r="C498" s="42">
        <f>Tammikuu!C498</f>
        <v>0</v>
      </c>
      <c r="D498" s="20">
        <f>Tammikuu!D498</f>
        <v>119.08611111111111</v>
      </c>
      <c r="E498" s="96" t="str">
        <f>IFERROR(Tammikuu!F498*Tammikuu!J498,"")</f>
        <v/>
      </c>
      <c r="F498" s="96" t="str">
        <f>IFERROR(Helmikuu!F498*Helmikuu!J498,"")</f>
        <v/>
      </c>
      <c r="G498" s="96" t="str">
        <f>IFERROR(Maaliskuu!F498*Maaliskuu!J498,"")</f>
        <v/>
      </c>
      <c r="H498" s="42" t="str">
        <f>IFERROR(Huhtikuu!F498*Huhtikuu!J498,"")</f>
        <v/>
      </c>
      <c r="I498" s="96" t="str">
        <f>IFERROR(Toukokuu!F498*Toukokuu!J498,"")</f>
        <v/>
      </c>
      <c r="J498" s="42" t="str">
        <f>IFERROR(Kesäkuu!F498*Kesäkuu!J498,"")</f>
        <v/>
      </c>
      <c r="K498" s="42" t="str">
        <f>IFERROR(Heinäkuu!F498*Heinäkuu!J498,"")</f>
        <v/>
      </c>
      <c r="L498" s="42" t="str">
        <f>IFERROR(Elokuu!F498*Elokuu!J498,"")</f>
        <v/>
      </c>
      <c r="M498" s="42" t="str">
        <f>IFERROR(Syyskuu!F498*Syyskuu!J498,"")</f>
        <v/>
      </c>
      <c r="N498" s="42" t="str">
        <f>IFERROR(Lokakuu!F498*Lokakuu!J498,"")</f>
        <v/>
      </c>
      <c r="O498" s="42" t="str">
        <f>IFERROR(Marraskuu!F498*Marraskuu!J498,"")</f>
        <v/>
      </c>
      <c r="P498" s="42" t="str">
        <f>IFERROR(Joulukuu!F498*Joulukuu!J498,"")</f>
        <v/>
      </c>
      <c r="Q498" s="103">
        <f t="shared" si="7"/>
        <v>0</v>
      </c>
    </row>
    <row r="499" spans="1:19">
      <c r="A499" s="90">
        <f>Tammikuu!A499</f>
        <v>0</v>
      </c>
      <c r="B499" s="42">
        <f>Tammikuu!B499</f>
        <v>0</v>
      </c>
      <c r="C499" s="42">
        <f>Tammikuu!C499</f>
        <v>0</v>
      </c>
      <c r="D499" s="20">
        <f>Tammikuu!D499</f>
        <v>119.08611111111111</v>
      </c>
      <c r="E499" s="96" t="str">
        <f>IFERROR(Tammikuu!F499*Tammikuu!J499,"")</f>
        <v/>
      </c>
      <c r="F499" s="96" t="str">
        <f>IFERROR(Helmikuu!F499*Helmikuu!J499,"")</f>
        <v/>
      </c>
      <c r="G499" s="96" t="str">
        <f>IFERROR(Maaliskuu!F499*Maaliskuu!J499,"")</f>
        <v/>
      </c>
      <c r="H499" s="42" t="str">
        <f>IFERROR(Huhtikuu!F499*Huhtikuu!J499,"")</f>
        <v/>
      </c>
      <c r="I499" s="96" t="str">
        <f>IFERROR(Toukokuu!F499*Toukokuu!J499,"")</f>
        <v/>
      </c>
      <c r="J499" s="42" t="str">
        <f>IFERROR(Kesäkuu!F499*Kesäkuu!J499,"")</f>
        <v/>
      </c>
      <c r="K499" s="42" t="str">
        <f>IFERROR(Heinäkuu!F499*Heinäkuu!J499,"")</f>
        <v/>
      </c>
      <c r="L499" s="42" t="str">
        <f>IFERROR(Elokuu!F499*Elokuu!J499,"")</f>
        <v/>
      </c>
      <c r="M499" s="42" t="str">
        <f>IFERROR(Syyskuu!F499*Syyskuu!J499,"")</f>
        <v/>
      </c>
      <c r="N499" s="42" t="str">
        <f>IFERROR(Lokakuu!F499*Lokakuu!J499,"")</f>
        <v/>
      </c>
      <c r="O499" s="42" t="str">
        <f>IFERROR(Marraskuu!F499*Marraskuu!J499,"")</f>
        <v/>
      </c>
      <c r="P499" s="42" t="str">
        <f>IFERROR(Joulukuu!F499*Joulukuu!J499,"")</f>
        <v/>
      </c>
      <c r="Q499" s="103">
        <f t="shared" si="7"/>
        <v>0</v>
      </c>
    </row>
    <row r="500" spans="1:19">
      <c r="A500" s="91">
        <f>Tammikuu!A500</f>
        <v>0</v>
      </c>
      <c r="B500" s="50">
        <f>Tammikuu!B500</f>
        <v>0</v>
      </c>
      <c r="C500" s="50">
        <f>Tammikuu!C500</f>
        <v>0</v>
      </c>
      <c r="D500" s="98">
        <f>Tammikuu!D500</f>
        <v>119.08611111111111</v>
      </c>
      <c r="E500" s="96" t="str">
        <f>IFERROR(Tammikuu!F500*Tammikuu!J500,"")</f>
        <v/>
      </c>
      <c r="F500" s="96" t="str">
        <f>IFERROR(Helmikuu!F500*Helmikuu!J500,"")</f>
        <v/>
      </c>
      <c r="G500" s="96" t="str">
        <f>IFERROR(Maaliskuu!F500*Maaliskuu!J500,"")</f>
        <v/>
      </c>
      <c r="H500" s="42" t="str">
        <f>IFERROR(Huhtikuu!F500*Huhtikuu!J500,"")</f>
        <v/>
      </c>
      <c r="I500" s="96" t="str">
        <f>IFERROR(Toukokuu!F500*Toukokuu!J500,"")</f>
        <v/>
      </c>
      <c r="J500" s="42" t="str">
        <f>IFERROR(Kesäkuu!F500*Kesäkuu!J500,"")</f>
        <v/>
      </c>
      <c r="K500" s="42" t="str">
        <f>IFERROR(Heinäkuu!F500*Heinäkuu!J500,"")</f>
        <v/>
      </c>
      <c r="L500" s="42" t="str">
        <f>IFERROR(Elokuu!F500*Elokuu!J500,"")</f>
        <v/>
      </c>
      <c r="M500" s="42" t="str">
        <f>IFERROR(Syyskuu!F500*Syyskuu!J500,"")</f>
        <v/>
      </c>
      <c r="N500" s="42" t="str">
        <f>IFERROR(Lokakuu!F500*Lokakuu!J500,"")</f>
        <v/>
      </c>
      <c r="O500" s="42" t="str">
        <f>IFERROR(Marraskuu!F500*Marraskuu!J500,"")</f>
        <v/>
      </c>
      <c r="P500" s="42" t="str">
        <f>IFERROR(Joulukuu!F500*Joulukuu!J500,"")</f>
        <v/>
      </c>
      <c r="Q500" s="103">
        <f t="shared" si="7"/>
        <v>0</v>
      </c>
    </row>
    <row r="501" spans="1:19">
      <c r="A501" s="25"/>
      <c r="B501" s="25"/>
      <c r="C501" s="25"/>
      <c r="D501" s="59"/>
      <c r="E501" s="97"/>
      <c r="F501" s="97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</row>
    <row r="502" spans="1:19">
      <c r="A502" s="25"/>
      <c r="B502" s="25"/>
      <c r="C502" s="25"/>
      <c r="D502" s="59"/>
      <c r="E502" s="97"/>
      <c r="F502" s="97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</row>
    <row r="503" spans="1:19">
      <c r="A503" s="25"/>
      <c r="B503" s="25"/>
      <c r="C503" s="25"/>
      <c r="D503" s="59"/>
      <c r="E503" s="97"/>
      <c r="F503" s="97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</row>
    <row r="504" spans="1:19">
      <c r="D504" s="76"/>
      <c r="E504" s="96"/>
      <c r="F504" s="2"/>
      <c r="Q504" s="56"/>
      <c r="R504" s="56"/>
      <c r="S504" s="56"/>
    </row>
    <row r="505" spans="1:19">
      <c r="D505" s="76"/>
      <c r="E505" s="96"/>
      <c r="F505" s="2"/>
      <c r="Q505" s="56"/>
      <c r="R505" s="56"/>
      <c r="S505" s="56"/>
    </row>
    <row r="506" spans="1:19">
      <c r="D506" s="76"/>
      <c r="E506" s="96"/>
      <c r="F506" s="2"/>
      <c r="Q506" s="56"/>
      <c r="R506" s="56"/>
      <c r="S506" s="56"/>
    </row>
    <row r="507" spans="1:19">
      <c r="D507" s="76"/>
      <c r="E507" s="96"/>
      <c r="F507" s="2"/>
      <c r="Q507" s="56"/>
      <c r="R507" s="56"/>
      <c r="S507" s="56"/>
    </row>
    <row r="508" spans="1:19">
      <c r="D508" s="76"/>
      <c r="E508" s="96"/>
      <c r="F508" s="2"/>
      <c r="Q508" s="56"/>
      <c r="R508" s="56"/>
      <c r="S508" s="56"/>
    </row>
    <row r="509" spans="1:19">
      <c r="D509" s="76"/>
      <c r="E509" s="96"/>
      <c r="F509" s="2"/>
      <c r="Q509" s="56"/>
      <c r="R509" s="56"/>
      <c r="S509" s="56"/>
    </row>
    <row r="510" spans="1:19">
      <c r="D510" s="76"/>
      <c r="E510" s="96"/>
      <c r="F510" s="2"/>
      <c r="Q510" s="56"/>
      <c r="R510" s="56"/>
      <c r="S510" s="56"/>
    </row>
    <row r="511" spans="1:19">
      <c r="D511" s="76"/>
      <c r="E511" s="96"/>
      <c r="F511" s="2"/>
      <c r="Q511" s="56"/>
      <c r="R511" s="56"/>
      <c r="S511" s="56"/>
    </row>
    <row r="512" spans="1:19">
      <c r="D512" s="76"/>
      <c r="E512" s="96"/>
      <c r="F512" s="2"/>
      <c r="Q512" s="56"/>
      <c r="R512" s="56"/>
      <c r="S512" s="56"/>
    </row>
    <row r="513" spans="4:19">
      <c r="D513" s="76"/>
      <c r="E513" s="96"/>
      <c r="F513" s="2"/>
      <c r="Q513" s="56"/>
      <c r="R513" s="56"/>
      <c r="S513" s="56"/>
    </row>
    <row r="514" spans="4:19">
      <c r="D514" s="76"/>
      <c r="E514" s="96"/>
      <c r="F514" s="2"/>
      <c r="Q514" s="56"/>
      <c r="R514" s="56"/>
      <c r="S514" s="56"/>
    </row>
    <row r="515" spans="4:19">
      <c r="D515" s="76"/>
      <c r="E515" s="96"/>
      <c r="F515" s="2"/>
      <c r="Q515" s="56"/>
      <c r="R515" s="56"/>
      <c r="S515" s="56"/>
    </row>
    <row r="516" spans="4:19">
      <c r="D516" s="76"/>
      <c r="E516" s="96"/>
      <c r="F516" s="2"/>
      <c r="Q516" s="56"/>
      <c r="R516" s="56"/>
      <c r="S516" s="56"/>
    </row>
    <row r="517" spans="4:19">
      <c r="D517" s="76"/>
      <c r="E517" s="96"/>
      <c r="F517" s="2"/>
      <c r="Q517" s="56"/>
      <c r="R517" s="56"/>
      <c r="S517" s="56"/>
    </row>
    <row r="518" spans="4:19">
      <c r="D518" s="76"/>
      <c r="E518" s="96"/>
      <c r="F518" s="2"/>
      <c r="Q518" s="56"/>
      <c r="R518" s="56"/>
      <c r="S518" s="56"/>
    </row>
    <row r="519" spans="4:19">
      <c r="D519" s="76"/>
      <c r="E519" s="96"/>
      <c r="F519" s="2"/>
      <c r="Q519" s="56"/>
      <c r="R519" s="56"/>
      <c r="S519" s="56"/>
    </row>
    <row r="520" spans="4:19">
      <c r="D520" s="76"/>
      <c r="E520" s="96"/>
      <c r="F520" s="2"/>
      <c r="Q520" s="56"/>
      <c r="R520" s="56"/>
      <c r="S520" s="56"/>
    </row>
    <row r="521" spans="4:19">
      <c r="D521" s="76"/>
      <c r="E521" s="96"/>
      <c r="F521" s="2"/>
      <c r="Q521" s="56"/>
      <c r="R521" s="56"/>
      <c r="S521" s="56"/>
    </row>
    <row r="522" spans="4:19">
      <c r="D522" s="76"/>
      <c r="E522" s="96"/>
      <c r="F522" s="2"/>
      <c r="Q522" s="56"/>
      <c r="R522" s="56"/>
      <c r="S522" s="56"/>
    </row>
    <row r="523" spans="4:19">
      <c r="D523" s="76"/>
      <c r="E523" s="96"/>
      <c r="F523" s="2"/>
      <c r="Q523" s="56"/>
      <c r="R523" s="56"/>
      <c r="S523" s="56"/>
    </row>
    <row r="524" spans="4:19">
      <c r="D524" s="76"/>
      <c r="E524" s="96"/>
      <c r="F524" s="2"/>
      <c r="Q524" s="56"/>
      <c r="R524" s="56"/>
      <c r="S524" s="56"/>
    </row>
    <row r="525" spans="4:19">
      <c r="D525" s="76"/>
      <c r="E525" s="96"/>
      <c r="F525" s="2"/>
      <c r="Q525" s="56"/>
      <c r="R525" s="56"/>
      <c r="S525" s="56"/>
    </row>
    <row r="526" spans="4:19">
      <c r="D526" s="76"/>
      <c r="E526" s="96"/>
      <c r="F526" s="2"/>
      <c r="Q526" s="56"/>
      <c r="R526" s="56"/>
      <c r="S526" s="56"/>
    </row>
    <row r="527" spans="4:19">
      <c r="D527" s="76"/>
      <c r="E527" s="96"/>
      <c r="F527" s="2"/>
      <c r="Q527" s="56"/>
      <c r="R527" s="56"/>
      <c r="S527" s="56"/>
    </row>
    <row r="528" spans="4:19">
      <c r="D528" s="76"/>
      <c r="E528" s="96"/>
      <c r="F528" s="2"/>
      <c r="Q528" s="56"/>
      <c r="R528" s="56"/>
      <c r="S528" s="56"/>
    </row>
    <row r="529" spans="4:19">
      <c r="D529" s="76"/>
      <c r="E529" s="96"/>
      <c r="F529" s="2"/>
      <c r="Q529" s="56"/>
      <c r="R529" s="56"/>
      <c r="S529" s="56"/>
    </row>
    <row r="530" spans="4:19">
      <c r="D530" s="76"/>
      <c r="E530" s="96"/>
      <c r="F530" s="2"/>
      <c r="Q530" s="56"/>
      <c r="R530" s="56"/>
      <c r="S530" s="56"/>
    </row>
    <row r="531" spans="4:19">
      <c r="D531" s="76"/>
      <c r="E531" s="96"/>
      <c r="F531" s="2"/>
      <c r="Q531" s="56"/>
      <c r="R531" s="56"/>
      <c r="S531" s="56"/>
    </row>
    <row r="532" spans="4:19">
      <c r="D532" s="76"/>
      <c r="E532" s="96"/>
      <c r="F532" s="2"/>
      <c r="Q532" s="56"/>
      <c r="R532" s="56"/>
      <c r="S532" s="56"/>
    </row>
    <row r="533" spans="4:19">
      <c r="D533" s="76"/>
      <c r="E533" s="96"/>
      <c r="F533" s="2"/>
      <c r="Q533" s="56"/>
      <c r="R533" s="56"/>
      <c r="S533" s="56"/>
    </row>
    <row r="534" spans="4:19">
      <c r="D534" s="76"/>
      <c r="E534" s="96"/>
      <c r="F534" s="2"/>
      <c r="Q534" s="56"/>
      <c r="R534" s="56"/>
      <c r="S534" s="56"/>
    </row>
    <row r="535" spans="4:19">
      <c r="D535" s="76"/>
      <c r="E535" s="96"/>
      <c r="F535" s="2"/>
      <c r="Q535" s="56"/>
      <c r="R535" s="56"/>
      <c r="S535" s="56"/>
    </row>
    <row r="536" spans="4:19">
      <c r="D536" s="76"/>
      <c r="E536" s="96"/>
      <c r="F536" s="2"/>
      <c r="Q536" s="56"/>
      <c r="R536" s="56"/>
      <c r="S536" s="56"/>
    </row>
    <row r="537" spans="4:19">
      <c r="D537" s="76"/>
      <c r="E537" s="96"/>
      <c r="F537" s="2"/>
      <c r="Q537" s="56"/>
      <c r="R537" s="56"/>
      <c r="S537" s="56"/>
    </row>
    <row r="538" spans="4:19">
      <c r="D538" s="76"/>
      <c r="E538" s="96"/>
      <c r="F538" s="2"/>
      <c r="Q538" s="56"/>
      <c r="R538" s="56"/>
      <c r="S538" s="56"/>
    </row>
    <row r="539" spans="4:19">
      <c r="D539" s="76"/>
      <c r="E539" s="96"/>
      <c r="F539" s="2"/>
      <c r="Q539" s="56"/>
      <c r="R539" s="56"/>
      <c r="S539" s="56"/>
    </row>
    <row r="540" spans="4:19">
      <c r="D540" s="76"/>
      <c r="E540" s="96"/>
      <c r="F540" s="2"/>
      <c r="Q540" s="56"/>
      <c r="R540" s="56"/>
      <c r="S540" s="56"/>
    </row>
    <row r="541" spans="4:19">
      <c r="D541" s="76"/>
      <c r="E541" s="96"/>
      <c r="F541" s="2"/>
      <c r="Q541" s="56"/>
      <c r="R541" s="56"/>
      <c r="S541" s="56"/>
    </row>
    <row r="542" spans="4:19">
      <c r="D542" s="76"/>
      <c r="E542" s="96"/>
      <c r="F542" s="2"/>
      <c r="Q542" s="56"/>
      <c r="R542" s="56"/>
      <c r="S542" s="56"/>
    </row>
    <row r="543" spans="4:19">
      <c r="D543" s="76"/>
      <c r="E543" s="96"/>
      <c r="F543" s="2"/>
      <c r="Q543" s="56"/>
      <c r="R543" s="56"/>
      <c r="S543" s="56"/>
    </row>
    <row r="544" spans="4:19">
      <c r="D544" s="76"/>
      <c r="E544" s="96"/>
      <c r="F544" s="2"/>
      <c r="Q544" s="56"/>
      <c r="R544" s="56"/>
      <c r="S544" s="56"/>
    </row>
    <row r="545" spans="4:19">
      <c r="D545" s="76"/>
      <c r="E545" s="96"/>
      <c r="F545" s="2"/>
      <c r="Q545" s="56"/>
      <c r="R545" s="56"/>
      <c r="S545" s="56"/>
    </row>
    <row r="546" spans="4:19">
      <c r="D546" s="76"/>
      <c r="E546" s="96"/>
      <c r="F546" s="2"/>
      <c r="Q546" s="56"/>
      <c r="R546" s="56"/>
      <c r="S546" s="56"/>
    </row>
    <row r="547" spans="4:19">
      <c r="D547" s="76"/>
      <c r="E547" s="96"/>
      <c r="F547" s="2"/>
      <c r="Q547" s="56"/>
      <c r="R547" s="56"/>
      <c r="S547" s="56"/>
    </row>
    <row r="548" spans="4:19">
      <c r="D548" s="76"/>
      <c r="E548" s="96"/>
      <c r="F548" s="2"/>
      <c r="Q548" s="56"/>
      <c r="R548" s="56"/>
      <c r="S548" s="56"/>
    </row>
    <row r="549" spans="4:19">
      <c r="D549" s="76"/>
      <c r="E549" s="96"/>
      <c r="F549" s="2"/>
      <c r="Q549" s="56"/>
      <c r="R549" s="56"/>
      <c r="S549" s="56"/>
    </row>
    <row r="550" spans="4:19">
      <c r="D550" s="76"/>
      <c r="E550" s="96"/>
      <c r="F550" s="2"/>
      <c r="Q550" s="56"/>
      <c r="R550" s="56"/>
      <c r="S550" s="56"/>
    </row>
    <row r="551" spans="4:19">
      <c r="D551" s="76"/>
      <c r="E551" s="96"/>
      <c r="F551" s="2"/>
      <c r="Q551" s="56"/>
      <c r="R551" s="56"/>
      <c r="S551" s="56"/>
    </row>
    <row r="552" spans="4:19">
      <c r="D552" s="76"/>
      <c r="E552" s="96"/>
      <c r="F552" s="2"/>
      <c r="Q552" s="56"/>
      <c r="R552" s="56"/>
      <c r="S552" s="56"/>
    </row>
    <row r="553" spans="4:19">
      <c r="D553" s="76"/>
      <c r="E553" s="96"/>
      <c r="F553" s="2"/>
      <c r="Q553" s="56"/>
      <c r="R553" s="56"/>
      <c r="S553" s="56"/>
    </row>
    <row r="554" spans="4:19">
      <c r="D554" s="76"/>
      <c r="E554" s="96"/>
      <c r="F554" s="2"/>
      <c r="Q554" s="56"/>
      <c r="R554" s="56"/>
      <c r="S554" s="56"/>
    </row>
    <row r="555" spans="4:19">
      <c r="D555" s="76"/>
      <c r="E555" s="96"/>
      <c r="F555" s="2"/>
      <c r="Q555" s="56"/>
      <c r="R555" s="56"/>
      <c r="S555" s="56"/>
    </row>
    <row r="556" spans="4:19">
      <c r="D556" s="76"/>
      <c r="E556" s="96"/>
      <c r="F556" s="2"/>
      <c r="Q556" s="56"/>
      <c r="R556" s="56"/>
      <c r="S556" s="56"/>
    </row>
    <row r="557" spans="4:19">
      <c r="D557" s="76"/>
      <c r="E557" s="96"/>
      <c r="F557" s="2"/>
      <c r="Q557" s="56"/>
      <c r="R557" s="56"/>
      <c r="S557" s="56"/>
    </row>
    <row r="558" spans="4:19">
      <c r="D558" s="76"/>
      <c r="E558" s="96"/>
      <c r="F558" s="2"/>
      <c r="Q558" s="56"/>
      <c r="R558" s="56"/>
      <c r="S558" s="56"/>
    </row>
    <row r="559" spans="4:19">
      <c r="D559" s="76"/>
      <c r="E559" s="96"/>
      <c r="F559" s="2"/>
      <c r="Q559" s="56"/>
      <c r="R559" s="56"/>
      <c r="S559" s="56"/>
    </row>
    <row r="560" spans="4:19">
      <c r="D560" s="76"/>
      <c r="E560" s="96"/>
      <c r="F560" s="2"/>
      <c r="Q560" s="56"/>
      <c r="R560" s="56"/>
      <c r="S560" s="56"/>
    </row>
    <row r="561" spans="4:19">
      <c r="D561" s="76"/>
      <c r="E561" s="96"/>
      <c r="F561" s="2"/>
      <c r="Q561" s="56"/>
      <c r="R561" s="56"/>
      <c r="S561" s="56"/>
    </row>
    <row r="562" spans="4:19">
      <c r="D562" s="76"/>
      <c r="E562" s="96"/>
      <c r="F562" s="2"/>
      <c r="Q562" s="56"/>
      <c r="R562" s="56"/>
      <c r="S562" s="56"/>
    </row>
    <row r="563" spans="4:19">
      <c r="D563" s="76"/>
      <c r="E563" s="96"/>
      <c r="F563" s="2"/>
      <c r="Q563" s="56"/>
      <c r="R563" s="56"/>
      <c r="S563" s="56"/>
    </row>
    <row r="564" spans="4:19">
      <c r="D564" s="76"/>
      <c r="E564" s="96"/>
      <c r="F564" s="2"/>
      <c r="Q564" s="56"/>
      <c r="R564" s="56"/>
      <c r="S564" s="56"/>
    </row>
    <row r="565" spans="4:19">
      <c r="D565" s="76"/>
      <c r="E565" s="96"/>
      <c r="F565" s="2"/>
      <c r="Q565" s="56"/>
      <c r="R565" s="56"/>
      <c r="S565" s="56"/>
    </row>
    <row r="566" spans="4:19">
      <c r="D566" s="76"/>
      <c r="E566" s="96"/>
      <c r="F566" s="2"/>
      <c r="Q566" s="56"/>
      <c r="R566" s="56"/>
      <c r="S566" s="56"/>
    </row>
    <row r="567" spans="4:19">
      <c r="D567" s="76"/>
      <c r="E567" s="96"/>
      <c r="F567" s="2"/>
      <c r="Q567" s="56"/>
      <c r="R567" s="56"/>
      <c r="S567" s="56"/>
    </row>
    <row r="568" spans="4:19">
      <c r="D568" s="76"/>
      <c r="E568" s="96"/>
      <c r="F568" s="2"/>
      <c r="Q568" s="56"/>
      <c r="R568" s="56"/>
      <c r="S568" s="56"/>
    </row>
    <row r="569" spans="4:19">
      <c r="D569" s="76"/>
      <c r="E569" s="96"/>
      <c r="F569" s="2"/>
      <c r="Q569" s="56"/>
      <c r="R569" s="56"/>
      <c r="S569" s="56"/>
    </row>
    <row r="570" spans="4:19">
      <c r="D570" s="76"/>
      <c r="E570" s="96"/>
      <c r="F570" s="2"/>
      <c r="Q570" s="56"/>
      <c r="R570" s="56"/>
      <c r="S570" s="56"/>
    </row>
    <row r="571" spans="4:19">
      <c r="D571" s="76"/>
      <c r="E571" s="96"/>
      <c r="F571" s="2"/>
      <c r="Q571" s="56"/>
      <c r="R571" s="56"/>
      <c r="S571" s="56"/>
    </row>
    <row r="572" spans="4:19">
      <c r="D572" s="76"/>
      <c r="E572" s="96"/>
      <c r="F572" s="2"/>
      <c r="Q572" s="56"/>
      <c r="R572" s="56"/>
      <c r="S572" s="56"/>
    </row>
    <row r="573" spans="4:19">
      <c r="D573" s="76"/>
      <c r="E573" s="96"/>
      <c r="F573" s="2"/>
      <c r="Q573" s="56"/>
      <c r="R573" s="56"/>
      <c r="S573" s="56"/>
    </row>
    <row r="574" spans="4:19">
      <c r="D574" s="76"/>
      <c r="E574" s="96"/>
      <c r="F574" s="2"/>
      <c r="Q574" s="56"/>
      <c r="R574" s="56"/>
      <c r="S574" s="56"/>
    </row>
    <row r="575" spans="4:19">
      <c r="D575" s="76"/>
      <c r="E575" s="96"/>
      <c r="F575" s="2"/>
      <c r="Q575" s="56"/>
      <c r="R575" s="56"/>
      <c r="S575" s="56"/>
    </row>
    <row r="576" spans="4:19">
      <c r="D576" s="76"/>
      <c r="E576" s="96"/>
      <c r="F576" s="2"/>
      <c r="Q576" s="56"/>
      <c r="R576" s="56"/>
      <c r="S576" s="56"/>
    </row>
    <row r="577" spans="4:19">
      <c r="D577" s="76"/>
      <c r="E577" s="96"/>
      <c r="F577" s="2"/>
      <c r="Q577" s="56"/>
      <c r="R577" s="56"/>
      <c r="S577" s="56"/>
    </row>
    <row r="578" spans="4:19">
      <c r="D578" s="76"/>
      <c r="E578" s="96"/>
      <c r="F578" s="2"/>
      <c r="Q578" s="56"/>
      <c r="R578" s="56"/>
      <c r="S578" s="56"/>
    </row>
    <row r="579" spans="4:19">
      <c r="D579" s="76"/>
      <c r="E579" s="96"/>
      <c r="F579" s="2"/>
      <c r="Q579" s="56"/>
      <c r="R579" s="56"/>
      <c r="S579" s="56"/>
    </row>
    <row r="580" spans="4:19">
      <c r="D580" s="76"/>
      <c r="E580" s="96"/>
      <c r="F580" s="2"/>
      <c r="Q580" s="56"/>
      <c r="R580" s="56"/>
      <c r="S580" s="56"/>
    </row>
    <row r="581" spans="4:19">
      <c r="D581" s="76"/>
      <c r="E581" s="96"/>
      <c r="F581" s="2"/>
      <c r="Q581" s="56"/>
      <c r="R581" s="56"/>
      <c r="S581" s="56"/>
    </row>
    <row r="582" spans="4:19">
      <c r="D582" s="76"/>
      <c r="E582" s="96"/>
      <c r="F582" s="2"/>
      <c r="Q582" s="56"/>
      <c r="R582" s="56"/>
      <c r="S582" s="56"/>
    </row>
    <row r="583" spans="4:19">
      <c r="D583" s="76"/>
      <c r="E583" s="96"/>
      <c r="F583" s="2"/>
      <c r="Q583" s="56"/>
      <c r="R583" s="56"/>
      <c r="S583" s="56"/>
    </row>
    <row r="584" spans="4:19">
      <c r="D584" s="76"/>
      <c r="E584" s="96"/>
      <c r="F584" s="2"/>
      <c r="Q584" s="56"/>
      <c r="R584" s="56"/>
      <c r="S584" s="56"/>
    </row>
    <row r="585" spans="4:19">
      <c r="D585" s="76"/>
      <c r="E585" s="96"/>
      <c r="F585" s="2"/>
      <c r="Q585" s="56"/>
      <c r="R585" s="56"/>
      <c r="S585" s="56"/>
    </row>
    <row r="586" spans="4:19">
      <c r="D586" s="76"/>
      <c r="E586" s="96"/>
      <c r="F586" s="2"/>
      <c r="Q586" s="56"/>
      <c r="R586" s="56"/>
      <c r="S586" s="56"/>
    </row>
    <row r="587" spans="4:19">
      <c r="D587" s="76"/>
      <c r="E587" s="96"/>
      <c r="F587" s="2"/>
      <c r="Q587" s="56"/>
      <c r="R587" s="56"/>
      <c r="S587" s="56"/>
    </row>
    <row r="588" spans="4:19">
      <c r="D588" s="76"/>
      <c r="E588" s="96"/>
      <c r="F588" s="2"/>
      <c r="Q588" s="56"/>
      <c r="R588" s="56"/>
      <c r="S588" s="56"/>
    </row>
    <row r="589" spans="4:19">
      <c r="D589" s="76"/>
      <c r="E589" s="96"/>
      <c r="F589" s="2"/>
      <c r="Q589" s="56"/>
      <c r="R589" s="56"/>
      <c r="S589" s="56"/>
    </row>
    <row r="590" spans="4:19">
      <c r="D590" s="76"/>
      <c r="E590" s="96"/>
      <c r="F590" s="2"/>
      <c r="Q590" s="56"/>
      <c r="R590" s="56"/>
      <c r="S590" s="56"/>
    </row>
    <row r="591" spans="4:19">
      <c r="D591" s="76"/>
      <c r="E591" s="96"/>
      <c r="F591" s="2"/>
      <c r="Q591" s="56"/>
      <c r="R591" s="56"/>
      <c r="S591" s="56"/>
    </row>
    <row r="592" spans="4:19">
      <c r="D592" s="76"/>
      <c r="E592" s="96"/>
      <c r="F592" s="2"/>
      <c r="Q592" s="56"/>
      <c r="R592" s="56"/>
      <c r="S592" s="56"/>
    </row>
    <row r="593" spans="4:19">
      <c r="D593" s="76"/>
      <c r="E593" s="96"/>
      <c r="F593" s="2"/>
      <c r="Q593" s="56"/>
      <c r="R593" s="56"/>
      <c r="S593" s="56"/>
    </row>
    <row r="594" spans="4:19">
      <c r="D594" s="76"/>
      <c r="E594" s="96"/>
      <c r="F594" s="2"/>
      <c r="Q594" s="56"/>
      <c r="R594" s="56"/>
      <c r="S594" s="56"/>
    </row>
    <row r="595" spans="4:19">
      <c r="D595" s="76"/>
      <c r="E595" s="96"/>
      <c r="F595" s="2"/>
      <c r="Q595" s="56"/>
      <c r="R595" s="56"/>
      <c r="S595" s="56"/>
    </row>
    <row r="596" spans="4:19">
      <c r="D596" s="76"/>
      <c r="E596" s="96"/>
      <c r="F596" s="2"/>
      <c r="Q596" s="56"/>
      <c r="R596" s="56"/>
      <c r="S596" s="56"/>
    </row>
    <row r="597" spans="4:19">
      <c r="D597" s="76"/>
      <c r="E597" s="96"/>
      <c r="F597" s="2"/>
      <c r="Q597" s="56"/>
      <c r="R597" s="56"/>
      <c r="S597" s="56"/>
    </row>
    <row r="598" spans="4:19">
      <c r="D598" s="76"/>
      <c r="E598" s="96"/>
      <c r="F598" s="2"/>
      <c r="Q598" s="56"/>
      <c r="R598" s="56"/>
      <c r="S598" s="56"/>
    </row>
    <row r="599" spans="4:19">
      <c r="D599" s="76"/>
      <c r="E599" s="96"/>
      <c r="F599" s="2"/>
      <c r="Q599" s="56"/>
      <c r="R599" s="56"/>
      <c r="S599" s="56"/>
    </row>
    <row r="600" spans="4:19">
      <c r="D600" s="76"/>
      <c r="E600" s="96"/>
      <c r="F600" s="2"/>
      <c r="Q600" s="56"/>
      <c r="R600" s="56"/>
      <c r="S600" s="56"/>
    </row>
    <row r="601" spans="4:19">
      <c r="D601" s="76"/>
      <c r="E601" s="96"/>
      <c r="F601" s="2"/>
      <c r="Q601" s="56"/>
      <c r="R601" s="56"/>
      <c r="S601" s="56"/>
    </row>
    <row r="602" spans="4:19">
      <c r="D602" s="76"/>
      <c r="E602" s="96"/>
      <c r="F602" s="2"/>
      <c r="Q602" s="56"/>
      <c r="R602" s="56"/>
      <c r="S602" s="56"/>
    </row>
    <row r="603" spans="4:19">
      <c r="D603" s="76"/>
      <c r="E603" s="96"/>
      <c r="F603" s="2"/>
      <c r="Q603" s="56"/>
      <c r="R603" s="56"/>
      <c r="S603" s="56"/>
    </row>
    <row r="604" spans="4:19">
      <c r="D604" s="76"/>
      <c r="E604" s="96"/>
      <c r="F604" s="2"/>
      <c r="Q604" s="56"/>
      <c r="R604" s="56"/>
      <c r="S604" s="56"/>
    </row>
    <row r="605" spans="4:19">
      <c r="D605" s="76"/>
      <c r="E605" s="96"/>
      <c r="F605" s="2"/>
      <c r="Q605" s="56"/>
      <c r="R605" s="56"/>
      <c r="S605" s="56"/>
    </row>
    <row r="606" spans="4:19">
      <c r="D606" s="76"/>
      <c r="E606" s="96"/>
      <c r="F606" s="2"/>
      <c r="Q606" s="56"/>
      <c r="R606" s="56"/>
      <c r="S606" s="56"/>
    </row>
    <row r="607" spans="4:19">
      <c r="D607" s="76"/>
      <c r="E607" s="96"/>
      <c r="F607" s="2"/>
      <c r="Q607" s="56"/>
      <c r="R607" s="56"/>
      <c r="S607" s="56"/>
    </row>
    <row r="608" spans="4:19">
      <c r="D608" s="76"/>
      <c r="E608" s="96"/>
      <c r="F608" s="2"/>
      <c r="Q608" s="56"/>
      <c r="R608" s="56"/>
      <c r="S608" s="56"/>
    </row>
    <row r="609" spans="4:19">
      <c r="D609" s="76"/>
      <c r="E609" s="96"/>
      <c r="F609" s="2"/>
      <c r="Q609" s="56"/>
      <c r="R609" s="56"/>
      <c r="S609" s="56"/>
    </row>
    <row r="610" spans="4:19">
      <c r="D610" s="76"/>
      <c r="E610" s="96"/>
      <c r="F610" s="2"/>
      <c r="Q610" s="56"/>
      <c r="R610" s="56"/>
      <c r="S610" s="56"/>
    </row>
    <row r="611" spans="4:19">
      <c r="D611" s="76"/>
      <c r="E611" s="96"/>
      <c r="F611" s="2"/>
      <c r="Q611" s="56"/>
      <c r="R611" s="56"/>
      <c r="S611" s="56"/>
    </row>
    <row r="612" spans="4:19">
      <c r="D612" s="76"/>
      <c r="E612" s="96"/>
      <c r="F612" s="2"/>
      <c r="Q612" s="56"/>
      <c r="R612" s="56"/>
      <c r="S612" s="56"/>
    </row>
    <row r="613" spans="4:19">
      <c r="D613" s="76"/>
      <c r="E613" s="96"/>
      <c r="F613" s="2"/>
      <c r="Q613" s="56"/>
      <c r="R613" s="56"/>
      <c r="S613" s="56"/>
    </row>
    <row r="614" spans="4:19">
      <c r="D614" s="76"/>
      <c r="E614" s="96"/>
      <c r="F614" s="2"/>
      <c r="Q614" s="56"/>
      <c r="R614" s="56"/>
      <c r="S614" s="56"/>
    </row>
    <row r="615" spans="4:19">
      <c r="D615" s="76"/>
      <c r="E615" s="96"/>
      <c r="F615" s="2"/>
      <c r="Q615" s="56"/>
      <c r="R615" s="56"/>
      <c r="S615" s="56"/>
    </row>
    <row r="616" spans="4:19">
      <c r="D616" s="76"/>
      <c r="E616" s="96"/>
      <c r="F616" s="2"/>
      <c r="Q616" s="56"/>
      <c r="R616" s="56"/>
      <c r="S616" s="56"/>
    </row>
    <row r="617" spans="4:19">
      <c r="D617" s="76"/>
      <c r="E617" s="96"/>
      <c r="F617" s="2"/>
      <c r="Q617" s="56"/>
      <c r="R617" s="56"/>
      <c r="S617" s="56"/>
    </row>
    <row r="618" spans="4:19">
      <c r="D618" s="76"/>
      <c r="E618" s="96"/>
      <c r="F618" s="2"/>
      <c r="Q618" s="56"/>
      <c r="R618" s="56"/>
      <c r="S618" s="56"/>
    </row>
    <row r="619" spans="4:19">
      <c r="D619" s="76"/>
      <c r="E619" s="96"/>
      <c r="F619" s="2"/>
      <c r="Q619" s="56"/>
      <c r="R619" s="56"/>
      <c r="S619" s="56"/>
    </row>
    <row r="620" spans="4:19">
      <c r="D620" s="76"/>
      <c r="E620" s="96"/>
      <c r="F620" s="2"/>
      <c r="Q620" s="56"/>
      <c r="R620" s="56"/>
      <c r="S620" s="56"/>
    </row>
    <row r="621" spans="4:19">
      <c r="D621" s="76"/>
      <c r="E621" s="96"/>
      <c r="F621" s="2"/>
      <c r="Q621" s="56"/>
      <c r="R621" s="56"/>
      <c r="S621" s="56"/>
    </row>
    <row r="622" spans="4:19">
      <c r="D622" s="76"/>
      <c r="E622" s="96"/>
      <c r="F622" s="2"/>
      <c r="Q622" s="56"/>
      <c r="R622" s="56"/>
      <c r="S622" s="56"/>
    </row>
    <row r="623" spans="4:19">
      <c r="D623" s="76"/>
      <c r="E623" s="96"/>
      <c r="F623" s="2"/>
      <c r="Q623" s="56"/>
      <c r="R623" s="56"/>
      <c r="S623" s="56"/>
    </row>
    <row r="624" spans="4:19">
      <c r="D624" s="76"/>
      <c r="E624" s="96"/>
      <c r="F624" s="2"/>
      <c r="Q624" s="56"/>
      <c r="R624" s="56"/>
      <c r="S624" s="56"/>
    </row>
    <row r="625" spans="4:19">
      <c r="D625" s="76"/>
      <c r="E625" s="96"/>
      <c r="F625" s="2"/>
      <c r="Q625" s="56"/>
      <c r="R625" s="56"/>
      <c r="S625" s="56"/>
    </row>
    <row r="626" spans="4:19">
      <c r="D626" s="76"/>
      <c r="E626" s="96"/>
      <c r="F626" s="2"/>
      <c r="Q626" s="56"/>
      <c r="R626" s="56"/>
      <c r="S626" s="56"/>
    </row>
    <row r="627" spans="4:19">
      <c r="D627" s="76"/>
      <c r="E627" s="96"/>
      <c r="F627" s="2"/>
      <c r="Q627" s="56"/>
      <c r="R627" s="56"/>
      <c r="S627" s="56"/>
    </row>
    <row r="628" spans="4:19">
      <c r="D628" s="76"/>
      <c r="E628" s="96"/>
      <c r="F628" s="2"/>
      <c r="Q628" s="56"/>
      <c r="R628" s="56"/>
      <c r="S628" s="56"/>
    </row>
    <row r="629" spans="4:19">
      <c r="D629" s="76"/>
      <c r="E629" s="96"/>
      <c r="F629" s="2"/>
      <c r="Q629" s="56"/>
      <c r="R629" s="56"/>
      <c r="S629" s="56"/>
    </row>
    <row r="630" spans="4:19">
      <c r="D630" s="76"/>
      <c r="E630" s="96"/>
      <c r="F630" s="2"/>
      <c r="Q630" s="56"/>
      <c r="R630" s="56"/>
      <c r="S630" s="56"/>
    </row>
    <row r="631" spans="4:19">
      <c r="D631" s="76"/>
      <c r="E631" s="96"/>
      <c r="F631" s="2"/>
      <c r="Q631" s="56"/>
      <c r="R631" s="56"/>
      <c r="S631" s="56"/>
    </row>
    <row r="632" spans="4:19">
      <c r="D632" s="76"/>
      <c r="E632" s="96"/>
      <c r="F632" s="2"/>
      <c r="Q632" s="56"/>
      <c r="R632" s="56"/>
      <c r="S632" s="56"/>
    </row>
    <row r="633" spans="4:19">
      <c r="D633" s="76"/>
      <c r="E633" s="96"/>
      <c r="F633" s="2"/>
      <c r="Q633" s="56"/>
      <c r="R633" s="56"/>
      <c r="S633" s="56"/>
    </row>
    <row r="634" spans="4:19">
      <c r="D634" s="76"/>
      <c r="E634" s="96"/>
      <c r="F634" s="2"/>
      <c r="Q634" s="56"/>
      <c r="R634" s="56"/>
      <c r="S634" s="56"/>
    </row>
    <row r="635" spans="4:19">
      <c r="D635" s="76"/>
      <c r="E635" s="96"/>
      <c r="F635" s="2"/>
      <c r="Q635" s="56"/>
      <c r="R635" s="56"/>
      <c r="S635" s="56"/>
    </row>
    <row r="636" spans="4:19">
      <c r="D636" s="76"/>
      <c r="E636" s="96"/>
      <c r="F636" s="2"/>
      <c r="Q636" s="56"/>
      <c r="R636" s="56"/>
      <c r="S636" s="56"/>
    </row>
    <row r="637" spans="4:19">
      <c r="D637" s="76"/>
      <c r="E637" s="96"/>
      <c r="F637" s="2"/>
      <c r="Q637" s="56"/>
      <c r="R637" s="56"/>
      <c r="S637" s="56"/>
    </row>
    <row r="638" spans="4:19">
      <c r="D638" s="76"/>
      <c r="E638" s="96"/>
      <c r="F638" s="2"/>
      <c r="Q638" s="56"/>
      <c r="R638" s="56"/>
      <c r="S638" s="56"/>
    </row>
    <row r="639" spans="4:19">
      <c r="D639" s="76"/>
      <c r="E639" s="96"/>
      <c r="F639" s="2"/>
      <c r="Q639" s="56"/>
      <c r="R639" s="56"/>
      <c r="S639" s="56"/>
    </row>
    <row r="640" spans="4:19">
      <c r="D640" s="76"/>
      <c r="E640" s="96"/>
      <c r="F640" s="2"/>
      <c r="Q640" s="56"/>
      <c r="R640" s="56"/>
      <c r="S640" s="56"/>
    </row>
    <row r="641" spans="4:19">
      <c r="D641" s="76"/>
      <c r="E641" s="96"/>
      <c r="F641" s="2"/>
      <c r="Q641" s="56"/>
      <c r="R641" s="56"/>
      <c r="S641" s="56"/>
    </row>
    <row r="642" spans="4:19">
      <c r="D642" s="76"/>
      <c r="E642" s="96"/>
      <c r="F642" s="2"/>
      <c r="Q642" s="56"/>
      <c r="R642" s="56"/>
      <c r="S642" s="56"/>
    </row>
    <row r="643" spans="4:19">
      <c r="D643" s="76"/>
      <c r="E643" s="96"/>
      <c r="F643" s="2"/>
      <c r="Q643" s="56"/>
      <c r="R643" s="56"/>
      <c r="S643" s="56"/>
    </row>
    <row r="644" spans="4:19">
      <c r="D644" s="76"/>
      <c r="E644" s="96"/>
      <c r="F644" s="2"/>
      <c r="Q644" s="56"/>
      <c r="R644" s="56"/>
      <c r="S644" s="56"/>
    </row>
    <row r="645" spans="4:19">
      <c r="D645" s="76"/>
      <c r="E645" s="96"/>
      <c r="F645" s="2"/>
      <c r="Q645" s="56"/>
      <c r="R645" s="56"/>
      <c r="S645" s="56"/>
    </row>
    <row r="646" spans="4:19">
      <c r="D646" s="76"/>
      <c r="E646" s="96"/>
      <c r="F646" s="2"/>
      <c r="Q646" s="56"/>
      <c r="R646" s="56"/>
      <c r="S646" s="56"/>
    </row>
    <row r="647" spans="4:19">
      <c r="D647" s="76"/>
      <c r="E647" s="96"/>
      <c r="F647" s="2"/>
      <c r="Q647" s="56"/>
      <c r="R647" s="56"/>
      <c r="S647" s="56"/>
    </row>
    <row r="648" spans="4:19">
      <c r="D648" s="76"/>
      <c r="E648" s="96"/>
      <c r="F648" s="2"/>
      <c r="Q648" s="56"/>
      <c r="R648" s="56"/>
      <c r="S648" s="56"/>
    </row>
    <row r="649" spans="4:19">
      <c r="D649" s="76"/>
      <c r="E649" s="96"/>
      <c r="F649" s="2"/>
      <c r="Q649" s="56"/>
      <c r="R649" s="56"/>
      <c r="S649" s="56"/>
    </row>
    <row r="650" spans="4:19">
      <c r="D650" s="76"/>
      <c r="E650" s="96"/>
      <c r="F650" s="2"/>
      <c r="Q650" s="56"/>
      <c r="R650" s="56"/>
      <c r="S650" s="56"/>
    </row>
    <row r="651" spans="4:19">
      <c r="D651" s="76"/>
      <c r="E651" s="96"/>
      <c r="F651" s="2"/>
      <c r="Q651" s="56"/>
      <c r="R651" s="56"/>
      <c r="S651" s="56"/>
    </row>
    <row r="652" spans="4:19">
      <c r="D652" s="76"/>
      <c r="E652" s="96"/>
      <c r="F652" s="2"/>
      <c r="Q652" s="56"/>
      <c r="R652" s="56"/>
      <c r="S652" s="56"/>
    </row>
    <row r="653" spans="4:19">
      <c r="D653" s="76"/>
      <c r="E653" s="96"/>
      <c r="F653" s="2"/>
      <c r="Q653" s="56"/>
      <c r="R653" s="56"/>
      <c r="S653" s="56"/>
    </row>
    <row r="654" spans="4:19">
      <c r="D654" s="76"/>
      <c r="E654" s="96"/>
      <c r="F654" s="2"/>
      <c r="Q654" s="56"/>
      <c r="R654" s="56"/>
      <c r="S654" s="56"/>
    </row>
    <row r="655" spans="4:19">
      <c r="D655" s="76"/>
      <c r="E655" s="96"/>
      <c r="F655" s="2"/>
      <c r="Q655" s="56"/>
      <c r="R655" s="56"/>
      <c r="S655" s="56"/>
    </row>
    <row r="656" spans="4:19">
      <c r="D656" s="76"/>
      <c r="E656" s="96"/>
      <c r="F656" s="2"/>
      <c r="Q656" s="56"/>
      <c r="R656" s="56"/>
      <c r="S656" s="56"/>
    </row>
    <row r="657" spans="4:19">
      <c r="D657" s="76"/>
      <c r="E657" s="96"/>
      <c r="F657" s="2"/>
      <c r="Q657" s="56"/>
      <c r="R657" s="56"/>
      <c r="S657" s="56"/>
    </row>
    <row r="658" spans="4:19">
      <c r="D658" s="76"/>
      <c r="E658" s="96"/>
      <c r="F658" s="2"/>
      <c r="Q658" s="56"/>
      <c r="R658" s="56"/>
      <c r="S658" s="56"/>
    </row>
    <row r="659" spans="4:19">
      <c r="D659" s="76"/>
      <c r="E659" s="96"/>
      <c r="F659" s="2"/>
      <c r="Q659" s="56"/>
      <c r="R659" s="56"/>
      <c r="S659" s="56"/>
    </row>
    <row r="660" spans="4:19">
      <c r="D660" s="76"/>
      <c r="E660" s="96"/>
      <c r="F660" s="2"/>
      <c r="Q660" s="56"/>
      <c r="R660" s="56"/>
      <c r="S660" s="56"/>
    </row>
    <row r="661" spans="4:19">
      <c r="D661" s="76"/>
      <c r="E661" s="96"/>
      <c r="F661" s="2"/>
      <c r="Q661" s="56"/>
      <c r="R661" s="56"/>
      <c r="S661" s="56"/>
    </row>
    <row r="662" spans="4:19">
      <c r="D662" s="76"/>
      <c r="E662" s="96"/>
      <c r="F662" s="2"/>
      <c r="Q662" s="56"/>
      <c r="R662" s="56"/>
      <c r="S662" s="56"/>
    </row>
    <row r="663" spans="4:19">
      <c r="D663" s="76"/>
      <c r="E663" s="96"/>
      <c r="F663" s="2"/>
      <c r="Q663" s="56"/>
      <c r="R663" s="56"/>
      <c r="S663" s="56"/>
    </row>
    <row r="664" spans="4:19">
      <c r="D664" s="76"/>
      <c r="E664" s="96"/>
      <c r="F664" s="2"/>
      <c r="Q664" s="56"/>
      <c r="R664" s="56"/>
      <c r="S664" s="56"/>
    </row>
    <row r="665" spans="4:19">
      <c r="D665" s="76"/>
      <c r="E665" s="96"/>
      <c r="F665" s="2"/>
      <c r="Q665" s="56"/>
      <c r="R665" s="56"/>
      <c r="S665" s="56"/>
    </row>
    <row r="666" spans="4:19">
      <c r="D666" s="76"/>
      <c r="E666" s="96"/>
      <c r="F666" s="2"/>
      <c r="Q666" s="56"/>
      <c r="R666" s="56"/>
      <c r="S666" s="56"/>
    </row>
    <row r="667" spans="4:19">
      <c r="D667" s="76"/>
      <c r="E667" s="96"/>
      <c r="F667" s="2"/>
      <c r="Q667" s="56"/>
      <c r="R667" s="56"/>
      <c r="S667" s="56"/>
    </row>
    <row r="668" spans="4:19">
      <c r="D668" s="76"/>
      <c r="E668" s="96"/>
      <c r="F668" s="2"/>
      <c r="Q668" s="56"/>
      <c r="R668" s="56"/>
      <c r="S668" s="56"/>
    </row>
    <row r="669" spans="4:19">
      <c r="D669" s="76"/>
      <c r="E669" s="96"/>
      <c r="F669" s="2"/>
      <c r="Q669" s="56"/>
      <c r="R669" s="56"/>
      <c r="S669" s="56"/>
    </row>
    <row r="670" spans="4:19">
      <c r="D670" s="76"/>
      <c r="E670" s="96"/>
      <c r="F670" s="2"/>
      <c r="Q670" s="56"/>
      <c r="R670" s="56"/>
      <c r="S670" s="56"/>
    </row>
    <row r="671" spans="4:19">
      <c r="D671" s="76"/>
      <c r="E671" s="96"/>
      <c r="F671" s="2"/>
      <c r="Q671" s="56"/>
      <c r="R671" s="56"/>
      <c r="S671" s="56"/>
    </row>
    <row r="672" spans="4:19">
      <c r="D672" s="76"/>
      <c r="E672" s="96"/>
      <c r="F672" s="2"/>
      <c r="Q672" s="56"/>
      <c r="R672" s="56"/>
      <c r="S672" s="56"/>
    </row>
    <row r="673" spans="4:19">
      <c r="D673" s="76"/>
      <c r="E673" s="96"/>
      <c r="F673" s="2"/>
      <c r="Q673" s="56"/>
      <c r="R673" s="56"/>
      <c r="S673" s="56"/>
    </row>
    <row r="674" spans="4:19">
      <c r="D674" s="76"/>
      <c r="E674" s="96"/>
      <c r="F674" s="2"/>
      <c r="Q674" s="56"/>
      <c r="R674" s="56"/>
      <c r="S674" s="56"/>
    </row>
    <row r="675" spans="4:19">
      <c r="D675" s="76"/>
      <c r="E675" s="96"/>
      <c r="F675" s="2"/>
      <c r="Q675" s="56"/>
      <c r="R675" s="56"/>
      <c r="S675" s="56"/>
    </row>
    <row r="676" spans="4:19">
      <c r="D676" s="76"/>
      <c r="E676" s="96"/>
      <c r="F676" s="2"/>
      <c r="Q676" s="56"/>
      <c r="R676" s="56"/>
      <c r="S676" s="56"/>
    </row>
    <row r="677" spans="4:19">
      <c r="D677" s="76"/>
      <c r="E677" s="96"/>
      <c r="F677" s="2"/>
      <c r="Q677" s="56"/>
      <c r="R677" s="56"/>
      <c r="S677" s="56"/>
    </row>
    <row r="678" spans="4:19">
      <c r="D678" s="76"/>
      <c r="E678" s="96"/>
      <c r="F678" s="2"/>
      <c r="Q678" s="56"/>
      <c r="R678" s="56"/>
      <c r="S678" s="56"/>
    </row>
    <row r="679" spans="4:19">
      <c r="D679" s="76"/>
      <c r="E679" s="96"/>
      <c r="F679" s="2"/>
      <c r="Q679" s="56"/>
      <c r="R679" s="56"/>
      <c r="S679" s="56"/>
    </row>
    <row r="680" spans="4:19">
      <c r="D680" s="76"/>
      <c r="E680" s="96"/>
      <c r="F680" s="2"/>
      <c r="Q680" s="56"/>
      <c r="R680" s="56"/>
      <c r="S680" s="56"/>
    </row>
    <row r="681" spans="4:19">
      <c r="D681" s="76"/>
      <c r="E681" s="96"/>
      <c r="F681" s="2"/>
      <c r="Q681" s="56"/>
      <c r="R681" s="56"/>
      <c r="S681" s="56"/>
    </row>
    <row r="682" spans="4:19">
      <c r="D682" s="76"/>
      <c r="E682" s="96"/>
      <c r="F682" s="2"/>
      <c r="Q682" s="56"/>
      <c r="R682" s="56"/>
      <c r="S682" s="56"/>
    </row>
    <row r="683" spans="4:19">
      <c r="D683" s="76"/>
      <c r="E683" s="96"/>
      <c r="F683" s="2"/>
      <c r="Q683" s="56"/>
      <c r="R683" s="56"/>
      <c r="S683" s="56"/>
    </row>
    <row r="684" spans="4:19">
      <c r="D684" s="76"/>
      <c r="E684" s="96"/>
      <c r="F684" s="2"/>
      <c r="Q684" s="56"/>
      <c r="R684" s="56"/>
      <c r="S684" s="56"/>
    </row>
    <row r="685" spans="4:19">
      <c r="D685" s="76"/>
      <c r="E685" s="96"/>
      <c r="F685" s="2"/>
      <c r="Q685" s="56"/>
      <c r="R685" s="56"/>
      <c r="S685" s="56"/>
    </row>
    <row r="686" spans="4:19">
      <c r="D686" s="76"/>
      <c r="E686" s="96"/>
      <c r="F686" s="2"/>
      <c r="Q686" s="56"/>
      <c r="R686" s="56"/>
      <c r="S686" s="56"/>
    </row>
    <row r="687" spans="4:19">
      <c r="D687" s="76"/>
      <c r="E687" s="96"/>
      <c r="F687" s="2"/>
      <c r="Q687" s="56"/>
      <c r="R687" s="56"/>
      <c r="S687" s="56"/>
    </row>
    <row r="688" spans="4:19">
      <c r="D688" s="76"/>
      <c r="E688" s="96"/>
      <c r="F688" s="2"/>
      <c r="Q688" s="56"/>
      <c r="R688" s="56"/>
      <c r="S688" s="56"/>
    </row>
    <row r="689" spans="4:19">
      <c r="D689" s="76"/>
      <c r="E689" s="96"/>
      <c r="F689" s="2"/>
      <c r="Q689" s="56"/>
      <c r="R689" s="56"/>
      <c r="S689" s="56"/>
    </row>
    <row r="690" spans="4:19">
      <c r="D690" s="76"/>
      <c r="E690" s="96"/>
      <c r="F690" s="2"/>
      <c r="Q690" s="56"/>
      <c r="R690" s="56"/>
      <c r="S690" s="56"/>
    </row>
    <row r="691" spans="4:19">
      <c r="D691" s="76"/>
      <c r="E691" s="96"/>
      <c r="F691" s="2"/>
      <c r="Q691" s="56"/>
      <c r="R691" s="56"/>
      <c r="S691" s="56"/>
    </row>
    <row r="692" spans="4:19">
      <c r="D692" s="76"/>
      <c r="E692" s="96"/>
      <c r="F692" s="2"/>
      <c r="Q692" s="56"/>
      <c r="R692" s="56"/>
      <c r="S692" s="56"/>
    </row>
    <row r="693" spans="4:19">
      <c r="D693" s="76"/>
      <c r="E693" s="96"/>
      <c r="F693" s="2"/>
      <c r="Q693" s="56"/>
      <c r="R693" s="56"/>
      <c r="S693" s="56"/>
    </row>
    <row r="694" spans="4:19">
      <c r="D694" s="76"/>
      <c r="E694" s="96"/>
      <c r="F694" s="2"/>
      <c r="Q694" s="56"/>
      <c r="R694" s="56"/>
      <c r="S694" s="56"/>
    </row>
    <row r="695" spans="4:19">
      <c r="D695" s="76"/>
      <c r="E695" s="96"/>
      <c r="F695" s="2"/>
      <c r="Q695" s="56"/>
      <c r="R695" s="56"/>
      <c r="S695" s="56"/>
    </row>
    <row r="696" spans="4:19">
      <c r="D696" s="76"/>
      <c r="E696" s="96"/>
      <c r="F696" s="2"/>
      <c r="Q696" s="56"/>
      <c r="R696" s="56"/>
      <c r="S696" s="56"/>
    </row>
    <row r="697" spans="4:19">
      <c r="D697" s="76"/>
      <c r="E697" s="96"/>
      <c r="F697" s="2"/>
      <c r="Q697" s="56"/>
      <c r="R697" s="56"/>
      <c r="S697" s="56"/>
    </row>
    <row r="698" spans="4:19">
      <c r="D698" s="76"/>
      <c r="E698" s="96"/>
      <c r="F698" s="2"/>
      <c r="Q698" s="56"/>
      <c r="R698" s="56"/>
      <c r="S698" s="56"/>
    </row>
    <row r="699" spans="4:19">
      <c r="D699" s="76"/>
      <c r="E699" s="96"/>
      <c r="F699" s="2"/>
      <c r="Q699" s="56"/>
      <c r="R699" s="56"/>
      <c r="S699" s="56"/>
    </row>
    <row r="700" spans="4:19">
      <c r="D700" s="76"/>
      <c r="E700" s="96"/>
      <c r="F700" s="2"/>
      <c r="Q700" s="56"/>
      <c r="R700" s="56"/>
      <c r="S700" s="56"/>
    </row>
    <row r="701" spans="4:19">
      <c r="D701" s="76"/>
      <c r="E701" s="96"/>
      <c r="F701" s="2"/>
      <c r="Q701" s="56"/>
      <c r="R701" s="56"/>
      <c r="S701" s="56"/>
    </row>
    <row r="702" spans="4:19">
      <c r="D702" s="76"/>
      <c r="E702" s="96"/>
      <c r="F702" s="2"/>
      <c r="Q702" s="56"/>
      <c r="R702" s="56"/>
      <c r="S702" s="56"/>
    </row>
    <row r="703" spans="4:19">
      <c r="D703" s="76"/>
      <c r="E703" s="96"/>
      <c r="F703" s="2"/>
      <c r="Q703" s="56"/>
      <c r="R703" s="56"/>
      <c r="S703" s="56"/>
    </row>
    <row r="704" spans="4:19">
      <c r="D704" s="76"/>
      <c r="E704" s="96"/>
      <c r="F704" s="2"/>
      <c r="Q704" s="56"/>
      <c r="R704" s="56"/>
      <c r="S704" s="56"/>
    </row>
    <row r="705" spans="4:19">
      <c r="D705" s="76"/>
      <c r="E705" s="96"/>
      <c r="F705" s="2"/>
      <c r="Q705" s="56"/>
      <c r="R705" s="56"/>
      <c r="S705" s="56"/>
    </row>
    <row r="706" spans="4:19">
      <c r="D706" s="76"/>
      <c r="E706" s="96"/>
      <c r="F706" s="2"/>
      <c r="Q706" s="56"/>
      <c r="R706" s="56"/>
      <c r="S706" s="56"/>
    </row>
    <row r="707" spans="4:19">
      <c r="D707" s="76"/>
      <c r="E707" s="96"/>
      <c r="F707" s="2"/>
      <c r="Q707" s="56"/>
      <c r="R707" s="56"/>
      <c r="S707" s="56"/>
    </row>
    <row r="708" spans="4:19">
      <c r="D708" s="76"/>
      <c r="E708" s="96"/>
      <c r="F708" s="2"/>
      <c r="Q708" s="56"/>
      <c r="R708" s="56"/>
      <c r="S708" s="56"/>
    </row>
    <row r="709" spans="4:19">
      <c r="D709" s="76"/>
      <c r="E709" s="96"/>
      <c r="F709" s="2"/>
      <c r="Q709" s="56"/>
      <c r="R709" s="56"/>
      <c r="S709" s="56"/>
    </row>
    <row r="710" spans="4:19">
      <c r="D710" s="76"/>
      <c r="E710" s="96"/>
      <c r="F710" s="2"/>
      <c r="Q710" s="56"/>
      <c r="R710" s="56"/>
      <c r="S710" s="56"/>
    </row>
    <row r="711" spans="4:19">
      <c r="D711" s="76"/>
      <c r="E711" s="96"/>
      <c r="F711" s="2"/>
      <c r="Q711" s="56"/>
      <c r="R711" s="56"/>
      <c r="S711" s="56"/>
    </row>
    <row r="712" spans="4:19">
      <c r="D712" s="76"/>
      <c r="E712" s="96"/>
      <c r="F712" s="2"/>
      <c r="Q712" s="56"/>
      <c r="R712" s="56"/>
      <c r="S712" s="56"/>
    </row>
    <row r="713" spans="4:19">
      <c r="D713" s="76"/>
      <c r="E713" s="96"/>
      <c r="F713" s="2"/>
      <c r="Q713" s="56"/>
      <c r="R713" s="56"/>
      <c r="S713" s="56"/>
    </row>
    <row r="714" spans="4:19">
      <c r="D714" s="76"/>
      <c r="E714" s="96"/>
      <c r="F714" s="2"/>
      <c r="Q714" s="56"/>
      <c r="R714" s="56"/>
      <c r="S714" s="56"/>
    </row>
    <row r="715" spans="4:19">
      <c r="D715" s="76"/>
      <c r="E715" s="96"/>
      <c r="F715" s="2"/>
      <c r="Q715" s="56"/>
      <c r="R715" s="56"/>
      <c r="S715" s="56"/>
    </row>
    <row r="716" spans="4:19">
      <c r="D716" s="76"/>
      <c r="E716" s="96"/>
      <c r="F716" s="2"/>
      <c r="Q716" s="56"/>
      <c r="R716" s="56"/>
      <c r="S716" s="56"/>
    </row>
    <row r="717" spans="4:19">
      <c r="D717" s="76"/>
      <c r="E717" s="96"/>
      <c r="F717" s="2"/>
      <c r="Q717" s="56"/>
      <c r="R717" s="56"/>
      <c r="S717" s="56"/>
    </row>
    <row r="718" spans="4:19">
      <c r="D718" s="76"/>
      <c r="E718" s="96"/>
      <c r="F718" s="2"/>
      <c r="Q718" s="56"/>
      <c r="R718" s="56"/>
      <c r="S718" s="56"/>
    </row>
    <row r="719" spans="4:19">
      <c r="D719" s="76"/>
      <c r="E719" s="96"/>
      <c r="F719" s="2"/>
      <c r="Q719" s="56"/>
      <c r="R719" s="56"/>
      <c r="S719" s="56"/>
    </row>
    <row r="720" spans="4:19">
      <c r="D720" s="76"/>
      <c r="E720" s="96"/>
      <c r="F720" s="2"/>
      <c r="Q720" s="56"/>
      <c r="R720" s="56"/>
      <c r="S720" s="56"/>
    </row>
    <row r="721" spans="4:19">
      <c r="D721" s="76"/>
      <c r="E721" s="96"/>
      <c r="F721" s="2"/>
      <c r="Q721" s="56"/>
      <c r="R721" s="56"/>
      <c r="S721" s="56"/>
    </row>
    <row r="722" spans="4:19">
      <c r="D722" s="76"/>
      <c r="E722" s="96"/>
      <c r="F722" s="2"/>
      <c r="Q722" s="56"/>
      <c r="R722" s="56"/>
      <c r="S722" s="56"/>
    </row>
    <row r="723" spans="4:19">
      <c r="D723" s="76"/>
      <c r="E723" s="96"/>
      <c r="F723" s="2"/>
      <c r="Q723" s="56"/>
      <c r="R723" s="56"/>
      <c r="S723" s="56"/>
    </row>
    <row r="724" spans="4:19">
      <c r="D724" s="76"/>
      <c r="E724" s="96"/>
      <c r="F724" s="2"/>
      <c r="Q724" s="56"/>
      <c r="R724" s="56"/>
      <c r="S724" s="56"/>
    </row>
    <row r="725" spans="4:19">
      <c r="D725" s="76"/>
      <c r="E725" s="96"/>
      <c r="F725" s="2"/>
      <c r="Q725" s="56"/>
      <c r="R725" s="56"/>
      <c r="S725" s="56"/>
    </row>
    <row r="726" spans="4:19">
      <c r="D726" s="76"/>
      <c r="E726" s="96"/>
      <c r="F726" s="2"/>
      <c r="Q726" s="56"/>
      <c r="R726" s="56"/>
      <c r="S726" s="56"/>
    </row>
    <row r="727" spans="4:19">
      <c r="D727" s="76"/>
      <c r="E727" s="96"/>
      <c r="F727" s="2"/>
      <c r="Q727" s="56"/>
      <c r="R727" s="56"/>
      <c r="S727" s="56"/>
    </row>
    <row r="728" spans="4:19">
      <c r="D728" s="76"/>
      <c r="E728" s="96"/>
      <c r="F728" s="2"/>
      <c r="Q728" s="56"/>
      <c r="R728" s="56"/>
      <c r="S728" s="56"/>
    </row>
    <row r="729" spans="4:19">
      <c r="D729" s="76"/>
      <c r="E729" s="96"/>
      <c r="F729" s="2"/>
      <c r="Q729" s="56"/>
      <c r="R729" s="56"/>
      <c r="S729" s="56"/>
    </row>
    <row r="730" spans="4:19">
      <c r="D730" s="76"/>
      <c r="E730" s="96"/>
      <c r="F730" s="2"/>
      <c r="Q730" s="56"/>
      <c r="R730" s="56"/>
      <c r="S730" s="56"/>
    </row>
    <row r="731" spans="4:19">
      <c r="D731" s="76"/>
      <c r="E731" s="96"/>
      <c r="F731" s="2"/>
      <c r="Q731" s="56"/>
      <c r="R731" s="56"/>
      <c r="S731" s="56"/>
    </row>
    <row r="732" spans="4:19">
      <c r="D732" s="76"/>
      <c r="E732" s="96"/>
      <c r="F732" s="2"/>
      <c r="Q732" s="56"/>
      <c r="R732" s="56"/>
      <c r="S732" s="56"/>
    </row>
    <row r="733" spans="4:19">
      <c r="D733" s="76"/>
      <c r="E733" s="96"/>
      <c r="F733" s="2"/>
      <c r="Q733" s="56"/>
      <c r="R733" s="56"/>
      <c r="S733" s="56"/>
    </row>
    <row r="734" spans="4:19">
      <c r="D734" s="76"/>
      <c r="E734" s="96"/>
      <c r="F734" s="2"/>
      <c r="Q734" s="56"/>
      <c r="R734" s="56"/>
      <c r="S734" s="56"/>
    </row>
    <row r="735" spans="4:19">
      <c r="D735" s="76"/>
      <c r="E735" s="96"/>
      <c r="F735" s="2"/>
      <c r="Q735" s="56"/>
      <c r="R735" s="56"/>
      <c r="S735" s="56"/>
    </row>
    <row r="736" spans="4:19">
      <c r="D736" s="76"/>
      <c r="E736" s="96"/>
      <c r="F736" s="2"/>
      <c r="Q736" s="56"/>
      <c r="R736" s="56"/>
      <c r="S736" s="56"/>
    </row>
    <row r="737" spans="4:19">
      <c r="D737" s="76"/>
      <c r="E737" s="96"/>
      <c r="F737" s="2"/>
      <c r="Q737" s="56"/>
      <c r="R737" s="56"/>
      <c r="S737" s="56"/>
    </row>
    <row r="738" spans="4:19">
      <c r="D738" s="76"/>
      <c r="E738" s="96"/>
      <c r="F738" s="2"/>
      <c r="Q738" s="56"/>
      <c r="R738" s="56"/>
      <c r="S738" s="56"/>
    </row>
    <row r="739" spans="4:19">
      <c r="D739" s="76"/>
      <c r="E739" s="96"/>
      <c r="F739" s="2"/>
      <c r="Q739" s="56"/>
      <c r="R739" s="56"/>
      <c r="S739" s="56"/>
    </row>
    <row r="740" spans="4:19">
      <c r="D740" s="76"/>
      <c r="E740" s="96"/>
      <c r="F740" s="2"/>
      <c r="Q740" s="56"/>
      <c r="R740" s="56"/>
      <c r="S740" s="56"/>
    </row>
    <row r="741" spans="4:19">
      <c r="D741" s="76"/>
      <c r="E741" s="96"/>
      <c r="F741" s="2"/>
      <c r="Q741" s="56"/>
      <c r="R741" s="56"/>
      <c r="S741" s="56"/>
    </row>
    <row r="742" spans="4:19">
      <c r="D742" s="76"/>
      <c r="E742" s="96"/>
      <c r="F742" s="2"/>
      <c r="Q742" s="56"/>
      <c r="R742" s="56"/>
      <c r="S742" s="56"/>
    </row>
    <row r="743" spans="4:19">
      <c r="D743" s="76"/>
      <c r="E743" s="96"/>
      <c r="F743" s="2"/>
      <c r="Q743" s="56"/>
      <c r="R743" s="56"/>
      <c r="S743" s="56"/>
    </row>
    <row r="744" spans="4:19">
      <c r="D744" s="76"/>
      <c r="E744" s="96"/>
      <c r="F744" s="2"/>
      <c r="Q744" s="56"/>
      <c r="R744" s="56"/>
      <c r="S744" s="56"/>
    </row>
    <row r="745" spans="4:19">
      <c r="D745" s="76"/>
      <c r="E745" s="96"/>
      <c r="F745" s="2"/>
      <c r="Q745" s="56"/>
      <c r="R745" s="56"/>
      <c r="S745" s="56"/>
    </row>
    <row r="746" spans="4:19">
      <c r="D746" s="76"/>
      <c r="E746" s="96"/>
      <c r="F746" s="2"/>
      <c r="Q746" s="56"/>
      <c r="R746" s="56"/>
      <c r="S746" s="56"/>
    </row>
    <row r="747" spans="4:19">
      <c r="D747" s="76"/>
      <c r="E747" s="96"/>
      <c r="F747" s="2"/>
      <c r="Q747" s="56"/>
      <c r="R747" s="56"/>
      <c r="S747" s="56"/>
    </row>
    <row r="748" spans="4:19">
      <c r="D748" s="76"/>
      <c r="E748" s="96"/>
      <c r="F748" s="2"/>
      <c r="Q748" s="56"/>
      <c r="R748" s="56"/>
      <c r="S748" s="56"/>
    </row>
    <row r="749" spans="4:19">
      <c r="D749" s="76"/>
      <c r="E749" s="96"/>
      <c r="F749" s="2"/>
      <c r="Q749" s="56"/>
      <c r="R749" s="56"/>
      <c r="S749" s="56"/>
    </row>
    <row r="750" spans="4:19">
      <c r="D750" s="76"/>
      <c r="E750" s="96"/>
      <c r="F750" s="2"/>
      <c r="Q750" s="56"/>
      <c r="R750" s="56"/>
      <c r="S750" s="56"/>
    </row>
    <row r="751" spans="4:19">
      <c r="D751" s="76"/>
      <c r="E751" s="96"/>
      <c r="F751" s="2"/>
      <c r="Q751" s="56"/>
      <c r="R751" s="56"/>
      <c r="S751" s="56"/>
    </row>
    <row r="752" spans="4:19">
      <c r="D752" s="76"/>
      <c r="E752" s="96"/>
      <c r="F752" s="2"/>
      <c r="Q752" s="56"/>
      <c r="R752" s="56"/>
      <c r="S752" s="56"/>
    </row>
    <row r="753" spans="4:19">
      <c r="D753" s="76"/>
      <c r="E753" s="96"/>
      <c r="F753" s="2"/>
      <c r="Q753" s="56"/>
      <c r="R753" s="56"/>
      <c r="S753" s="56"/>
    </row>
    <row r="754" spans="4:19">
      <c r="D754" s="76"/>
      <c r="E754" s="96"/>
      <c r="F754" s="2"/>
      <c r="Q754" s="56"/>
      <c r="R754" s="56"/>
      <c r="S754" s="56"/>
    </row>
    <row r="755" spans="4:19">
      <c r="D755" s="76"/>
      <c r="E755" s="96"/>
      <c r="F755" s="2"/>
      <c r="Q755" s="56"/>
      <c r="R755" s="56"/>
      <c r="S755" s="56"/>
    </row>
    <row r="756" spans="4:19">
      <c r="D756" s="76"/>
      <c r="E756" s="96"/>
      <c r="F756" s="2"/>
      <c r="Q756" s="56"/>
      <c r="R756" s="56"/>
      <c r="S756" s="56"/>
    </row>
    <row r="757" spans="4:19">
      <c r="D757" s="76"/>
      <c r="E757" s="96"/>
      <c r="F757" s="2"/>
      <c r="Q757" s="56"/>
      <c r="R757" s="56"/>
      <c r="S757" s="56"/>
    </row>
    <row r="758" spans="4:19">
      <c r="D758" s="76"/>
      <c r="E758" s="96"/>
      <c r="F758" s="2"/>
      <c r="Q758" s="56"/>
      <c r="R758" s="56"/>
      <c r="S758" s="56"/>
    </row>
    <row r="759" spans="4:19">
      <c r="D759" s="76"/>
      <c r="E759" s="96"/>
      <c r="F759" s="2"/>
      <c r="Q759" s="56"/>
      <c r="R759" s="56"/>
      <c r="S759" s="56"/>
    </row>
    <row r="760" spans="4:19">
      <c r="D760" s="76"/>
      <c r="E760" s="96"/>
      <c r="F760" s="2"/>
      <c r="Q760" s="56"/>
      <c r="R760" s="56"/>
      <c r="S760" s="56"/>
    </row>
    <row r="761" spans="4:19">
      <c r="D761" s="76"/>
      <c r="E761" s="96"/>
      <c r="F761" s="2"/>
      <c r="Q761" s="56"/>
      <c r="R761" s="56"/>
      <c r="S761" s="56"/>
    </row>
    <row r="762" spans="4:19">
      <c r="D762" s="76"/>
      <c r="E762" s="96"/>
      <c r="F762" s="2"/>
      <c r="Q762" s="56"/>
      <c r="R762" s="56"/>
      <c r="S762" s="56"/>
    </row>
    <row r="763" spans="4:19">
      <c r="D763" s="76"/>
      <c r="E763" s="96"/>
      <c r="F763" s="2"/>
      <c r="Q763" s="56"/>
      <c r="R763" s="56"/>
      <c r="S763" s="56"/>
    </row>
    <row r="764" spans="4:19">
      <c r="D764" s="76"/>
      <c r="E764" s="96"/>
      <c r="F764" s="2"/>
      <c r="Q764" s="56"/>
      <c r="R764" s="56"/>
      <c r="S764" s="56"/>
    </row>
    <row r="765" spans="4:19">
      <c r="D765" s="76"/>
      <c r="E765" s="96"/>
      <c r="F765" s="2"/>
      <c r="Q765" s="56"/>
      <c r="R765" s="56"/>
      <c r="S765" s="56"/>
    </row>
    <row r="766" spans="4:19">
      <c r="D766" s="76"/>
      <c r="E766" s="96"/>
      <c r="F766" s="2"/>
      <c r="Q766" s="56"/>
      <c r="R766" s="56"/>
      <c r="S766" s="56"/>
    </row>
    <row r="767" spans="4:19">
      <c r="D767" s="76"/>
      <c r="E767" s="96"/>
      <c r="F767" s="2"/>
      <c r="Q767" s="56"/>
      <c r="R767" s="56"/>
      <c r="S767" s="56"/>
    </row>
    <row r="768" spans="4:19">
      <c r="D768" s="76"/>
      <c r="E768" s="96"/>
      <c r="F768" s="2"/>
      <c r="Q768" s="56"/>
      <c r="R768" s="56"/>
      <c r="S768" s="56"/>
    </row>
    <row r="769" spans="4:19">
      <c r="D769" s="76"/>
      <c r="E769" s="96"/>
      <c r="F769" s="2"/>
      <c r="Q769" s="56"/>
      <c r="R769" s="56"/>
      <c r="S769" s="56"/>
    </row>
    <row r="770" spans="4:19">
      <c r="D770" s="76"/>
      <c r="E770" s="96"/>
      <c r="F770" s="2"/>
      <c r="Q770" s="56"/>
      <c r="R770" s="56"/>
      <c r="S770" s="56"/>
    </row>
    <row r="771" spans="4:19">
      <c r="D771" s="76"/>
      <c r="E771" s="96"/>
      <c r="F771" s="2"/>
      <c r="Q771" s="56"/>
      <c r="R771" s="56"/>
      <c r="S771" s="56"/>
    </row>
    <row r="772" spans="4:19">
      <c r="D772" s="76"/>
      <c r="E772" s="96"/>
      <c r="F772" s="2"/>
      <c r="Q772" s="56"/>
      <c r="R772" s="56"/>
      <c r="S772" s="56"/>
    </row>
    <row r="773" spans="4:19">
      <c r="D773" s="76"/>
      <c r="E773" s="96"/>
      <c r="F773" s="2"/>
      <c r="Q773" s="56"/>
      <c r="R773" s="56"/>
      <c r="S773" s="56"/>
    </row>
    <row r="774" spans="4:19">
      <c r="D774" s="76"/>
      <c r="E774" s="96"/>
      <c r="F774" s="2"/>
      <c r="Q774" s="56"/>
      <c r="R774" s="56"/>
      <c r="S774" s="56"/>
    </row>
    <row r="775" spans="4:19">
      <c r="D775" s="76"/>
      <c r="E775" s="96"/>
      <c r="F775" s="2"/>
      <c r="Q775" s="56"/>
      <c r="R775" s="56"/>
      <c r="S775" s="56"/>
    </row>
    <row r="776" spans="4:19">
      <c r="D776" s="76"/>
      <c r="E776" s="96"/>
      <c r="F776" s="2"/>
      <c r="Q776" s="56"/>
      <c r="R776" s="56"/>
      <c r="S776" s="56"/>
    </row>
    <row r="777" spans="4:19">
      <c r="D777" s="76"/>
      <c r="E777" s="96"/>
      <c r="F777" s="2"/>
      <c r="Q777" s="56"/>
      <c r="R777" s="56"/>
      <c r="S777" s="56"/>
    </row>
    <row r="778" spans="4:19">
      <c r="D778" s="76"/>
      <c r="E778" s="96"/>
      <c r="F778" s="2"/>
      <c r="Q778" s="56"/>
      <c r="R778" s="56"/>
      <c r="S778" s="56"/>
    </row>
    <row r="779" spans="4:19">
      <c r="D779" s="76"/>
      <c r="E779" s="96"/>
      <c r="F779" s="2"/>
      <c r="Q779" s="56"/>
      <c r="R779" s="56"/>
      <c r="S779" s="56"/>
    </row>
    <row r="780" spans="4:19">
      <c r="D780" s="76"/>
      <c r="E780" s="96"/>
      <c r="F780" s="2"/>
      <c r="Q780" s="56"/>
      <c r="R780" s="56"/>
      <c r="S780" s="56"/>
    </row>
    <row r="781" spans="4:19">
      <c r="D781" s="76"/>
      <c r="E781" s="96"/>
      <c r="F781" s="2"/>
      <c r="Q781" s="56"/>
      <c r="R781" s="56"/>
      <c r="S781" s="56"/>
    </row>
    <row r="782" spans="4:19">
      <c r="D782" s="76"/>
      <c r="E782" s="96"/>
      <c r="F782" s="2"/>
      <c r="Q782" s="56"/>
      <c r="R782" s="56"/>
      <c r="S782" s="56"/>
    </row>
    <row r="783" spans="4:19">
      <c r="D783" s="76"/>
      <c r="E783" s="96"/>
      <c r="F783" s="2"/>
      <c r="Q783" s="56"/>
      <c r="R783" s="56"/>
      <c r="S783" s="56"/>
    </row>
    <row r="784" spans="4:19">
      <c r="D784" s="76"/>
      <c r="E784" s="96"/>
      <c r="F784" s="2"/>
      <c r="Q784" s="56"/>
      <c r="R784" s="56"/>
      <c r="S784" s="56"/>
    </row>
    <row r="785" spans="4:19">
      <c r="D785" s="76"/>
      <c r="E785" s="96"/>
      <c r="F785" s="2"/>
      <c r="Q785" s="56"/>
      <c r="R785" s="56"/>
      <c r="S785" s="56"/>
    </row>
    <row r="786" spans="4:19">
      <c r="D786" s="76"/>
      <c r="E786" s="96"/>
      <c r="F786" s="2"/>
      <c r="Q786" s="56"/>
      <c r="R786" s="56"/>
      <c r="S786" s="56"/>
    </row>
    <row r="787" spans="4:19">
      <c r="D787" s="76"/>
      <c r="E787" s="96"/>
      <c r="F787" s="2"/>
      <c r="Q787" s="56"/>
      <c r="R787" s="56"/>
      <c r="S787" s="56"/>
    </row>
    <row r="788" spans="4:19">
      <c r="D788" s="76"/>
      <c r="E788" s="96"/>
      <c r="F788" s="2"/>
      <c r="Q788" s="56"/>
      <c r="R788" s="56"/>
      <c r="S788" s="56"/>
    </row>
    <row r="789" spans="4:19">
      <c r="D789" s="76"/>
      <c r="E789" s="96"/>
      <c r="F789" s="2"/>
      <c r="Q789" s="56"/>
      <c r="R789" s="56"/>
      <c r="S789" s="56"/>
    </row>
    <row r="790" spans="4:19">
      <c r="D790" s="76"/>
      <c r="E790" s="96"/>
      <c r="F790" s="2"/>
      <c r="Q790" s="56"/>
      <c r="R790" s="56"/>
      <c r="S790" s="56"/>
    </row>
    <row r="791" spans="4:19">
      <c r="D791" s="76"/>
      <c r="E791" s="96"/>
      <c r="F791" s="2"/>
      <c r="Q791" s="56"/>
      <c r="R791" s="56"/>
      <c r="S791" s="56"/>
    </row>
    <row r="792" spans="4:19">
      <c r="D792" s="76"/>
      <c r="E792" s="96"/>
      <c r="F792" s="2"/>
      <c r="Q792" s="56"/>
      <c r="R792" s="56"/>
      <c r="S792" s="56"/>
    </row>
    <row r="793" spans="4:19">
      <c r="D793" s="76"/>
      <c r="E793" s="96"/>
      <c r="F793" s="2"/>
      <c r="Q793" s="56"/>
      <c r="R793" s="56"/>
      <c r="S793" s="56"/>
    </row>
    <row r="794" spans="4:19">
      <c r="D794" s="76"/>
      <c r="E794" s="96"/>
      <c r="F794" s="2"/>
      <c r="Q794" s="56"/>
      <c r="R794" s="56"/>
      <c r="S794" s="56"/>
    </row>
    <row r="795" spans="4:19">
      <c r="D795" s="76"/>
      <c r="E795" s="96"/>
      <c r="F795" s="2"/>
      <c r="Q795" s="56"/>
      <c r="R795" s="56"/>
      <c r="S795" s="56"/>
    </row>
    <row r="796" spans="4:19">
      <c r="D796" s="76"/>
      <c r="E796" s="96"/>
      <c r="F796" s="2"/>
      <c r="Q796" s="56"/>
      <c r="R796" s="56"/>
      <c r="S796" s="56"/>
    </row>
    <row r="797" spans="4:19">
      <c r="D797" s="76"/>
      <c r="E797" s="96"/>
      <c r="F797" s="2"/>
      <c r="Q797" s="56"/>
      <c r="R797" s="56"/>
      <c r="S797" s="56"/>
    </row>
    <row r="798" spans="4:19">
      <c r="D798" s="76"/>
      <c r="E798" s="96"/>
      <c r="F798" s="2"/>
      <c r="Q798" s="56"/>
      <c r="R798" s="56"/>
      <c r="S798" s="56"/>
    </row>
    <row r="799" spans="4:19">
      <c r="D799" s="76"/>
      <c r="E799" s="96"/>
      <c r="F799" s="2"/>
      <c r="Q799" s="56"/>
      <c r="R799" s="56"/>
      <c r="S799" s="56"/>
    </row>
    <row r="800" spans="4:19">
      <c r="D800" s="76"/>
      <c r="E800" s="96"/>
      <c r="F800" s="2"/>
      <c r="Q800" s="56"/>
      <c r="R800" s="56"/>
      <c r="S800" s="56"/>
    </row>
    <row r="801" spans="4:19">
      <c r="D801" s="76"/>
      <c r="E801" s="96"/>
      <c r="F801" s="2"/>
      <c r="Q801" s="56"/>
      <c r="R801" s="56"/>
      <c r="S801" s="56"/>
    </row>
    <row r="802" spans="4:19">
      <c r="D802" s="76"/>
      <c r="E802" s="96"/>
      <c r="F802" s="2"/>
      <c r="Q802" s="56"/>
      <c r="R802" s="56"/>
      <c r="S802" s="56"/>
    </row>
    <row r="803" spans="4:19">
      <c r="D803" s="76"/>
      <c r="E803" s="96"/>
      <c r="F803" s="2"/>
      <c r="Q803" s="56"/>
      <c r="R803" s="56"/>
      <c r="S803" s="56"/>
    </row>
    <row r="804" spans="4:19">
      <c r="D804" s="76"/>
      <c r="E804" s="96"/>
      <c r="F804" s="2"/>
      <c r="Q804" s="56"/>
      <c r="R804" s="56"/>
      <c r="S804" s="56"/>
    </row>
    <row r="805" spans="4:19">
      <c r="D805" s="76"/>
      <c r="E805" s="96"/>
      <c r="F805" s="2"/>
      <c r="Q805" s="56"/>
      <c r="R805" s="56"/>
      <c r="S805" s="56"/>
    </row>
    <row r="806" spans="4:19">
      <c r="D806" s="76"/>
      <c r="E806" s="96"/>
      <c r="F806" s="2"/>
      <c r="Q806" s="56"/>
      <c r="R806" s="56"/>
      <c r="S806" s="56"/>
    </row>
    <row r="807" spans="4:19">
      <c r="D807" s="76"/>
      <c r="E807" s="96"/>
      <c r="F807" s="2"/>
      <c r="Q807" s="56"/>
      <c r="R807" s="56"/>
      <c r="S807" s="56"/>
    </row>
    <row r="808" spans="4:19">
      <c r="D808" s="76"/>
      <c r="E808" s="96"/>
      <c r="F808" s="2"/>
      <c r="Q808" s="56"/>
      <c r="R808" s="56"/>
      <c r="S808" s="56"/>
    </row>
    <row r="809" spans="4:19">
      <c r="D809" s="76"/>
      <c r="E809" s="96"/>
      <c r="F809" s="2"/>
      <c r="Q809" s="56"/>
      <c r="R809" s="56"/>
      <c r="S809" s="56"/>
    </row>
    <row r="810" spans="4:19">
      <c r="D810" s="76"/>
      <c r="E810" s="96"/>
      <c r="F810" s="2"/>
      <c r="Q810" s="56"/>
      <c r="R810" s="56"/>
      <c r="S810" s="56"/>
    </row>
    <row r="811" spans="4:19">
      <c r="D811" s="76"/>
      <c r="E811" s="96"/>
      <c r="F811" s="2"/>
      <c r="Q811" s="56"/>
      <c r="R811" s="56"/>
      <c r="S811" s="56"/>
    </row>
    <row r="812" spans="4:19">
      <c r="D812" s="76"/>
      <c r="E812" s="96"/>
      <c r="F812" s="2"/>
      <c r="Q812" s="56"/>
      <c r="R812" s="56"/>
      <c r="S812" s="56"/>
    </row>
    <row r="813" spans="4:19">
      <c r="D813" s="76"/>
      <c r="E813" s="96"/>
      <c r="F813" s="2"/>
      <c r="Q813" s="56"/>
      <c r="R813" s="56"/>
      <c r="S813" s="56"/>
    </row>
    <row r="814" spans="4:19">
      <c r="D814" s="76"/>
      <c r="E814" s="96"/>
      <c r="F814" s="2"/>
      <c r="Q814" s="56"/>
      <c r="R814" s="56"/>
      <c r="S814" s="56"/>
    </row>
    <row r="815" spans="4:19">
      <c r="D815" s="76"/>
      <c r="E815" s="96"/>
      <c r="F815" s="2"/>
      <c r="Q815" s="56"/>
      <c r="R815" s="56"/>
      <c r="S815" s="56"/>
    </row>
    <row r="816" spans="4:19">
      <c r="D816" s="76"/>
      <c r="E816" s="96"/>
      <c r="F816" s="2"/>
      <c r="Q816" s="56"/>
      <c r="R816" s="56"/>
      <c r="S816" s="56"/>
    </row>
    <row r="817" spans="4:19">
      <c r="D817" s="76"/>
      <c r="E817" s="96"/>
      <c r="F817" s="2"/>
      <c r="Q817" s="56"/>
      <c r="R817" s="56"/>
      <c r="S817" s="56"/>
    </row>
    <row r="818" spans="4:19">
      <c r="D818" s="76"/>
      <c r="E818" s="96"/>
      <c r="F818" s="2"/>
      <c r="Q818" s="56"/>
      <c r="R818" s="56"/>
      <c r="S818" s="56"/>
    </row>
    <row r="819" spans="4:19">
      <c r="D819" s="76"/>
      <c r="E819" s="96"/>
      <c r="F819" s="2"/>
      <c r="Q819" s="56"/>
      <c r="R819" s="56"/>
      <c r="S819" s="56"/>
    </row>
    <row r="820" spans="4:19">
      <c r="D820" s="76"/>
      <c r="E820" s="96"/>
      <c r="F820" s="2"/>
      <c r="Q820" s="56"/>
      <c r="R820" s="56"/>
      <c r="S820" s="56"/>
    </row>
    <row r="821" spans="4:19">
      <c r="D821" s="76"/>
      <c r="E821" s="96"/>
      <c r="F821" s="2"/>
      <c r="Q821" s="56"/>
      <c r="R821" s="56"/>
      <c r="S821" s="56"/>
    </row>
    <row r="822" spans="4:19">
      <c r="D822" s="76"/>
      <c r="E822" s="96"/>
      <c r="F822" s="2"/>
      <c r="Q822" s="56"/>
      <c r="R822" s="56"/>
      <c r="S822" s="56"/>
    </row>
    <row r="823" spans="4:19">
      <c r="D823" s="76"/>
      <c r="E823" s="96"/>
      <c r="F823" s="2"/>
      <c r="Q823" s="56"/>
      <c r="R823" s="56"/>
      <c r="S823" s="56"/>
    </row>
    <row r="824" spans="4:19">
      <c r="D824" s="76"/>
      <c r="E824" s="96"/>
      <c r="F824" s="2"/>
      <c r="Q824" s="56"/>
      <c r="R824" s="56"/>
      <c r="S824" s="56"/>
    </row>
    <row r="825" spans="4:19">
      <c r="D825" s="76"/>
      <c r="E825" s="96"/>
      <c r="F825" s="2"/>
      <c r="Q825" s="56"/>
      <c r="R825" s="56"/>
      <c r="S825" s="56"/>
    </row>
    <row r="826" spans="4:19">
      <c r="D826" s="76"/>
      <c r="E826" s="96"/>
      <c r="F826" s="2"/>
      <c r="Q826" s="56"/>
      <c r="R826" s="56"/>
      <c r="S826" s="56"/>
    </row>
    <row r="827" spans="4:19">
      <c r="D827" s="76"/>
      <c r="E827" s="96"/>
      <c r="F827" s="2"/>
      <c r="Q827" s="56"/>
      <c r="R827" s="56"/>
      <c r="S827" s="56"/>
    </row>
    <row r="828" spans="4:19">
      <c r="D828" s="76"/>
      <c r="E828" s="96"/>
      <c r="F828" s="2"/>
      <c r="Q828" s="56"/>
      <c r="R828" s="56"/>
      <c r="S828" s="56"/>
    </row>
    <row r="829" spans="4:19">
      <c r="D829" s="76"/>
      <c r="E829" s="96"/>
      <c r="F829" s="2"/>
      <c r="Q829" s="56"/>
      <c r="R829" s="56"/>
      <c r="S829" s="56"/>
    </row>
    <row r="830" spans="4:19">
      <c r="D830" s="76"/>
      <c r="E830" s="96"/>
      <c r="F830" s="2"/>
      <c r="Q830" s="56"/>
      <c r="R830" s="56"/>
      <c r="S830" s="56"/>
    </row>
    <row r="831" spans="4:19">
      <c r="D831" s="76"/>
      <c r="E831" s="96"/>
      <c r="F831" s="2"/>
      <c r="Q831" s="56"/>
      <c r="R831" s="56"/>
      <c r="S831" s="56"/>
    </row>
    <row r="832" spans="4:19">
      <c r="D832" s="76"/>
      <c r="E832" s="96"/>
      <c r="F832" s="2"/>
      <c r="Q832" s="56"/>
      <c r="R832" s="56"/>
      <c r="S832" s="56"/>
    </row>
    <row r="833" spans="4:19">
      <c r="D833" s="76"/>
      <c r="E833" s="96"/>
      <c r="F833" s="2"/>
      <c r="Q833" s="56"/>
      <c r="R833" s="56"/>
      <c r="S833" s="56"/>
    </row>
    <row r="834" spans="4:19">
      <c r="D834" s="76"/>
      <c r="E834" s="96"/>
      <c r="F834" s="2"/>
      <c r="Q834" s="56"/>
      <c r="R834" s="56"/>
      <c r="S834" s="56"/>
    </row>
    <row r="835" spans="4:19">
      <c r="D835" s="76"/>
      <c r="E835" s="96"/>
      <c r="F835" s="2"/>
      <c r="Q835" s="56"/>
      <c r="R835" s="56"/>
      <c r="S835" s="56"/>
    </row>
    <row r="836" spans="4:19">
      <c r="D836" s="76"/>
      <c r="E836" s="96"/>
      <c r="F836" s="2"/>
      <c r="Q836" s="56"/>
      <c r="R836" s="56"/>
      <c r="S836" s="56"/>
    </row>
    <row r="837" spans="4:19">
      <c r="D837" s="76"/>
      <c r="E837" s="96"/>
      <c r="F837" s="2"/>
      <c r="Q837" s="56"/>
      <c r="R837" s="56"/>
      <c r="S837" s="56"/>
    </row>
    <row r="838" spans="4:19">
      <c r="D838" s="76"/>
      <c r="E838" s="96"/>
      <c r="F838" s="2"/>
      <c r="Q838" s="56"/>
      <c r="R838" s="56"/>
      <c r="S838" s="56"/>
    </row>
    <row r="839" spans="4:19">
      <c r="D839" s="76"/>
      <c r="E839" s="96"/>
      <c r="F839" s="2"/>
      <c r="Q839" s="56"/>
      <c r="R839" s="56"/>
      <c r="S839" s="56"/>
    </row>
    <row r="840" spans="4:19">
      <c r="D840" s="76"/>
      <c r="E840" s="96"/>
      <c r="F840" s="2"/>
      <c r="Q840" s="56"/>
      <c r="R840" s="56"/>
      <c r="S840" s="56"/>
    </row>
    <row r="841" spans="4:19">
      <c r="D841" s="76"/>
      <c r="E841" s="96"/>
      <c r="F841" s="2"/>
      <c r="Q841" s="56"/>
      <c r="R841" s="56"/>
      <c r="S841" s="56"/>
    </row>
    <row r="842" spans="4:19">
      <c r="D842" s="76"/>
      <c r="E842" s="96"/>
      <c r="F842" s="2"/>
      <c r="Q842" s="56"/>
      <c r="R842" s="56"/>
      <c r="S842" s="56"/>
    </row>
    <row r="843" spans="4:19">
      <c r="D843" s="76"/>
      <c r="E843" s="96"/>
      <c r="F843" s="2"/>
      <c r="Q843" s="56"/>
      <c r="R843" s="56"/>
      <c r="S843" s="56"/>
    </row>
    <row r="844" spans="4:19">
      <c r="D844" s="76"/>
      <c r="E844" s="96"/>
      <c r="F844" s="2"/>
      <c r="Q844" s="56"/>
      <c r="R844" s="56"/>
      <c r="S844" s="56"/>
    </row>
    <row r="845" spans="4:19">
      <c r="D845" s="76"/>
      <c r="E845" s="96"/>
      <c r="F845" s="2"/>
      <c r="Q845" s="56"/>
      <c r="R845" s="56"/>
      <c r="S845" s="56"/>
    </row>
    <row r="846" spans="4:19">
      <c r="D846" s="76"/>
      <c r="E846" s="96"/>
      <c r="F846" s="2"/>
      <c r="Q846" s="56"/>
      <c r="R846" s="56"/>
      <c r="S846" s="56"/>
    </row>
    <row r="847" spans="4:19">
      <c r="D847" s="76"/>
      <c r="E847" s="96"/>
      <c r="F847" s="2"/>
      <c r="Q847" s="56"/>
      <c r="R847" s="56"/>
      <c r="S847" s="56"/>
    </row>
    <row r="848" spans="4:19">
      <c r="D848" s="76"/>
      <c r="E848" s="96"/>
      <c r="F848" s="2"/>
      <c r="Q848" s="56"/>
      <c r="R848" s="56"/>
      <c r="S848" s="56"/>
    </row>
    <row r="849" spans="4:19">
      <c r="D849" s="76"/>
      <c r="E849" s="96"/>
      <c r="F849" s="2"/>
      <c r="Q849" s="56"/>
      <c r="R849" s="56"/>
      <c r="S849" s="56"/>
    </row>
    <row r="850" spans="4:19">
      <c r="D850" s="76"/>
      <c r="E850" s="96"/>
      <c r="F850" s="2"/>
      <c r="Q850" s="56"/>
      <c r="R850" s="56"/>
      <c r="S850" s="56"/>
    </row>
    <row r="851" spans="4:19">
      <c r="D851" s="76"/>
      <c r="E851" s="96"/>
      <c r="F851" s="2"/>
      <c r="Q851" s="56"/>
      <c r="R851" s="56"/>
      <c r="S851" s="56"/>
    </row>
    <row r="852" spans="4:19">
      <c r="D852" s="76"/>
      <c r="E852" s="96"/>
      <c r="F852" s="2"/>
      <c r="Q852" s="56"/>
      <c r="R852" s="56"/>
      <c r="S852" s="56"/>
    </row>
    <row r="853" spans="4:19">
      <c r="D853" s="76"/>
      <c r="E853" s="96"/>
      <c r="F853" s="2"/>
      <c r="Q853" s="56"/>
      <c r="R853" s="56"/>
      <c r="S853" s="56"/>
    </row>
    <row r="854" spans="4:19">
      <c r="D854" s="76"/>
      <c r="E854" s="96"/>
      <c r="F854" s="2"/>
      <c r="Q854" s="56"/>
      <c r="R854" s="56"/>
      <c r="S854" s="56"/>
    </row>
    <row r="855" spans="4:19">
      <c r="D855" s="76"/>
      <c r="E855" s="96"/>
      <c r="F855" s="2"/>
      <c r="Q855" s="56"/>
      <c r="R855" s="56"/>
      <c r="S855" s="56"/>
    </row>
    <row r="856" spans="4:19">
      <c r="D856" s="76"/>
      <c r="E856" s="96"/>
      <c r="F856" s="2"/>
      <c r="Q856" s="56"/>
      <c r="R856" s="56"/>
      <c r="S856" s="56"/>
    </row>
    <row r="857" spans="4:19">
      <c r="D857" s="76"/>
      <c r="E857" s="96"/>
      <c r="F857" s="2"/>
      <c r="Q857" s="56"/>
      <c r="R857" s="56"/>
      <c r="S857" s="56"/>
    </row>
    <row r="858" spans="4:19">
      <c r="D858" s="76"/>
      <c r="E858" s="96"/>
      <c r="F858" s="2"/>
      <c r="Q858" s="56"/>
      <c r="R858" s="56"/>
      <c r="S858" s="56"/>
    </row>
    <row r="859" spans="4:19">
      <c r="D859" s="76"/>
      <c r="E859" s="96"/>
      <c r="F859" s="2"/>
      <c r="Q859" s="56"/>
      <c r="R859" s="56"/>
      <c r="S859" s="56"/>
    </row>
    <row r="860" spans="4:19">
      <c r="D860" s="76"/>
      <c r="E860" s="96"/>
      <c r="F860" s="2"/>
      <c r="Q860" s="56"/>
      <c r="R860" s="56"/>
      <c r="S860" s="56"/>
    </row>
    <row r="861" spans="4:19">
      <c r="D861" s="76"/>
      <c r="E861" s="96"/>
      <c r="F861" s="2"/>
      <c r="Q861" s="56"/>
      <c r="R861" s="56"/>
      <c r="S861" s="56"/>
    </row>
    <row r="862" spans="4:19">
      <c r="D862" s="76"/>
      <c r="E862" s="96"/>
      <c r="F862" s="2"/>
      <c r="Q862" s="56"/>
      <c r="R862" s="56"/>
      <c r="S862" s="56"/>
    </row>
    <row r="863" spans="4:19">
      <c r="D863" s="76"/>
      <c r="E863" s="96"/>
      <c r="F863" s="2"/>
      <c r="Q863" s="56"/>
      <c r="R863" s="56"/>
      <c r="S863" s="56"/>
    </row>
    <row r="864" spans="4:19">
      <c r="D864" s="76"/>
      <c r="E864" s="96"/>
      <c r="F864" s="2"/>
      <c r="Q864" s="56"/>
      <c r="R864" s="56"/>
      <c r="S864" s="56"/>
    </row>
    <row r="865" spans="4:19">
      <c r="D865" s="76"/>
      <c r="E865" s="96"/>
      <c r="F865" s="2"/>
      <c r="Q865" s="56"/>
      <c r="R865" s="56"/>
      <c r="S865" s="56"/>
    </row>
    <row r="866" spans="4:19">
      <c r="D866" s="76"/>
      <c r="E866" s="96"/>
      <c r="F866" s="2"/>
      <c r="Q866" s="56"/>
      <c r="R866" s="56"/>
      <c r="S866" s="56"/>
    </row>
    <row r="867" spans="4:19">
      <c r="D867" s="76"/>
      <c r="E867" s="96"/>
      <c r="F867" s="2"/>
      <c r="Q867" s="56"/>
      <c r="R867" s="56"/>
      <c r="S867" s="56"/>
    </row>
    <row r="868" spans="4:19">
      <c r="D868" s="76"/>
      <c r="E868" s="96"/>
      <c r="F868" s="2"/>
      <c r="Q868" s="56"/>
      <c r="R868" s="56"/>
      <c r="S868" s="56"/>
    </row>
    <row r="869" spans="4:19">
      <c r="D869" s="76"/>
      <c r="E869" s="96"/>
      <c r="F869" s="2"/>
      <c r="Q869" s="56"/>
      <c r="R869" s="56"/>
      <c r="S869" s="56"/>
    </row>
    <row r="870" spans="4:19">
      <c r="D870" s="76"/>
      <c r="E870" s="96"/>
      <c r="F870" s="2"/>
      <c r="Q870" s="56"/>
      <c r="R870" s="56"/>
      <c r="S870" s="56"/>
    </row>
    <row r="871" spans="4:19">
      <c r="D871" s="76"/>
      <c r="E871" s="96"/>
      <c r="F871" s="2"/>
      <c r="Q871" s="56"/>
      <c r="R871" s="56"/>
      <c r="S871" s="56"/>
    </row>
    <row r="872" spans="4:19">
      <c r="D872" s="76"/>
      <c r="E872" s="96"/>
      <c r="F872" s="2"/>
      <c r="Q872" s="56"/>
      <c r="R872" s="56"/>
      <c r="S872" s="56"/>
    </row>
    <row r="873" spans="4:19">
      <c r="D873" s="76"/>
      <c r="E873" s="96"/>
      <c r="F873" s="2"/>
      <c r="Q873" s="56"/>
      <c r="R873" s="56"/>
      <c r="S873" s="56"/>
    </row>
    <row r="874" spans="4:19">
      <c r="D874" s="76"/>
      <c r="E874" s="96"/>
      <c r="F874" s="2"/>
      <c r="Q874" s="56"/>
      <c r="R874" s="56"/>
      <c r="S874" s="56"/>
    </row>
    <row r="875" spans="4:19">
      <c r="D875" s="76"/>
      <c r="E875" s="96"/>
      <c r="F875" s="2"/>
      <c r="Q875" s="56"/>
      <c r="R875" s="56"/>
      <c r="S875" s="56"/>
    </row>
    <row r="876" spans="4:19">
      <c r="D876" s="76"/>
      <c r="E876" s="96"/>
      <c r="F876" s="2"/>
      <c r="Q876" s="56"/>
      <c r="R876" s="56"/>
      <c r="S876" s="56"/>
    </row>
    <row r="877" spans="4:19">
      <c r="D877" s="76"/>
      <c r="E877" s="96"/>
      <c r="F877" s="2"/>
      <c r="Q877" s="56"/>
      <c r="R877" s="56"/>
      <c r="S877" s="56"/>
    </row>
    <row r="878" spans="4:19">
      <c r="D878" s="76"/>
      <c r="E878" s="96"/>
      <c r="F878" s="2"/>
      <c r="Q878" s="56"/>
      <c r="R878" s="56"/>
      <c r="S878" s="56"/>
    </row>
    <row r="879" spans="4:19">
      <c r="D879" s="76"/>
      <c r="E879" s="96"/>
      <c r="F879" s="2"/>
      <c r="Q879" s="56"/>
      <c r="R879" s="56"/>
      <c r="S879" s="56"/>
    </row>
    <row r="880" spans="4:19">
      <c r="D880" s="76"/>
      <c r="E880" s="96"/>
      <c r="F880" s="2"/>
      <c r="Q880" s="56"/>
      <c r="R880" s="56"/>
      <c r="S880" s="56"/>
    </row>
    <row r="881" spans="4:19">
      <c r="D881" s="76"/>
      <c r="E881" s="96"/>
      <c r="F881" s="2"/>
      <c r="Q881" s="56"/>
      <c r="R881" s="56"/>
      <c r="S881" s="56"/>
    </row>
    <row r="882" spans="4:19">
      <c r="D882" s="76"/>
      <c r="E882" s="96"/>
      <c r="F882" s="2"/>
      <c r="Q882" s="56"/>
      <c r="R882" s="56"/>
      <c r="S882" s="56"/>
    </row>
    <row r="883" spans="4:19">
      <c r="D883" s="76"/>
      <c r="E883" s="96"/>
      <c r="F883" s="2"/>
      <c r="Q883" s="56"/>
      <c r="R883" s="56"/>
      <c r="S883" s="56"/>
    </row>
    <row r="884" spans="4:19">
      <c r="D884" s="76"/>
      <c r="E884" s="96"/>
      <c r="F884" s="2"/>
      <c r="Q884" s="56"/>
      <c r="R884" s="56"/>
      <c r="S884" s="56"/>
    </row>
    <row r="885" spans="4:19">
      <c r="D885" s="76"/>
      <c r="E885" s="96"/>
      <c r="F885" s="2"/>
      <c r="Q885" s="56"/>
      <c r="R885" s="56"/>
      <c r="S885" s="56"/>
    </row>
    <row r="886" spans="4:19">
      <c r="D886" s="76"/>
      <c r="E886" s="96"/>
      <c r="F886" s="2"/>
      <c r="Q886" s="56"/>
      <c r="R886" s="56"/>
      <c r="S886" s="56"/>
    </row>
    <row r="887" spans="4:19">
      <c r="D887" s="76"/>
      <c r="E887" s="96"/>
      <c r="F887" s="2"/>
      <c r="Q887" s="56"/>
      <c r="R887" s="56"/>
      <c r="S887" s="56"/>
    </row>
    <row r="888" spans="4:19">
      <c r="D888" s="76"/>
      <c r="E888" s="96"/>
      <c r="F888" s="2"/>
      <c r="Q888" s="56"/>
      <c r="R888" s="56"/>
      <c r="S888" s="56"/>
    </row>
    <row r="889" spans="4:19">
      <c r="D889" s="76"/>
      <c r="E889" s="96"/>
      <c r="F889" s="2"/>
      <c r="Q889" s="56"/>
      <c r="R889" s="56"/>
      <c r="S889" s="56"/>
    </row>
    <row r="890" spans="4:19">
      <c r="D890" s="76"/>
      <c r="E890" s="96"/>
      <c r="F890" s="2"/>
      <c r="Q890" s="56"/>
      <c r="R890" s="56"/>
      <c r="S890" s="56"/>
    </row>
    <row r="891" spans="4:19">
      <c r="D891" s="76"/>
      <c r="E891" s="96"/>
      <c r="F891" s="2"/>
      <c r="Q891" s="56"/>
      <c r="R891" s="56"/>
      <c r="S891" s="56"/>
    </row>
    <row r="892" spans="4:19">
      <c r="D892" s="76"/>
      <c r="E892" s="96"/>
      <c r="F892" s="2"/>
      <c r="Q892" s="56"/>
      <c r="R892" s="56"/>
      <c r="S892" s="56"/>
    </row>
    <row r="893" spans="4:19">
      <c r="D893" s="76"/>
      <c r="E893" s="96"/>
      <c r="F893" s="2"/>
      <c r="Q893" s="56"/>
      <c r="R893" s="56"/>
      <c r="S893" s="56"/>
    </row>
    <row r="894" spans="4:19">
      <c r="D894" s="76"/>
      <c r="E894" s="96"/>
      <c r="F894" s="2"/>
      <c r="Q894" s="56"/>
      <c r="R894" s="56"/>
      <c r="S894" s="56"/>
    </row>
    <row r="895" spans="4:19">
      <c r="D895" s="76"/>
      <c r="E895" s="96"/>
      <c r="F895" s="2"/>
      <c r="Q895" s="56"/>
      <c r="R895" s="56"/>
      <c r="S895" s="56"/>
    </row>
    <row r="896" spans="4:19">
      <c r="D896" s="76"/>
      <c r="E896" s="96"/>
      <c r="F896" s="2"/>
      <c r="Q896" s="56"/>
      <c r="R896" s="56"/>
      <c r="S896" s="56"/>
    </row>
    <row r="897" spans="4:19">
      <c r="D897" s="76"/>
      <c r="E897" s="96"/>
      <c r="F897" s="2"/>
      <c r="Q897" s="56"/>
      <c r="R897" s="56"/>
      <c r="S897" s="56"/>
    </row>
    <row r="898" spans="4:19">
      <c r="D898" s="76"/>
      <c r="E898" s="96"/>
      <c r="F898" s="2"/>
      <c r="Q898" s="56"/>
      <c r="R898" s="56"/>
      <c r="S898" s="56"/>
    </row>
    <row r="899" spans="4:19">
      <c r="D899" s="76"/>
      <c r="E899" s="96"/>
      <c r="F899" s="2"/>
      <c r="Q899" s="56"/>
      <c r="R899" s="56"/>
      <c r="S899" s="56"/>
    </row>
    <row r="900" spans="4:19">
      <c r="D900" s="76"/>
      <c r="E900" s="96"/>
      <c r="F900" s="2"/>
      <c r="Q900" s="56"/>
      <c r="R900" s="56"/>
      <c r="S900" s="56"/>
    </row>
    <row r="901" spans="4:19">
      <c r="D901" s="76"/>
      <c r="E901" s="96"/>
      <c r="F901" s="2"/>
      <c r="Q901" s="56"/>
      <c r="R901" s="56"/>
      <c r="S901" s="56"/>
    </row>
    <row r="902" spans="4:19">
      <c r="D902" s="76"/>
      <c r="E902" s="96"/>
      <c r="F902" s="2"/>
      <c r="Q902" s="56"/>
      <c r="R902" s="56"/>
      <c r="S902" s="56"/>
    </row>
    <row r="903" spans="4:19">
      <c r="D903" s="76"/>
      <c r="E903" s="96"/>
      <c r="F903" s="2"/>
      <c r="Q903" s="56"/>
      <c r="R903" s="56"/>
      <c r="S903" s="56"/>
    </row>
    <row r="904" spans="4:19">
      <c r="D904" s="76"/>
      <c r="E904" s="96"/>
      <c r="F904" s="2"/>
      <c r="Q904" s="56"/>
      <c r="R904" s="56"/>
      <c r="S904" s="56"/>
    </row>
    <row r="905" spans="4:19">
      <c r="D905" s="76"/>
      <c r="E905" s="96"/>
      <c r="F905" s="2"/>
      <c r="Q905" s="56"/>
      <c r="R905" s="56"/>
      <c r="S905" s="56"/>
    </row>
    <row r="906" spans="4:19">
      <c r="D906" s="76"/>
      <c r="E906" s="96"/>
      <c r="F906" s="2"/>
      <c r="Q906" s="56"/>
      <c r="R906" s="56"/>
      <c r="S906" s="56"/>
    </row>
    <row r="907" spans="4:19">
      <c r="D907" s="76"/>
      <c r="E907" s="96"/>
      <c r="F907" s="2"/>
      <c r="Q907" s="56"/>
      <c r="R907" s="56"/>
      <c r="S907" s="56"/>
    </row>
    <row r="908" spans="4:19">
      <c r="D908" s="76"/>
      <c r="E908" s="96"/>
      <c r="F908" s="2"/>
      <c r="Q908" s="56"/>
      <c r="R908" s="56"/>
      <c r="S908" s="56"/>
    </row>
    <row r="909" spans="4:19">
      <c r="D909" s="76"/>
      <c r="E909" s="96"/>
      <c r="F909" s="2"/>
      <c r="Q909" s="56"/>
      <c r="R909" s="56"/>
      <c r="S909" s="56"/>
    </row>
    <row r="910" spans="4:19">
      <c r="D910" s="76"/>
      <c r="E910" s="96"/>
      <c r="F910" s="2"/>
      <c r="Q910" s="56"/>
      <c r="R910" s="56"/>
      <c r="S910" s="56"/>
    </row>
    <row r="911" spans="4:19">
      <c r="D911" s="76"/>
      <c r="E911" s="96"/>
      <c r="F911" s="2"/>
      <c r="Q911" s="56"/>
      <c r="R911" s="56"/>
      <c r="S911" s="56"/>
    </row>
    <row r="912" spans="4:19">
      <c r="D912" s="76"/>
      <c r="E912" s="96"/>
      <c r="F912" s="2"/>
      <c r="Q912" s="56"/>
      <c r="R912" s="56"/>
      <c r="S912" s="56"/>
    </row>
    <row r="913" spans="4:19">
      <c r="D913" s="76"/>
      <c r="E913" s="96"/>
      <c r="F913" s="2"/>
      <c r="Q913" s="56"/>
      <c r="R913" s="56"/>
      <c r="S913" s="56"/>
    </row>
    <row r="914" spans="4:19">
      <c r="D914" s="76"/>
      <c r="E914" s="96"/>
      <c r="F914" s="2"/>
      <c r="Q914" s="56"/>
      <c r="R914" s="56"/>
      <c r="S914" s="56"/>
    </row>
    <row r="915" spans="4:19">
      <c r="D915" s="76"/>
      <c r="E915" s="96"/>
      <c r="F915" s="2"/>
      <c r="Q915" s="56"/>
      <c r="R915" s="56"/>
      <c r="S915" s="56"/>
    </row>
    <row r="916" spans="4:19">
      <c r="D916" s="76"/>
      <c r="E916" s="96"/>
      <c r="F916" s="2"/>
      <c r="Q916" s="56"/>
      <c r="R916" s="56"/>
      <c r="S916" s="56"/>
    </row>
    <row r="917" spans="4:19">
      <c r="D917" s="76"/>
      <c r="E917" s="96"/>
      <c r="F917" s="2"/>
      <c r="Q917" s="56"/>
      <c r="R917" s="56"/>
      <c r="S917" s="56"/>
    </row>
    <row r="918" spans="4:19">
      <c r="D918" s="76"/>
      <c r="E918" s="96"/>
      <c r="F918" s="2"/>
      <c r="Q918" s="56"/>
      <c r="R918" s="56"/>
      <c r="S918" s="56"/>
    </row>
    <row r="919" spans="4:19">
      <c r="D919" s="76"/>
      <c r="E919" s="96"/>
      <c r="F919" s="2"/>
      <c r="Q919" s="56"/>
      <c r="R919" s="56"/>
      <c r="S919" s="56"/>
    </row>
    <row r="920" spans="4:19">
      <c r="D920" s="76"/>
      <c r="E920" s="96"/>
      <c r="F920" s="2"/>
      <c r="Q920" s="56"/>
      <c r="R920" s="56"/>
      <c r="S920" s="56"/>
    </row>
    <row r="921" spans="4:19">
      <c r="D921" s="76"/>
      <c r="E921" s="96"/>
      <c r="F921" s="2"/>
      <c r="Q921" s="56"/>
      <c r="R921" s="56"/>
      <c r="S921" s="56"/>
    </row>
    <row r="922" spans="4:19">
      <c r="D922" s="76"/>
      <c r="E922" s="96"/>
      <c r="F922" s="2"/>
      <c r="Q922" s="56"/>
      <c r="R922" s="56"/>
      <c r="S922" s="56"/>
    </row>
    <row r="923" spans="4:19">
      <c r="D923" s="76"/>
      <c r="E923" s="96"/>
      <c r="F923" s="2"/>
      <c r="Q923" s="56"/>
      <c r="R923" s="56"/>
      <c r="S923" s="56"/>
    </row>
    <row r="924" spans="4:19">
      <c r="D924" s="76"/>
      <c r="E924" s="96"/>
      <c r="F924" s="2"/>
      <c r="Q924" s="56"/>
      <c r="R924" s="56"/>
      <c r="S924" s="56"/>
    </row>
    <row r="925" spans="4:19">
      <c r="D925" s="76"/>
      <c r="E925" s="96"/>
      <c r="F925" s="2"/>
      <c r="Q925" s="56"/>
      <c r="R925" s="56"/>
      <c r="S925" s="56"/>
    </row>
    <row r="926" spans="4:19">
      <c r="D926" s="76"/>
      <c r="E926" s="96"/>
      <c r="F926" s="2"/>
      <c r="Q926" s="56"/>
      <c r="R926" s="56"/>
      <c r="S926" s="56"/>
    </row>
    <row r="927" spans="4:19">
      <c r="D927" s="76"/>
      <c r="E927" s="96"/>
      <c r="F927" s="2"/>
      <c r="Q927" s="56"/>
      <c r="R927" s="56"/>
      <c r="S927" s="56"/>
    </row>
    <row r="928" spans="4:19">
      <c r="D928" s="76"/>
      <c r="E928" s="96"/>
      <c r="F928" s="2"/>
      <c r="Q928" s="56"/>
      <c r="R928" s="56"/>
      <c r="S928" s="56"/>
    </row>
    <row r="929" spans="4:19">
      <c r="D929" s="76"/>
      <c r="E929" s="96"/>
      <c r="F929" s="2"/>
      <c r="Q929" s="56"/>
      <c r="R929" s="56"/>
      <c r="S929" s="56"/>
    </row>
    <row r="930" spans="4:19">
      <c r="D930" s="76"/>
      <c r="E930" s="96"/>
      <c r="F930" s="2"/>
      <c r="Q930" s="56"/>
      <c r="R930" s="56"/>
      <c r="S930" s="56"/>
    </row>
    <row r="931" spans="4:19">
      <c r="D931" s="76"/>
      <c r="E931" s="96"/>
      <c r="F931" s="2"/>
      <c r="Q931" s="56"/>
      <c r="R931" s="56"/>
      <c r="S931" s="56"/>
    </row>
    <row r="932" spans="4:19">
      <c r="D932" s="76"/>
      <c r="E932" s="96"/>
      <c r="F932" s="2"/>
      <c r="Q932" s="56"/>
      <c r="R932" s="56"/>
      <c r="S932" s="56"/>
    </row>
    <row r="933" spans="4:19">
      <c r="D933" s="76"/>
      <c r="E933" s="96"/>
      <c r="F933" s="2"/>
      <c r="Q933" s="56"/>
      <c r="R933" s="56"/>
      <c r="S933" s="56"/>
    </row>
    <row r="934" spans="4:19">
      <c r="D934" s="76"/>
      <c r="E934" s="96"/>
      <c r="F934" s="2"/>
      <c r="Q934" s="56"/>
      <c r="R934" s="56"/>
      <c r="S934" s="56"/>
    </row>
    <row r="935" spans="4:19">
      <c r="D935" s="76"/>
      <c r="E935" s="96"/>
      <c r="F935" s="2"/>
      <c r="Q935" s="56"/>
      <c r="R935" s="56"/>
      <c r="S935" s="56"/>
    </row>
    <row r="936" spans="4:19">
      <c r="D936" s="76"/>
      <c r="E936" s="96"/>
      <c r="F936" s="2"/>
      <c r="Q936" s="56"/>
      <c r="R936" s="56"/>
      <c r="S936" s="56"/>
    </row>
    <row r="937" spans="4:19">
      <c r="D937" s="76"/>
      <c r="E937" s="96"/>
      <c r="F937" s="2"/>
      <c r="Q937" s="56"/>
      <c r="R937" s="56"/>
      <c r="S937" s="56"/>
    </row>
    <row r="938" spans="4:19">
      <c r="D938" s="76"/>
      <c r="E938" s="96"/>
      <c r="F938" s="2"/>
      <c r="Q938" s="56"/>
      <c r="R938" s="56"/>
      <c r="S938" s="56"/>
    </row>
    <row r="939" spans="4:19">
      <c r="D939" s="76"/>
      <c r="E939" s="96"/>
      <c r="F939" s="2"/>
      <c r="Q939" s="56"/>
      <c r="R939" s="56"/>
      <c r="S939" s="56"/>
    </row>
    <row r="940" spans="4:19">
      <c r="D940" s="76"/>
      <c r="E940" s="96"/>
      <c r="F940" s="2"/>
      <c r="Q940" s="56"/>
      <c r="R940" s="56"/>
      <c r="S940" s="56"/>
    </row>
    <row r="941" spans="4:19">
      <c r="D941" s="76"/>
      <c r="E941" s="96"/>
      <c r="F941" s="2"/>
      <c r="Q941" s="56"/>
      <c r="R941" s="56"/>
      <c r="S941" s="56"/>
    </row>
    <row r="942" spans="4:19">
      <c r="D942" s="76"/>
      <c r="E942" s="96"/>
      <c r="F942" s="2"/>
      <c r="Q942" s="56"/>
      <c r="R942" s="56"/>
      <c r="S942" s="56"/>
    </row>
    <row r="943" spans="4:19">
      <c r="D943" s="76"/>
      <c r="E943" s="96"/>
      <c r="F943" s="2"/>
      <c r="Q943" s="56"/>
      <c r="R943" s="56"/>
      <c r="S943" s="56"/>
    </row>
    <row r="944" spans="4:19">
      <c r="D944" s="76"/>
      <c r="E944" s="96"/>
      <c r="F944" s="2"/>
      <c r="Q944" s="56"/>
      <c r="R944" s="56"/>
      <c r="S944" s="56"/>
    </row>
    <row r="945" spans="4:19">
      <c r="D945" s="76"/>
      <c r="E945" s="96"/>
      <c r="F945" s="2"/>
      <c r="Q945" s="56"/>
      <c r="R945" s="56"/>
      <c r="S945" s="56"/>
    </row>
    <row r="946" spans="4:19">
      <c r="D946" s="76"/>
      <c r="E946" s="96"/>
      <c r="F946" s="2"/>
      <c r="Q946" s="56"/>
      <c r="R946" s="56"/>
      <c r="S946" s="56"/>
    </row>
    <row r="947" spans="4:19">
      <c r="D947" s="76"/>
      <c r="E947" s="96"/>
      <c r="F947" s="2"/>
      <c r="Q947" s="56"/>
      <c r="R947" s="56"/>
      <c r="S947" s="56"/>
    </row>
    <row r="948" spans="4:19">
      <c r="D948" s="76"/>
      <c r="E948" s="96"/>
      <c r="F948" s="2"/>
      <c r="Q948" s="56"/>
      <c r="R948" s="56"/>
      <c r="S948" s="56"/>
    </row>
    <row r="949" spans="4:19">
      <c r="D949" s="76"/>
      <c r="E949" s="96"/>
      <c r="F949" s="2"/>
      <c r="Q949" s="56"/>
      <c r="R949" s="56"/>
      <c r="S949" s="56"/>
    </row>
    <row r="950" spans="4:19">
      <c r="D950" s="76"/>
      <c r="E950" s="96"/>
      <c r="F950" s="2"/>
      <c r="Q950" s="56"/>
      <c r="R950" s="56"/>
      <c r="S950" s="56"/>
    </row>
    <row r="951" spans="4:19">
      <c r="D951" s="76"/>
      <c r="E951" s="96"/>
      <c r="F951" s="2"/>
      <c r="Q951" s="56"/>
      <c r="R951" s="56"/>
      <c r="S951" s="56"/>
    </row>
    <row r="952" spans="4:19">
      <c r="D952" s="76"/>
      <c r="E952" s="96"/>
      <c r="F952" s="2"/>
      <c r="Q952" s="56"/>
      <c r="R952" s="56"/>
      <c r="S952" s="56"/>
    </row>
    <row r="953" spans="4:19">
      <c r="D953" s="76"/>
      <c r="E953" s="96"/>
      <c r="F953" s="2"/>
      <c r="Q953" s="56"/>
      <c r="R953" s="56"/>
      <c r="S953" s="56"/>
    </row>
    <row r="954" spans="4:19">
      <c r="D954" s="76"/>
      <c r="E954" s="96"/>
      <c r="F954" s="2"/>
      <c r="Q954" s="56"/>
      <c r="R954" s="56"/>
      <c r="S954" s="56"/>
    </row>
    <row r="955" spans="4:19">
      <c r="D955" s="76"/>
      <c r="E955" s="96"/>
      <c r="F955" s="2"/>
      <c r="Q955" s="56"/>
      <c r="R955" s="56"/>
      <c r="S955" s="56"/>
    </row>
    <row r="956" spans="4:19">
      <c r="D956" s="76"/>
      <c r="E956" s="96"/>
      <c r="F956" s="2"/>
      <c r="Q956" s="56"/>
      <c r="R956" s="56"/>
      <c r="S956" s="56"/>
    </row>
    <row r="957" spans="4:19">
      <c r="D957" s="76"/>
      <c r="E957" s="96"/>
      <c r="F957" s="2"/>
      <c r="Q957" s="56"/>
      <c r="R957" s="56"/>
      <c r="S957" s="56"/>
    </row>
    <row r="958" spans="4:19">
      <c r="D958" s="76"/>
      <c r="E958" s="96"/>
      <c r="F958" s="2"/>
      <c r="Q958" s="56"/>
      <c r="R958" s="56"/>
      <c r="S958" s="56"/>
    </row>
    <row r="959" spans="4:19">
      <c r="D959" s="76"/>
      <c r="E959" s="96"/>
      <c r="F959" s="2"/>
      <c r="Q959" s="56"/>
      <c r="R959" s="56"/>
      <c r="S959" s="56"/>
    </row>
    <row r="960" spans="4:19">
      <c r="D960" s="76"/>
      <c r="E960" s="96"/>
      <c r="F960" s="2"/>
      <c r="Q960" s="56"/>
      <c r="R960" s="56"/>
      <c r="S960" s="56"/>
    </row>
    <row r="961" spans="4:19">
      <c r="D961" s="76"/>
      <c r="E961" s="96"/>
      <c r="F961" s="2"/>
      <c r="Q961" s="56"/>
      <c r="R961" s="56"/>
      <c r="S961" s="56"/>
    </row>
    <row r="962" spans="4:19">
      <c r="D962" s="76"/>
      <c r="E962" s="96"/>
      <c r="F962" s="2"/>
      <c r="Q962" s="56"/>
      <c r="R962" s="56"/>
      <c r="S962" s="56"/>
    </row>
    <row r="963" spans="4:19">
      <c r="D963" s="76"/>
      <c r="E963" s="96"/>
      <c r="F963" s="2"/>
      <c r="Q963" s="56"/>
      <c r="R963" s="56"/>
      <c r="S963" s="56"/>
    </row>
    <row r="964" spans="4:19">
      <c r="D964" s="76"/>
      <c r="E964" s="96"/>
      <c r="F964" s="2"/>
      <c r="Q964" s="56"/>
      <c r="R964" s="56"/>
      <c r="S964" s="56"/>
    </row>
    <row r="965" spans="4:19">
      <c r="D965" s="76"/>
      <c r="E965" s="96"/>
      <c r="F965" s="2"/>
      <c r="Q965" s="56"/>
      <c r="R965" s="56"/>
      <c r="S965" s="56"/>
    </row>
    <row r="966" spans="4:19">
      <c r="D966" s="76"/>
      <c r="E966" s="96"/>
      <c r="F966" s="2"/>
      <c r="Q966" s="56"/>
      <c r="R966" s="56"/>
      <c r="S966" s="56"/>
    </row>
    <row r="967" spans="4:19">
      <c r="D967" s="76"/>
      <c r="E967" s="96"/>
      <c r="F967" s="2"/>
      <c r="Q967" s="56"/>
      <c r="R967" s="56"/>
      <c r="S967" s="56"/>
    </row>
    <row r="968" spans="4:19">
      <c r="D968" s="76"/>
      <c r="E968" s="96"/>
      <c r="F968" s="2"/>
      <c r="Q968" s="56"/>
      <c r="R968" s="56"/>
      <c r="S968" s="56"/>
    </row>
    <row r="969" spans="4:19">
      <c r="D969" s="76"/>
      <c r="E969" s="96"/>
      <c r="F969" s="2"/>
      <c r="Q969" s="56"/>
      <c r="R969" s="56"/>
      <c r="S969" s="56"/>
    </row>
    <row r="970" spans="4:19">
      <c r="D970" s="76"/>
      <c r="E970" s="96"/>
      <c r="F970" s="2"/>
      <c r="Q970" s="56"/>
      <c r="R970" s="56"/>
      <c r="S970" s="56"/>
    </row>
    <row r="971" spans="4:19">
      <c r="D971" s="76"/>
      <c r="E971" s="96"/>
      <c r="F971" s="2"/>
      <c r="Q971" s="56"/>
      <c r="R971" s="56"/>
      <c r="S971" s="56"/>
    </row>
    <row r="972" spans="4:19">
      <c r="D972" s="76"/>
      <c r="E972" s="96"/>
      <c r="F972" s="2"/>
      <c r="Q972" s="56"/>
      <c r="R972" s="56"/>
      <c r="S972" s="56"/>
    </row>
    <row r="973" spans="4:19">
      <c r="D973" s="76"/>
      <c r="E973" s="96"/>
      <c r="F973" s="2"/>
      <c r="Q973" s="56"/>
      <c r="R973" s="56"/>
      <c r="S973" s="56"/>
    </row>
    <row r="974" spans="4:19">
      <c r="D974" s="76"/>
      <c r="E974" s="96"/>
      <c r="F974" s="2"/>
      <c r="Q974" s="56"/>
      <c r="R974" s="56"/>
      <c r="S974" s="56"/>
    </row>
    <row r="975" spans="4:19">
      <c r="D975" s="76"/>
      <c r="E975" s="96"/>
      <c r="F975" s="2"/>
      <c r="Q975" s="56"/>
      <c r="R975" s="56"/>
      <c r="S975" s="56"/>
    </row>
    <row r="976" spans="4:19">
      <c r="D976" s="76"/>
      <c r="E976" s="96"/>
      <c r="F976" s="2"/>
      <c r="Q976" s="56"/>
      <c r="R976" s="56"/>
      <c r="S976" s="56"/>
    </row>
    <row r="977" spans="4:19">
      <c r="D977" s="76"/>
      <c r="E977" s="96"/>
      <c r="F977" s="2"/>
      <c r="Q977" s="56"/>
      <c r="R977" s="56"/>
      <c r="S977" s="56"/>
    </row>
    <row r="978" spans="4:19">
      <c r="D978" s="76"/>
      <c r="E978" s="96"/>
      <c r="F978" s="2"/>
      <c r="Q978" s="56"/>
      <c r="R978" s="56"/>
      <c r="S978" s="56"/>
    </row>
    <row r="979" spans="4:19">
      <c r="D979" s="76"/>
      <c r="E979" s="96"/>
      <c r="F979" s="2"/>
      <c r="Q979" s="56"/>
      <c r="R979" s="56"/>
      <c r="S979" s="56"/>
    </row>
    <row r="980" spans="4:19">
      <c r="D980" s="76"/>
      <c r="E980" s="96"/>
      <c r="F980" s="2"/>
      <c r="Q980" s="56"/>
      <c r="R980" s="56"/>
      <c r="S980" s="56"/>
    </row>
    <row r="981" spans="4:19">
      <c r="D981" s="76"/>
      <c r="E981" s="96"/>
      <c r="F981" s="2"/>
      <c r="Q981" s="56"/>
      <c r="R981" s="56"/>
      <c r="S981" s="56"/>
    </row>
    <row r="982" spans="4:19">
      <c r="D982" s="76"/>
      <c r="E982" s="96"/>
      <c r="F982" s="2"/>
      <c r="Q982" s="56"/>
      <c r="R982" s="56"/>
      <c r="S982" s="56"/>
    </row>
    <row r="983" spans="4:19">
      <c r="D983" s="76"/>
      <c r="E983" s="96"/>
      <c r="F983" s="2"/>
      <c r="Q983" s="56"/>
      <c r="R983" s="56"/>
      <c r="S983" s="56"/>
    </row>
    <row r="984" spans="4:19">
      <c r="D984" s="76"/>
      <c r="E984" s="96"/>
      <c r="F984" s="2"/>
      <c r="Q984" s="56"/>
      <c r="R984" s="56"/>
      <c r="S984" s="56"/>
    </row>
    <row r="985" spans="4:19">
      <c r="D985" s="76"/>
      <c r="E985" s="96"/>
      <c r="F985" s="2"/>
      <c r="Q985" s="56"/>
      <c r="R985" s="56"/>
      <c r="S985" s="56"/>
    </row>
    <row r="986" spans="4:19">
      <c r="D986" s="76"/>
      <c r="E986" s="96"/>
      <c r="F986" s="2"/>
      <c r="Q986" s="56"/>
      <c r="R986" s="56"/>
      <c r="S986" s="56"/>
    </row>
    <row r="987" spans="4:19">
      <c r="D987" s="76"/>
      <c r="E987" s="96"/>
      <c r="F987" s="2"/>
      <c r="Q987" s="56"/>
      <c r="R987" s="56"/>
      <c r="S987" s="56"/>
    </row>
    <row r="988" spans="4:19">
      <c r="D988" s="76"/>
      <c r="E988" s="96"/>
      <c r="F988" s="2"/>
      <c r="Q988" s="56"/>
      <c r="R988" s="56"/>
      <c r="S988" s="56"/>
    </row>
    <row r="989" spans="4:19">
      <c r="D989" s="76"/>
      <c r="E989" s="96"/>
      <c r="F989" s="2"/>
      <c r="Q989" s="56"/>
      <c r="R989" s="56"/>
      <c r="S989" s="56"/>
    </row>
    <row r="990" spans="4:19">
      <c r="D990" s="76"/>
      <c r="E990" s="96"/>
      <c r="F990" s="2"/>
      <c r="Q990" s="56"/>
      <c r="R990" s="56"/>
      <c r="S990" s="56"/>
    </row>
    <row r="991" spans="4:19">
      <c r="D991" s="76"/>
      <c r="E991" s="96"/>
      <c r="F991" s="2"/>
      <c r="Q991" s="56"/>
      <c r="R991" s="56"/>
      <c r="S991" s="56"/>
    </row>
    <row r="992" spans="4:19">
      <c r="D992" s="76"/>
      <c r="E992" s="96"/>
      <c r="F992" s="2"/>
      <c r="Q992" s="56"/>
      <c r="R992" s="56"/>
      <c r="S992" s="56"/>
    </row>
    <row r="993" spans="4:19">
      <c r="D993" s="76"/>
      <c r="E993" s="96"/>
      <c r="F993" s="2"/>
      <c r="Q993" s="56"/>
      <c r="R993" s="56"/>
      <c r="S993" s="56"/>
    </row>
    <row r="994" spans="4:19">
      <c r="D994" s="76"/>
      <c r="E994" s="96"/>
      <c r="F994" s="2"/>
      <c r="Q994" s="56"/>
      <c r="R994" s="56"/>
      <c r="S994" s="56"/>
    </row>
    <row r="995" spans="4:19">
      <c r="D995" s="76"/>
      <c r="E995" s="96"/>
      <c r="F995" s="2"/>
      <c r="Q995" s="56"/>
      <c r="R995" s="56"/>
      <c r="S995" s="56"/>
    </row>
    <row r="996" spans="4:19">
      <c r="D996" s="76"/>
      <c r="E996" s="96"/>
      <c r="F996" s="2"/>
      <c r="Q996" s="56"/>
      <c r="R996" s="56"/>
      <c r="S996" s="56"/>
    </row>
    <row r="997" spans="4:19">
      <c r="D997" s="76"/>
      <c r="E997" s="96"/>
      <c r="F997" s="2"/>
      <c r="Q997" s="56"/>
      <c r="R997" s="56"/>
      <c r="S997" s="56"/>
    </row>
    <row r="998" spans="4:19">
      <c r="D998" s="76"/>
      <c r="E998" s="96"/>
      <c r="F998" s="2"/>
      <c r="Q998" s="56"/>
      <c r="R998" s="56"/>
      <c r="S998" s="56"/>
    </row>
    <row r="999" spans="4:19">
      <c r="D999" s="76"/>
      <c r="E999" s="96"/>
      <c r="F999" s="2"/>
      <c r="Q999" s="56"/>
      <c r="R999" s="56"/>
      <c r="S999" s="56"/>
    </row>
    <row r="1000" spans="4:19">
      <c r="D1000" s="76"/>
      <c r="E1000" s="2"/>
      <c r="F1000" s="2"/>
    </row>
    <row r="1001" spans="4:19">
      <c r="D1001" s="76"/>
      <c r="E1001" s="2"/>
      <c r="F1001" s="2"/>
    </row>
    <row r="1002" spans="4:19">
      <c r="D1002" s="76"/>
      <c r="E1002" s="2"/>
      <c r="F1002" s="2"/>
    </row>
    <row r="1003" spans="4:19">
      <c r="D1003" s="76"/>
      <c r="E1003" s="2"/>
      <c r="F1003" s="2"/>
    </row>
  </sheetData>
  <sheetProtection formatColumns="0" formatRows="0" autoFilter="0"/>
  <protectedRanges>
    <protectedRange sqref="A6:Q500" name="Alue1"/>
  </protectedRanges>
  <autoFilter ref="A6:Q6" xr:uid="{84589579-3968-48CA-A78B-D84F901135C9}">
    <sortState ref="A7:Q500">
      <sortCondition descending="1" ref="A6"/>
    </sortState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91670-BFCD-46CA-9FB8-D286F79A6BA6}">
  <dimension ref="A1"/>
  <sheetViews>
    <sheetView workbookViewId="0">
      <selection activeCell="W12" sqref="W12"/>
    </sheetView>
  </sheetViews>
  <sheetFormatPr defaultRowHeight="14.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35A1C-1382-41FC-9DA8-D493BB9EFB65}">
  <dimension ref="A1:W502"/>
  <sheetViews>
    <sheetView topLeftCell="B1" workbookViewId="0">
      <selection activeCell="D10" sqref="D10"/>
    </sheetView>
  </sheetViews>
  <sheetFormatPr defaultRowHeight="14.4"/>
  <cols>
    <col min="1" max="1" width="14.5546875" hidden="1" customWidth="1"/>
    <col min="2" max="2" width="14.5546875" customWidth="1"/>
    <col min="3" max="3" width="15.109375" customWidth="1"/>
    <col min="4" max="4" width="9.109375" bestFit="1" customWidth="1"/>
    <col min="5" max="5" width="8.6640625" bestFit="1" customWidth="1"/>
    <col min="6" max="6" width="8.21875" bestFit="1" customWidth="1"/>
    <col min="7" max="7" width="8.6640625" bestFit="1" customWidth="1"/>
    <col min="8" max="8" width="5.109375" bestFit="1" customWidth="1"/>
    <col min="9" max="9" width="8.6640625" bestFit="1" customWidth="1"/>
    <col min="10" max="10" width="5.33203125" customWidth="1"/>
    <col min="11" max="11" width="4.44140625" bestFit="1" customWidth="1"/>
    <col min="12" max="12" width="16.21875" bestFit="1" customWidth="1"/>
    <col min="13" max="13" width="6.44140625" bestFit="1" customWidth="1"/>
    <col min="14" max="14" width="12.5546875" bestFit="1" customWidth="1"/>
    <col min="15" max="15" width="20.5546875" bestFit="1" customWidth="1"/>
    <col min="16" max="16" width="35.6640625" customWidth="1"/>
  </cols>
  <sheetData>
    <row r="1" spans="1:23" ht="25.8">
      <c r="B1" s="106" t="s">
        <v>51</v>
      </c>
    </row>
    <row r="2" spans="1:23" ht="15.6">
      <c r="B2" s="54" t="s">
        <v>98</v>
      </c>
    </row>
    <row r="3" spans="1:23">
      <c r="B3" s="114" t="s">
        <v>96</v>
      </c>
    </row>
    <row r="4" spans="1:23">
      <c r="B4" s="115" t="s">
        <v>97</v>
      </c>
    </row>
    <row r="6" spans="1:23" ht="18">
      <c r="A6" s="22" t="s">
        <v>31</v>
      </c>
      <c r="B6" s="53" t="s">
        <v>31</v>
      </c>
      <c r="C6" s="53" t="s">
        <v>52</v>
      </c>
      <c r="D6" s="53" t="s">
        <v>32</v>
      </c>
      <c r="E6" s="53" t="s">
        <v>53</v>
      </c>
      <c r="F6" s="53" t="s">
        <v>33</v>
      </c>
      <c r="G6" s="53" t="s">
        <v>94</v>
      </c>
      <c r="H6" s="53" t="s">
        <v>34</v>
      </c>
      <c r="I6" s="53" t="s">
        <v>35</v>
      </c>
      <c r="J6" s="53" t="s">
        <v>36</v>
      </c>
      <c r="K6" s="53" t="s">
        <v>37</v>
      </c>
      <c r="L6" s="53" t="s">
        <v>54</v>
      </c>
      <c r="M6" s="53" t="s">
        <v>99</v>
      </c>
      <c r="N6" s="53" t="s">
        <v>38</v>
      </c>
      <c r="O6" s="53" t="s">
        <v>55</v>
      </c>
      <c r="P6" s="53" t="s">
        <v>95</v>
      </c>
      <c r="R6" s="55"/>
      <c r="S6" s="56"/>
      <c r="T6" s="56"/>
      <c r="U6" s="56"/>
      <c r="V6" s="56"/>
      <c r="W6" s="56"/>
    </row>
    <row r="7" spans="1:23">
      <c r="A7" t="s">
        <v>39</v>
      </c>
      <c r="C7" s="15"/>
      <c r="E7" s="15"/>
      <c r="L7" s="64"/>
      <c r="M7" s="67"/>
      <c r="O7" s="62"/>
      <c r="P7" s="63"/>
      <c r="R7" s="56"/>
      <c r="S7" s="56"/>
      <c r="T7" s="56"/>
      <c r="U7" s="56"/>
      <c r="V7" s="56"/>
      <c r="W7" s="56"/>
    </row>
    <row r="8" spans="1:23">
      <c r="A8" t="s">
        <v>39</v>
      </c>
      <c r="C8" s="15"/>
      <c r="E8" s="15"/>
      <c r="L8" s="66"/>
      <c r="M8" s="67"/>
      <c r="O8" s="63"/>
      <c r="P8" s="63"/>
    </row>
    <row r="9" spans="1:23">
      <c r="A9" t="s">
        <v>39</v>
      </c>
      <c r="C9" s="15"/>
      <c r="E9" s="15"/>
      <c r="L9" s="66"/>
      <c r="M9" s="67"/>
      <c r="O9" s="63"/>
      <c r="P9" s="63"/>
    </row>
    <row r="10" spans="1:23">
      <c r="A10" t="s">
        <v>39</v>
      </c>
      <c r="C10" s="15"/>
      <c r="E10" s="15"/>
      <c r="L10" s="66"/>
      <c r="M10" s="67"/>
      <c r="O10" s="63"/>
      <c r="P10" s="63"/>
    </row>
    <row r="11" spans="1:23">
      <c r="A11" t="s">
        <v>39</v>
      </c>
      <c r="C11" s="15"/>
      <c r="E11" s="15"/>
      <c r="L11" s="66"/>
      <c r="M11" s="67"/>
      <c r="O11" s="63"/>
      <c r="P11" s="63"/>
    </row>
    <row r="12" spans="1:23">
      <c r="A12" t="s">
        <v>39</v>
      </c>
      <c r="C12" s="15"/>
      <c r="E12" s="15"/>
      <c r="L12" s="66"/>
      <c r="M12" s="67"/>
      <c r="O12" s="63"/>
      <c r="P12" s="63"/>
    </row>
    <row r="13" spans="1:23">
      <c r="A13" t="s">
        <v>39</v>
      </c>
      <c r="C13" s="15"/>
      <c r="E13" s="15"/>
      <c r="L13" s="66"/>
      <c r="M13" s="67"/>
      <c r="O13" s="63"/>
      <c r="P13" s="63"/>
    </row>
    <row r="14" spans="1:23">
      <c r="A14" t="s">
        <v>39</v>
      </c>
      <c r="C14" s="15"/>
      <c r="E14" s="15"/>
      <c r="L14" s="66"/>
      <c r="M14" s="67"/>
      <c r="O14" s="63"/>
      <c r="P14" s="63"/>
    </row>
    <row r="15" spans="1:23">
      <c r="A15" t="s">
        <v>39</v>
      </c>
      <c r="C15" s="15"/>
      <c r="E15" s="15"/>
      <c r="L15" s="66"/>
      <c r="M15" s="67"/>
      <c r="O15" s="63"/>
      <c r="P15" s="63"/>
    </row>
    <row r="16" spans="1:23">
      <c r="A16" t="s">
        <v>39</v>
      </c>
      <c r="C16" s="15"/>
      <c r="E16" s="15"/>
      <c r="L16" s="66"/>
      <c r="M16" s="67"/>
      <c r="O16" s="63"/>
      <c r="P16" s="63"/>
    </row>
    <row r="17" spans="1:16">
      <c r="A17" t="s">
        <v>39</v>
      </c>
      <c r="C17" s="15"/>
      <c r="E17" s="15"/>
      <c r="L17" s="65"/>
      <c r="M17" s="67"/>
      <c r="O17" s="63"/>
      <c r="P17" s="63"/>
    </row>
    <row r="18" spans="1:16">
      <c r="A18" t="s">
        <v>39</v>
      </c>
      <c r="C18" s="15"/>
      <c r="E18" s="15"/>
      <c r="L18" s="65"/>
      <c r="M18" s="67"/>
      <c r="O18" s="63"/>
      <c r="P18" s="63"/>
    </row>
    <row r="19" spans="1:16">
      <c r="A19" t="s">
        <v>39</v>
      </c>
      <c r="C19" s="15"/>
      <c r="E19" s="15"/>
      <c r="L19" s="65"/>
      <c r="M19" s="67"/>
      <c r="O19" s="63"/>
      <c r="P19" s="63"/>
    </row>
    <row r="20" spans="1:16">
      <c r="A20" t="s">
        <v>39</v>
      </c>
      <c r="C20" s="15"/>
      <c r="E20" s="15"/>
      <c r="L20" s="65"/>
      <c r="M20" s="67"/>
      <c r="O20" s="63"/>
      <c r="P20" s="63"/>
    </row>
    <row r="21" spans="1:16">
      <c r="A21" t="s">
        <v>39</v>
      </c>
      <c r="C21" s="15"/>
      <c r="E21" s="15"/>
      <c r="L21" s="65"/>
      <c r="M21" s="67"/>
      <c r="O21" s="63"/>
      <c r="P21" s="63"/>
    </row>
    <row r="22" spans="1:16">
      <c r="A22" t="s">
        <v>39</v>
      </c>
      <c r="C22" s="15"/>
      <c r="E22" s="15"/>
      <c r="L22" s="65"/>
      <c r="M22" s="67"/>
      <c r="O22" s="63"/>
      <c r="P22" s="63"/>
    </row>
    <row r="23" spans="1:16">
      <c r="A23" t="s">
        <v>39</v>
      </c>
      <c r="C23" s="15"/>
      <c r="E23" s="15"/>
      <c r="L23" s="65"/>
      <c r="M23" s="67"/>
      <c r="O23" s="63"/>
      <c r="P23" s="63"/>
    </row>
    <row r="24" spans="1:16">
      <c r="C24" s="15"/>
      <c r="E24" s="15"/>
      <c r="L24" s="65"/>
      <c r="M24" s="67"/>
      <c r="O24" s="63"/>
      <c r="P24" s="63"/>
    </row>
    <row r="25" spans="1:16">
      <c r="C25" s="15"/>
      <c r="E25" s="15"/>
      <c r="L25" s="65"/>
      <c r="M25" s="67"/>
      <c r="O25" s="63"/>
      <c r="P25" s="63"/>
    </row>
    <row r="26" spans="1:16">
      <c r="C26" s="15"/>
      <c r="E26" s="15"/>
      <c r="L26" s="65"/>
      <c r="M26" s="67"/>
      <c r="O26" s="63"/>
      <c r="P26" s="63"/>
    </row>
    <row r="27" spans="1:16">
      <c r="C27" s="15"/>
      <c r="E27" s="15"/>
      <c r="L27" s="65"/>
      <c r="M27" s="67"/>
      <c r="O27" s="63"/>
      <c r="P27" s="63"/>
    </row>
    <row r="28" spans="1:16">
      <c r="C28" s="15"/>
      <c r="E28" s="15"/>
      <c r="L28" s="65"/>
      <c r="M28" s="67"/>
      <c r="O28" s="63"/>
      <c r="P28" s="63"/>
    </row>
    <row r="29" spans="1:16">
      <c r="C29" s="15"/>
      <c r="E29" s="15"/>
      <c r="L29" s="65"/>
      <c r="M29" s="67"/>
      <c r="O29" s="63"/>
      <c r="P29" s="63"/>
    </row>
    <row r="30" spans="1:16">
      <c r="C30" s="15"/>
      <c r="E30" s="15"/>
      <c r="L30" s="65"/>
      <c r="M30" s="67"/>
      <c r="O30" s="63"/>
      <c r="P30" s="63"/>
    </row>
    <row r="31" spans="1:16">
      <c r="C31" s="15"/>
      <c r="E31" s="15"/>
      <c r="L31" s="65"/>
      <c r="M31" s="67"/>
      <c r="O31" s="63"/>
      <c r="P31" s="63"/>
    </row>
    <row r="32" spans="1:16">
      <c r="C32" s="15"/>
      <c r="E32" s="15"/>
      <c r="L32" s="65"/>
      <c r="M32" s="67"/>
      <c r="O32" s="63"/>
      <c r="P32" s="63"/>
    </row>
    <row r="33" spans="3:16">
      <c r="C33" s="15"/>
      <c r="E33" s="15"/>
      <c r="L33" s="65"/>
      <c r="M33" s="67"/>
      <c r="O33" s="63"/>
      <c r="P33" s="63"/>
    </row>
    <row r="34" spans="3:16">
      <c r="C34" s="15"/>
      <c r="E34" s="15"/>
      <c r="L34" s="65"/>
      <c r="M34" s="67"/>
      <c r="O34" s="63"/>
      <c r="P34" s="63"/>
    </row>
    <row r="35" spans="3:16">
      <c r="C35" s="15"/>
      <c r="E35" s="15"/>
      <c r="L35" s="65"/>
      <c r="M35" s="67"/>
      <c r="O35" s="63"/>
      <c r="P35" s="63"/>
    </row>
    <row r="36" spans="3:16">
      <c r="C36" s="15"/>
      <c r="E36" s="15"/>
      <c r="L36" s="65"/>
      <c r="M36" s="67"/>
      <c r="O36" s="63"/>
      <c r="P36" s="63"/>
    </row>
    <row r="37" spans="3:16">
      <c r="C37" s="15"/>
      <c r="E37" s="15"/>
      <c r="L37" s="65"/>
      <c r="M37" s="67"/>
      <c r="O37" s="63"/>
      <c r="P37" s="63"/>
    </row>
    <row r="38" spans="3:16">
      <c r="C38" s="15"/>
      <c r="E38" s="15"/>
      <c r="L38" s="65"/>
      <c r="M38" s="67"/>
      <c r="O38" s="63"/>
      <c r="P38" s="63"/>
    </row>
    <row r="39" spans="3:16">
      <c r="C39" s="15"/>
      <c r="E39" s="15"/>
      <c r="L39" s="65"/>
      <c r="M39" s="67"/>
      <c r="O39" s="63"/>
      <c r="P39" s="63"/>
    </row>
    <row r="40" spans="3:16">
      <c r="C40" s="15"/>
      <c r="E40" s="15"/>
      <c r="L40" s="65"/>
      <c r="M40" s="67"/>
      <c r="O40" s="63"/>
      <c r="P40" s="63"/>
    </row>
    <row r="41" spans="3:16">
      <c r="C41" s="15"/>
      <c r="E41" s="15"/>
      <c r="L41" s="65"/>
      <c r="M41" s="67"/>
      <c r="O41" s="63"/>
      <c r="P41" s="63"/>
    </row>
    <row r="42" spans="3:16">
      <c r="C42" s="15"/>
      <c r="E42" s="15"/>
      <c r="L42" s="65"/>
      <c r="M42" s="67"/>
      <c r="O42" s="63"/>
      <c r="P42" s="63"/>
    </row>
    <row r="43" spans="3:16">
      <c r="C43" s="15"/>
      <c r="E43" s="15"/>
      <c r="L43" s="65"/>
      <c r="M43" s="67"/>
      <c r="O43" s="63"/>
      <c r="P43" s="63"/>
    </row>
    <row r="44" spans="3:16">
      <c r="C44" s="15"/>
      <c r="E44" s="15"/>
      <c r="L44" s="65"/>
      <c r="M44" s="67"/>
      <c r="O44" s="63"/>
      <c r="P44" s="63"/>
    </row>
    <row r="45" spans="3:16">
      <c r="C45" s="15"/>
      <c r="E45" s="15"/>
      <c r="L45" s="65"/>
      <c r="M45" s="67"/>
      <c r="O45" s="63"/>
      <c r="P45" s="63"/>
    </row>
    <row r="46" spans="3:16">
      <c r="C46" s="15"/>
      <c r="E46" s="15"/>
      <c r="L46" s="65"/>
      <c r="M46" s="67"/>
      <c r="O46" s="63"/>
      <c r="P46" s="63"/>
    </row>
    <row r="47" spans="3:16">
      <c r="C47" s="15"/>
      <c r="E47" s="15"/>
      <c r="L47" s="65"/>
      <c r="M47" s="67"/>
      <c r="O47" s="63"/>
      <c r="P47" s="63"/>
    </row>
    <row r="48" spans="3:16">
      <c r="C48" s="15"/>
      <c r="E48" s="15"/>
      <c r="L48" s="65"/>
      <c r="M48" s="67"/>
      <c r="O48" s="63"/>
      <c r="P48" s="63"/>
    </row>
    <row r="49" spans="3:16">
      <c r="C49" s="15"/>
      <c r="E49" s="15"/>
      <c r="L49" s="65"/>
      <c r="M49" s="67"/>
      <c r="O49" s="63"/>
      <c r="P49" s="63"/>
    </row>
    <row r="50" spans="3:16">
      <c r="C50" s="15"/>
      <c r="E50" s="15"/>
      <c r="L50" s="65"/>
      <c r="M50" s="67"/>
      <c r="O50" s="63"/>
      <c r="P50" s="63"/>
    </row>
    <row r="51" spans="3:16">
      <c r="C51" s="15"/>
      <c r="E51" s="15"/>
      <c r="L51" s="65"/>
      <c r="M51" s="67"/>
      <c r="O51" s="63"/>
      <c r="P51" s="63"/>
    </row>
    <row r="52" spans="3:16">
      <c r="C52" s="15"/>
      <c r="E52" s="15"/>
      <c r="L52" s="65"/>
      <c r="M52" s="67"/>
      <c r="O52" s="63"/>
      <c r="P52" s="63"/>
    </row>
    <row r="53" spans="3:16">
      <c r="C53" s="15"/>
      <c r="E53" s="15"/>
      <c r="L53" s="65"/>
      <c r="M53" s="67"/>
      <c r="O53" s="63"/>
      <c r="P53" s="63"/>
    </row>
    <row r="54" spans="3:16">
      <c r="C54" s="15"/>
      <c r="E54" s="15"/>
      <c r="L54" s="65"/>
      <c r="M54" s="67"/>
      <c r="O54" s="63"/>
      <c r="P54" s="63"/>
    </row>
    <row r="55" spans="3:16">
      <c r="C55" s="15"/>
      <c r="E55" s="15"/>
      <c r="L55" s="65"/>
      <c r="M55" s="67"/>
      <c r="O55" s="63"/>
      <c r="P55" s="63"/>
    </row>
    <row r="56" spans="3:16">
      <c r="C56" s="15"/>
      <c r="E56" s="15"/>
      <c r="L56" s="65"/>
      <c r="M56" s="67"/>
      <c r="O56" s="63"/>
      <c r="P56" s="63"/>
    </row>
    <row r="57" spans="3:16">
      <c r="C57" s="15"/>
      <c r="E57" s="15"/>
      <c r="L57" s="65"/>
      <c r="M57" s="67"/>
      <c r="O57" s="63"/>
      <c r="P57" s="63"/>
    </row>
    <row r="58" spans="3:16">
      <c r="C58" s="15"/>
      <c r="E58" s="15"/>
      <c r="L58" s="65"/>
      <c r="M58" s="67"/>
      <c r="O58" s="63"/>
      <c r="P58" s="63"/>
    </row>
    <row r="59" spans="3:16">
      <c r="C59" s="15"/>
      <c r="E59" s="15"/>
      <c r="L59" s="65"/>
      <c r="M59" s="67"/>
      <c r="O59" s="63"/>
      <c r="P59" s="63"/>
    </row>
    <row r="60" spans="3:16">
      <c r="C60" s="15"/>
      <c r="E60" s="15"/>
      <c r="L60" s="65"/>
      <c r="M60" s="67"/>
      <c r="O60" s="63"/>
      <c r="P60" s="63"/>
    </row>
    <row r="61" spans="3:16">
      <c r="C61" s="15"/>
      <c r="E61" s="15"/>
      <c r="L61" s="65"/>
      <c r="M61" s="67"/>
      <c r="O61" s="63"/>
      <c r="P61" s="63"/>
    </row>
    <row r="62" spans="3:16">
      <c r="C62" s="15"/>
      <c r="E62" s="15"/>
      <c r="L62" s="65"/>
      <c r="M62" s="67"/>
      <c r="O62" s="63"/>
      <c r="P62" s="63"/>
    </row>
    <row r="63" spans="3:16">
      <c r="C63" s="15"/>
      <c r="E63" s="15"/>
      <c r="L63" s="65"/>
      <c r="M63" s="67"/>
      <c r="O63" s="63"/>
      <c r="P63" s="63"/>
    </row>
    <row r="64" spans="3:16">
      <c r="C64" s="15"/>
      <c r="E64" s="15"/>
      <c r="L64" s="65"/>
      <c r="M64" s="67"/>
      <c r="O64" s="63"/>
      <c r="P64" s="63"/>
    </row>
    <row r="65" spans="3:16">
      <c r="C65" s="15"/>
      <c r="E65" s="15"/>
      <c r="L65" s="65"/>
      <c r="M65" s="67"/>
      <c r="O65" s="63"/>
      <c r="P65" s="63"/>
    </row>
    <row r="66" spans="3:16">
      <c r="C66" s="15"/>
      <c r="E66" s="15"/>
      <c r="L66" s="65"/>
      <c r="M66" s="67"/>
      <c r="O66" s="63"/>
      <c r="P66" s="63"/>
    </row>
    <row r="67" spans="3:16">
      <c r="C67" s="15"/>
      <c r="E67" s="15"/>
      <c r="L67" s="65"/>
      <c r="M67" s="67"/>
      <c r="O67" s="63"/>
      <c r="P67" s="63"/>
    </row>
    <row r="68" spans="3:16">
      <c r="C68" s="15"/>
      <c r="E68" s="15"/>
      <c r="L68" s="65"/>
      <c r="M68" s="67"/>
      <c r="O68" s="63"/>
      <c r="P68" s="63"/>
    </row>
    <row r="69" spans="3:16">
      <c r="C69" s="15"/>
      <c r="E69" s="15"/>
      <c r="L69" s="65"/>
      <c r="M69" s="67"/>
      <c r="O69" s="63"/>
      <c r="P69" s="63"/>
    </row>
    <row r="70" spans="3:16">
      <c r="C70" s="15"/>
      <c r="E70" s="15"/>
      <c r="L70" s="65"/>
      <c r="M70" s="67"/>
      <c r="O70" s="63"/>
      <c r="P70" s="63"/>
    </row>
    <row r="71" spans="3:16">
      <c r="C71" s="15"/>
      <c r="E71" s="15"/>
      <c r="L71" s="65"/>
      <c r="M71" s="67"/>
      <c r="O71" s="63"/>
      <c r="P71" s="63"/>
    </row>
    <row r="72" spans="3:16">
      <c r="C72" s="15"/>
      <c r="E72" s="15"/>
      <c r="L72" s="65"/>
      <c r="M72" s="67"/>
      <c r="O72" s="63"/>
      <c r="P72" s="63"/>
    </row>
    <row r="73" spans="3:16">
      <c r="C73" s="15"/>
      <c r="E73" s="15"/>
      <c r="L73" s="65"/>
      <c r="M73" s="67"/>
      <c r="O73" s="63"/>
      <c r="P73" s="63"/>
    </row>
    <row r="74" spans="3:16">
      <c r="C74" s="15"/>
      <c r="E74" s="15"/>
      <c r="L74" s="65"/>
      <c r="M74" s="67"/>
      <c r="O74" s="63"/>
      <c r="P74" s="63"/>
    </row>
    <row r="75" spans="3:16">
      <c r="C75" s="15"/>
      <c r="E75" s="15"/>
      <c r="L75" s="65"/>
      <c r="M75" s="67"/>
      <c r="O75" s="63"/>
      <c r="P75" s="63"/>
    </row>
    <row r="76" spans="3:16">
      <c r="C76" s="15"/>
      <c r="E76" s="15"/>
      <c r="L76" s="65"/>
      <c r="M76" s="67"/>
      <c r="O76" s="63"/>
      <c r="P76" s="63"/>
    </row>
    <row r="77" spans="3:16">
      <c r="C77" s="15"/>
      <c r="E77" s="15"/>
      <c r="L77" s="65"/>
      <c r="M77" s="67"/>
      <c r="O77" s="63"/>
      <c r="P77" s="63"/>
    </row>
    <row r="78" spans="3:16">
      <c r="C78" s="15"/>
      <c r="E78" s="15"/>
      <c r="L78" s="65"/>
      <c r="M78" s="67"/>
      <c r="O78" s="63"/>
      <c r="P78" s="63"/>
    </row>
    <row r="79" spans="3:16">
      <c r="C79" s="15"/>
      <c r="E79" s="15"/>
      <c r="L79" s="65"/>
      <c r="M79" s="67"/>
      <c r="O79" s="63"/>
      <c r="P79" s="63"/>
    </row>
    <row r="80" spans="3:16">
      <c r="C80" s="15"/>
      <c r="E80" s="15"/>
      <c r="L80" s="65"/>
      <c r="M80" s="67"/>
      <c r="O80" s="63"/>
      <c r="P80" s="63"/>
    </row>
    <row r="81" spans="3:16">
      <c r="C81" s="15"/>
      <c r="E81" s="15"/>
      <c r="L81" s="65"/>
      <c r="M81" s="67"/>
      <c r="O81" s="63"/>
      <c r="P81" s="63"/>
    </row>
    <row r="82" spans="3:16">
      <c r="C82" s="15"/>
      <c r="E82" s="15"/>
      <c r="L82" s="65"/>
      <c r="M82" s="67"/>
      <c r="O82" s="63"/>
      <c r="P82" s="63"/>
    </row>
    <row r="83" spans="3:16">
      <c r="C83" s="15"/>
      <c r="E83" s="15"/>
      <c r="L83" s="65"/>
      <c r="M83" s="67"/>
      <c r="O83" s="63"/>
      <c r="P83" s="63"/>
    </row>
    <row r="84" spans="3:16">
      <c r="C84" s="15"/>
      <c r="E84" s="15"/>
      <c r="L84" s="65"/>
      <c r="M84" s="67"/>
      <c r="O84" s="63"/>
      <c r="P84" s="63"/>
    </row>
    <row r="85" spans="3:16">
      <c r="C85" s="15"/>
      <c r="E85" s="15"/>
      <c r="L85" s="65"/>
      <c r="M85" s="67"/>
      <c r="O85" s="63"/>
      <c r="P85" s="63"/>
    </row>
    <row r="86" spans="3:16">
      <c r="C86" s="15"/>
      <c r="E86" s="15"/>
      <c r="L86" s="65"/>
      <c r="M86" s="67"/>
      <c r="O86" s="63"/>
      <c r="P86" s="63"/>
    </row>
    <row r="87" spans="3:16">
      <c r="C87" s="15"/>
      <c r="E87" s="15"/>
      <c r="L87" s="65"/>
      <c r="M87" s="67"/>
      <c r="O87" s="63"/>
      <c r="P87" s="63"/>
    </row>
    <row r="88" spans="3:16">
      <c r="C88" s="15"/>
      <c r="E88" s="15"/>
      <c r="L88" s="65"/>
      <c r="M88" s="67"/>
      <c r="O88" s="63"/>
      <c r="P88" s="63"/>
    </row>
    <row r="89" spans="3:16">
      <c r="C89" s="15"/>
      <c r="E89" s="15"/>
      <c r="L89" s="65"/>
      <c r="M89" s="67"/>
      <c r="O89" s="63"/>
      <c r="P89" s="63"/>
    </row>
    <row r="90" spans="3:16">
      <c r="C90" s="15"/>
      <c r="E90" s="15"/>
      <c r="L90" s="65"/>
      <c r="M90" s="67"/>
      <c r="O90" s="63"/>
      <c r="P90" s="63"/>
    </row>
    <row r="91" spans="3:16">
      <c r="C91" s="15"/>
      <c r="E91" s="15"/>
      <c r="L91" s="65"/>
      <c r="M91" s="67"/>
      <c r="O91" s="63"/>
      <c r="P91" s="63"/>
    </row>
    <row r="92" spans="3:16">
      <c r="C92" s="15"/>
      <c r="E92" s="15"/>
      <c r="L92" s="65"/>
      <c r="M92" s="67"/>
      <c r="O92" s="63"/>
      <c r="P92" s="63"/>
    </row>
    <row r="93" spans="3:16">
      <c r="C93" s="15"/>
      <c r="E93" s="15"/>
      <c r="L93" s="65"/>
      <c r="M93" s="67"/>
      <c r="O93" s="63"/>
      <c r="P93" s="63"/>
    </row>
    <row r="94" spans="3:16">
      <c r="C94" s="15"/>
      <c r="E94" s="15"/>
      <c r="L94" s="65"/>
      <c r="M94" s="67"/>
      <c r="O94" s="63"/>
      <c r="P94" s="63"/>
    </row>
    <row r="95" spans="3:16">
      <c r="C95" s="15"/>
      <c r="E95" s="15"/>
      <c r="L95" s="65"/>
      <c r="M95" s="67"/>
      <c r="O95" s="63"/>
      <c r="P95" s="63"/>
    </row>
    <row r="96" spans="3:16">
      <c r="C96" s="15"/>
      <c r="E96" s="15"/>
      <c r="L96" s="65"/>
      <c r="M96" s="67"/>
      <c r="O96" s="63"/>
      <c r="P96" s="63"/>
    </row>
    <row r="97" spans="3:16">
      <c r="C97" s="15"/>
      <c r="E97" s="15"/>
      <c r="L97" s="65"/>
      <c r="M97" s="67"/>
      <c r="O97" s="63"/>
      <c r="P97" s="63"/>
    </row>
    <row r="98" spans="3:16">
      <c r="C98" s="15"/>
      <c r="E98" s="15"/>
      <c r="L98" s="65"/>
      <c r="M98" s="67"/>
      <c r="O98" s="63"/>
      <c r="P98" s="63"/>
    </row>
    <row r="99" spans="3:16">
      <c r="C99" s="15"/>
      <c r="E99" s="15"/>
      <c r="L99" s="65"/>
      <c r="M99" s="67"/>
      <c r="O99" s="63"/>
      <c r="P99" s="63"/>
    </row>
    <row r="100" spans="3:16">
      <c r="C100" s="15"/>
      <c r="E100" s="15"/>
      <c r="L100" s="65"/>
      <c r="M100" s="67"/>
      <c r="O100" s="63"/>
      <c r="P100" s="63"/>
    </row>
    <row r="101" spans="3:16">
      <c r="C101" s="15"/>
      <c r="E101" s="15"/>
      <c r="L101" s="65"/>
      <c r="M101" s="67"/>
      <c r="O101" s="63"/>
      <c r="P101" s="63"/>
    </row>
    <row r="102" spans="3:16">
      <c r="C102" s="15"/>
      <c r="E102" s="15"/>
      <c r="L102" s="65"/>
      <c r="M102" s="67"/>
      <c r="O102" s="63"/>
      <c r="P102" s="63"/>
    </row>
    <row r="103" spans="3:16">
      <c r="C103" s="15"/>
      <c r="E103" s="15"/>
      <c r="L103" s="65"/>
      <c r="M103" s="67"/>
      <c r="O103" s="63"/>
      <c r="P103" s="63"/>
    </row>
    <row r="104" spans="3:16">
      <c r="C104" s="15"/>
      <c r="E104" s="15"/>
      <c r="L104" s="65"/>
      <c r="M104" s="67"/>
      <c r="O104" s="63"/>
      <c r="P104" s="63"/>
    </row>
    <row r="105" spans="3:16">
      <c r="C105" s="15"/>
      <c r="E105" s="15"/>
      <c r="L105" s="65"/>
      <c r="M105" s="67"/>
      <c r="O105" s="63"/>
      <c r="P105" s="63"/>
    </row>
    <row r="106" spans="3:16">
      <c r="C106" s="15"/>
      <c r="E106" s="15"/>
      <c r="L106" s="65"/>
      <c r="M106" s="67"/>
      <c r="O106" s="63"/>
      <c r="P106" s="63"/>
    </row>
    <row r="107" spans="3:16">
      <c r="C107" s="15"/>
      <c r="E107" s="15"/>
      <c r="L107" s="65"/>
      <c r="M107" s="67"/>
      <c r="O107" s="63"/>
      <c r="P107" s="63"/>
    </row>
    <row r="108" spans="3:16">
      <c r="C108" s="15"/>
      <c r="E108" s="15"/>
      <c r="L108" s="65"/>
      <c r="M108" s="67"/>
      <c r="O108" s="63"/>
      <c r="P108" s="63"/>
    </row>
    <row r="109" spans="3:16">
      <c r="C109" s="15"/>
      <c r="E109" s="15"/>
      <c r="L109" s="65"/>
      <c r="M109" s="67"/>
      <c r="O109" s="63"/>
      <c r="P109" s="63"/>
    </row>
    <row r="110" spans="3:16">
      <c r="C110" s="15"/>
      <c r="E110" s="15"/>
      <c r="L110" s="65"/>
      <c r="M110" s="67"/>
      <c r="O110" s="63"/>
      <c r="P110" s="63"/>
    </row>
    <row r="111" spans="3:16">
      <c r="C111" s="15"/>
      <c r="E111" s="15"/>
      <c r="L111" s="65"/>
      <c r="M111" s="67"/>
      <c r="O111" s="63"/>
      <c r="P111" s="63"/>
    </row>
    <row r="112" spans="3:16">
      <c r="C112" s="15"/>
      <c r="E112" s="15"/>
      <c r="L112" s="65"/>
      <c r="M112" s="67"/>
      <c r="O112" s="63"/>
      <c r="P112" s="63"/>
    </row>
    <row r="113" spans="3:16">
      <c r="C113" s="15"/>
      <c r="E113" s="15"/>
      <c r="L113" s="65"/>
      <c r="M113" s="67"/>
      <c r="O113" s="63"/>
      <c r="P113" s="63"/>
    </row>
    <row r="114" spans="3:16">
      <c r="C114" s="15"/>
      <c r="E114" s="15"/>
      <c r="L114" s="65"/>
      <c r="M114" s="67"/>
      <c r="O114" s="63"/>
      <c r="P114" s="63"/>
    </row>
    <row r="115" spans="3:16">
      <c r="C115" s="15"/>
      <c r="E115" s="15"/>
      <c r="L115" s="65"/>
      <c r="M115" s="67"/>
      <c r="O115" s="63"/>
      <c r="P115" s="63"/>
    </row>
    <row r="116" spans="3:16">
      <c r="C116" s="15"/>
      <c r="E116" s="15"/>
      <c r="L116" s="65"/>
      <c r="M116" s="67"/>
      <c r="O116" s="63"/>
      <c r="P116" s="63"/>
    </row>
    <row r="117" spans="3:16">
      <c r="C117" s="15"/>
      <c r="E117" s="15"/>
      <c r="L117" s="65"/>
      <c r="M117" s="67"/>
      <c r="O117" s="63"/>
      <c r="P117" s="63"/>
    </row>
    <row r="118" spans="3:16">
      <c r="C118" s="15"/>
      <c r="E118" s="15"/>
      <c r="L118" s="65"/>
      <c r="M118" s="67"/>
      <c r="O118" s="63"/>
      <c r="P118" s="63"/>
    </row>
    <row r="119" spans="3:16">
      <c r="C119" s="15"/>
      <c r="E119" s="15"/>
      <c r="L119" s="65"/>
      <c r="M119" s="67"/>
      <c r="O119" s="63"/>
      <c r="P119" s="63"/>
    </row>
    <row r="120" spans="3:16">
      <c r="C120" s="15"/>
      <c r="E120" s="15"/>
      <c r="L120" s="65"/>
      <c r="M120" s="67"/>
      <c r="O120" s="63"/>
      <c r="P120" s="63"/>
    </row>
    <row r="121" spans="3:16">
      <c r="C121" s="15"/>
      <c r="E121" s="15"/>
      <c r="L121" s="65"/>
      <c r="M121" s="67"/>
      <c r="O121" s="63"/>
      <c r="P121" s="63"/>
    </row>
    <row r="122" spans="3:16">
      <c r="C122" s="15"/>
      <c r="E122" s="15"/>
      <c r="L122" s="65"/>
      <c r="M122" s="67"/>
      <c r="O122" s="63"/>
      <c r="P122" s="63"/>
    </row>
    <row r="123" spans="3:16">
      <c r="C123" s="15"/>
      <c r="E123" s="15"/>
      <c r="L123" s="65"/>
      <c r="M123" s="67"/>
      <c r="O123" s="63"/>
      <c r="P123" s="63"/>
    </row>
    <row r="124" spans="3:16">
      <c r="C124" s="15"/>
      <c r="E124" s="15"/>
      <c r="L124" s="65"/>
      <c r="M124" s="67"/>
      <c r="O124" s="63"/>
      <c r="P124" s="63"/>
    </row>
    <row r="125" spans="3:16">
      <c r="C125" s="15"/>
      <c r="E125" s="15"/>
      <c r="L125" s="65"/>
      <c r="M125" s="67"/>
      <c r="O125" s="63"/>
      <c r="P125" s="63"/>
    </row>
    <row r="126" spans="3:16">
      <c r="C126" s="15"/>
      <c r="E126" s="15"/>
      <c r="L126" s="65"/>
      <c r="M126" s="67"/>
      <c r="O126" s="63"/>
      <c r="P126" s="63"/>
    </row>
    <row r="127" spans="3:16">
      <c r="C127" s="15"/>
      <c r="E127" s="15"/>
      <c r="L127" s="65"/>
      <c r="M127" s="67"/>
      <c r="O127" s="63"/>
      <c r="P127" s="63"/>
    </row>
    <row r="128" spans="3:16">
      <c r="C128" s="15"/>
      <c r="E128" s="15"/>
      <c r="L128" s="65"/>
      <c r="M128" s="67"/>
      <c r="O128" s="63"/>
      <c r="P128" s="63"/>
    </row>
    <row r="129" spans="3:16">
      <c r="C129" s="15"/>
      <c r="E129" s="15"/>
      <c r="L129" s="65"/>
      <c r="M129" s="67"/>
      <c r="O129" s="63"/>
      <c r="P129" s="63"/>
    </row>
    <row r="130" spans="3:16">
      <c r="C130" s="15"/>
      <c r="E130" s="15"/>
      <c r="L130" s="65"/>
      <c r="M130" s="67"/>
      <c r="O130" s="63"/>
      <c r="P130" s="63"/>
    </row>
    <row r="131" spans="3:16">
      <c r="C131" s="15"/>
      <c r="E131" s="15"/>
      <c r="L131" s="65"/>
      <c r="M131" s="67"/>
      <c r="O131" s="63"/>
      <c r="P131" s="63"/>
    </row>
    <row r="132" spans="3:16">
      <c r="C132" s="15"/>
      <c r="E132" s="15"/>
      <c r="L132" s="65"/>
      <c r="M132" s="67"/>
      <c r="O132" s="63"/>
      <c r="P132" s="63"/>
    </row>
    <row r="133" spans="3:16">
      <c r="C133" s="15"/>
      <c r="E133" s="15"/>
      <c r="L133" s="65"/>
      <c r="M133" s="67"/>
      <c r="O133" s="63"/>
      <c r="P133" s="63"/>
    </row>
    <row r="134" spans="3:16">
      <c r="C134" s="15"/>
      <c r="E134" s="15"/>
      <c r="L134" s="65"/>
      <c r="M134" s="67"/>
      <c r="O134" s="63"/>
      <c r="P134" s="63"/>
    </row>
    <row r="135" spans="3:16">
      <c r="C135" s="15"/>
      <c r="E135" s="15"/>
      <c r="L135" s="65"/>
      <c r="M135" s="67"/>
      <c r="O135" s="63"/>
      <c r="P135" s="63"/>
    </row>
    <row r="136" spans="3:16">
      <c r="C136" s="15"/>
      <c r="E136" s="15"/>
      <c r="L136" s="65"/>
      <c r="M136" s="67"/>
      <c r="O136" s="63"/>
      <c r="P136" s="63"/>
    </row>
    <row r="137" spans="3:16">
      <c r="C137" s="15"/>
      <c r="E137" s="15"/>
      <c r="L137" s="65"/>
      <c r="M137" s="67"/>
      <c r="O137" s="63"/>
      <c r="P137" s="63"/>
    </row>
    <row r="138" spans="3:16">
      <c r="C138" s="15"/>
      <c r="E138" s="15"/>
      <c r="L138" s="65"/>
      <c r="M138" s="67"/>
      <c r="O138" s="63"/>
      <c r="P138" s="63"/>
    </row>
    <row r="139" spans="3:16">
      <c r="C139" s="15"/>
      <c r="E139" s="15"/>
      <c r="L139" s="65"/>
      <c r="M139" s="67"/>
      <c r="O139" s="63"/>
      <c r="P139" s="63"/>
    </row>
    <row r="140" spans="3:16">
      <c r="C140" s="15"/>
      <c r="E140" s="15"/>
      <c r="L140" s="65"/>
      <c r="M140" s="67"/>
      <c r="O140" s="63"/>
      <c r="P140" s="63"/>
    </row>
    <row r="141" spans="3:16">
      <c r="C141" s="15"/>
      <c r="E141" s="15"/>
      <c r="L141" s="65"/>
      <c r="M141" s="67"/>
      <c r="O141" s="63"/>
      <c r="P141" s="63"/>
    </row>
    <row r="142" spans="3:16">
      <c r="C142" s="15"/>
      <c r="E142" s="15"/>
      <c r="L142" s="65"/>
      <c r="M142" s="67"/>
      <c r="O142" s="63"/>
      <c r="P142" s="63"/>
    </row>
    <row r="143" spans="3:16">
      <c r="C143" s="15"/>
      <c r="E143" s="15"/>
      <c r="L143" s="65"/>
      <c r="M143" s="67"/>
      <c r="O143" s="63"/>
      <c r="P143" s="63"/>
    </row>
    <row r="144" spans="3:16">
      <c r="C144" s="15"/>
      <c r="E144" s="15"/>
      <c r="L144" s="65"/>
      <c r="M144" s="67"/>
      <c r="O144" s="63"/>
      <c r="P144" s="63"/>
    </row>
    <row r="145" spans="3:16">
      <c r="C145" s="15"/>
      <c r="E145" s="15"/>
      <c r="L145" s="65"/>
      <c r="M145" s="67"/>
      <c r="O145" s="63"/>
      <c r="P145" s="63"/>
    </row>
    <row r="146" spans="3:16">
      <c r="C146" s="15"/>
      <c r="E146" s="15"/>
      <c r="L146" s="65"/>
      <c r="M146" s="67"/>
      <c r="O146" s="63"/>
      <c r="P146" s="63"/>
    </row>
    <row r="147" spans="3:16">
      <c r="C147" s="15"/>
      <c r="E147" s="15"/>
      <c r="L147" s="65"/>
      <c r="M147" s="67"/>
      <c r="O147" s="63"/>
      <c r="P147" s="63"/>
    </row>
    <row r="148" spans="3:16">
      <c r="C148" s="15"/>
      <c r="E148" s="15"/>
      <c r="L148" s="65"/>
      <c r="M148" s="67"/>
      <c r="O148" s="63"/>
      <c r="P148" s="63"/>
    </row>
    <row r="149" spans="3:16">
      <c r="C149" s="15"/>
      <c r="E149" s="15"/>
      <c r="L149" s="65"/>
      <c r="M149" s="67"/>
      <c r="O149" s="63"/>
      <c r="P149" s="63"/>
    </row>
    <row r="150" spans="3:16">
      <c r="C150" s="15"/>
      <c r="E150" s="15"/>
      <c r="L150" s="65"/>
      <c r="M150" s="67"/>
      <c r="O150" s="63"/>
      <c r="P150" s="63"/>
    </row>
    <row r="151" spans="3:16">
      <c r="C151" s="15"/>
      <c r="E151" s="15"/>
      <c r="L151" s="65"/>
      <c r="M151" s="67"/>
      <c r="O151" s="63"/>
      <c r="P151" s="63"/>
    </row>
    <row r="152" spans="3:16">
      <c r="C152" s="15"/>
      <c r="E152" s="15"/>
      <c r="L152" s="65"/>
      <c r="M152" s="67"/>
      <c r="O152" s="63"/>
      <c r="P152" s="63"/>
    </row>
    <row r="153" spans="3:16">
      <c r="C153" s="15"/>
      <c r="E153" s="15"/>
      <c r="L153" s="65"/>
      <c r="M153" s="67"/>
      <c r="O153" s="63"/>
      <c r="P153" s="63"/>
    </row>
    <row r="154" spans="3:16">
      <c r="C154" s="15"/>
      <c r="E154" s="15"/>
      <c r="L154" s="65"/>
      <c r="M154" s="67"/>
      <c r="O154" s="63"/>
      <c r="P154" s="63"/>
    </row>
    <row r="155" spans="3:16">
      <c r="C155" s="15"/>
      <c r="E155" s="15"/>
      <c r="L155" s="65"/>
      <c r="M155" s="67"/>
      <c r="O155" s="63"/>
      <c r="P155" s="63"/>
    </row>
    <row r="156" spans="3:16">
      <c r="C156" s="15"/>
      <c r="E156" s="15"/>
      <c r="L156" s="65"/>
      <c r="M156" s="67"/>
      <c r="O156" s="63"/>
      <c r="P156" s="63"/>
    </row>
    <row r="157" spans="3:16">
      <c r="C157" s="15"/>
      <c r="E157" s="15"/>
      <c r="L157" s="65"/>
      <c r="M157" s="67"/>
      <c r="O157" s="63"/>
      <c r="P157" s="63"/>
    </row>
    <row r="158" spans="3:16">
      <c r="C158" s="15"/>
      <c r="E158" s="15"/>
      <c r="L158" s="65"/>
      <c r="M158" s="67"/>
      <c r="O158" s="63"/>
      <c r="P158" s="63"/>
    </row>
    <row r="159" spans="3:16">
      <c r="C159" s="15"/>
      <c r="E159" s="15"/>
      <c r="L159" s="65"/>
      <c r="M159" s="67"/>
      <c r="O159" s="63"/>
      <c r="P159" s="63"/>
    </row>
    <row r="160" spans="3:16">
      <c r="C160" s="15"/>
      <c r="E160" s="15"/>
      <c r="L160" s="65"/>
      <c r="M160" s="67"/>
      <c r="O160" s="63"/>
      <c r="P160" s="63"/>
    </row>
    <row r="161" spans="3:16">
      <c r="C161" s="15"/>
      <c r="E161" s="15"/>
      <c r="L161" s="65"/>
      <c r="M161" s="67"/>
      <c r="O161" s="63"/>
      <c r="P161" s="63"/>
    </row>
    <row r="162" spans="3:16">
      <c r="C162" s="15"/>
      <c r="E162" s="15"/>
      <c r="L162" s="65"/>
      <c r="M162" s="67"/>
      <c r="O162" s="63"/>
      <c r="P162" s="63"/>
    </row>
    <row r="163" spans="3:16">
      <c r="C163" s="15"/>
      <c r="E163" s="15"/>
      <c r="L163" s="65"/>
      <c r="M163" s="67"/>
      <c r="O163" s="63"/>
      <c r="P163" s="63"/>
    </row>
    <row r="164" spans="3:16">
      <c r="C164" s="15"/>
      <c r="E164" s="15"/>
      <c r="L164" s="65"/>
      <c r="M164" s="67"/>
      <c r="O164" s="63"/>
      <c r="P164" s="63"/>
    </row>
    <row r="165" spans="3:16">
      <c r="C165" s="15"/>
      <c r="E165" s="15"/>
      <c r="L165" s="65"/>
      <c r="M165" s="67"/>
      <c r="O165" s="63"/>
      <c r="P165" s="63"/>
    </row>
    <row r="166" spans="3:16">
      <c r="C166" s="15"/>
      <c r="E166" s="15"/>
      <c r="L166" s="65"/>
      <c r="M166" s="67"/>
      <c r="O166" s="63"/>
      <c r="P166" s="63"/>
    </row>
    <row r="167" spans="3:16">
      <c r="C167" s="15"/>
      <c r="E167" s="15"/>
      <c r="L167" s="65"/>
      <c r="M167" s="67"/>
      <c r="O167" s="63"/>
      <c r="P167" s="63"/>
    </row>
    <row r="168" spans="3:16">
      <c r="C168" s="15"/>
      <c r="E168" s="15"/>
      <c r="L168" s="65"/>
      <c r="M168" s="67"/>
      <c r="O168" s="63"/>
      <c r="P168" s="63"/>
    </row>
    <row r="169" spans="3:16">
      <c r="C169" s="15"/>
      <c r="E169" s="15"/>
      <c r="L169" s="65"/>
      <c r="M169" s="67"/>
      <c r="O169" s="63"/>
      <c r="P169" s="63"/>
    </row>
    <row r="170" spans="3:16">
      <c r="C170" s="15"/>
      <c r="E170" s="15"/>
      <c r="L170" s="65"/>
      <c r="M170" s="67"/>
      <c r="O170" s="63"/>
      <c r="P170" s="63"/>
    </row>
    <row r="171" spans="3:16">
      <c r="C171" s="15"/>
      <c r="E171" s="15"/>
      <c r="L171" s="65"/>
      <c r="M171" s="67"/>
      <c r="O171" s="63"/>
      <c r="P171" s="63"/>
    </row>
    <row r="172" spans="3:16">
      <c r="C172" s="15"/>
      <c r="E172" s="15"/>
      <c r="L172" s="65"/>
      <c r="M172" s="67"/>
      <c r="O172" s="63"/>
      <c r="P172" s="63"/>
    </row>
    <row r="173" spans="3:16">
      <c r="C173" s="15"/>
      <c r="E173" s="15"/>
      <c r="L173" s="65"/>
      <c r="M173" s="67"/>
      <c r="O173" s="63"/>
      <c r="P173" s="63"/>
    </row>
    <row r="174" spans="3:16">
      <c r="C174" s="15"/>
      <c r="E174" s="15"/>
      <c r="L174" s="65"/>
      <c r="M174" s="67"/>
      <c r="O174" s="63"/>
      <c r="P174" s="63"/>
    </row>
    <row r="175" spans="3:16">
      <c r="C175" s="15"/>
      <c r="E175" s="15"/>
      <c r="L175" s="65"/>
      <c r="M175" s="67"/>
      <c r="O175" s="63"/>
      <c r="P175" s="63"/>
    </row>
    <row r="176" spans="3:16">
      <c r="C176" s="15"/>
      <c r="E176" s="15"/>
      <c r="L176" s="65"/>
      <c r="M176" s="67"/>
      <c r="O176" s="63"/>
      <c r="P176" s="63"/>
    </row>
    <row r="177" spans="3:16">
      <c r="C177" s="15"/>
      <c r="E177" s="15"/>
      <c r="L177" s="65"/>
      <c r="M177" s="67"/>
      <c r="O177" s="63"/>
      <c r="P177" s="63"/>
    </row>
    <row r="178" spans="3:16">
      <c r="C178" s="15"/>
      <c r="E178" s="15"/>
      <c r="L178" s="65"/>
      <c r="M178" s="67"/>
      <c r="O178" s="63"/>
      <c r="P178" s="63"/>
    </row>
    <row r="179" spans="3:16">
      <c r="C179" s="15"/>
      <c r="E179" s="15"/>
      <c r="L179" s="65"/>
      <c r="M179" s="67"/>
      <c r="O179" s="63"/>
      <c r="P179" s="63"/>
    </row>
    <row r="180" spans="3:16">
      <c r="C180" s="15"/>
      <c r="E180" s="15"/>
      <c r="L180" s="65"/>
      <c r="M180" s="67"/>
      <c r="O180" s="63"/>
      <c r="P180" s="63"/>
    </row>
    <row r="181" spans="3:16">
      <c r="C181" s="15"/>
      <c r="E181" s="15"/>
      <c r="L181" s="65"/>
      <c r="M181" s="67"/>
      <c r="O181" s="63"/>
      <c r="P181" s="63"/>
    </row>
    <row r="182" spans="3:16">
      <c r="C182" s="15"/>
      <c r="E182" s="15"/>
      <c r="L182" s="65"/>
      <c r="M182" s="67"/>
      <c r="O182" s="63"/>
      <c r="P182" s="63"/>
    </row>
    <row r="183" spans="3:16">
      <c r="C183" s="15"/>
      <c r="E183" s="15"/>
      <c r="L183" s="65"/>
      <c r="M183" s="67"/>
      <c r="O183" s="63"/>
      <c r="P183" s="63"/>
    </row>
    <row r="184" spans="3:16">
      <c r="C184" s="15"/>
      <c r="E184" s="15"/>
      <c r="L184" s="65"/>
      <c r="M184" s="67"/>
      <c r="O184" s="63"/>
      <c r="P184" s="63"/>
    </row>
    <row r="185" spans="3:16">
      <c r="C185" s="15"/>
      <c r="E185" s="15"/>
      <c r="L185" s="65"/>
      <c r="M185" s="67"/>
      <c r="O185" s="63"/>
      <c r="P185" s="63"/>
    </row>
    <row r="186" spans="3:16">
      <c r="C186" s="15"/>
      <c r="E186" s="15"/>
      <c r="L186" s="65"/>
      <c r="M186" s="67"/>
      <c r="O186" s="63"/>
      <c r="P186" s="63"/>
    </row>
    <row r="187" spans="3:16">
      <c r="C187" s="15"/>
      <c r="E187" s="15"/>
      <c r="L187" s="65"/>
      <c r="M187" s="67"/>
      <c r="O187" s="63"/>
      <c r="P187" s="63"/>
    </row>
    <row r="188" spans="3:16">
      <c r="C188" s="15"/>
      <c r="E188" s="15"/>
      <c r="L188" s="65"/>
      <c r="M188" s="67"/>
      <c r="O188" s="63"/>
      <c r="P188" s="63"/>
    </row>
    <row r="189" spans="3:16">
      <c r="C189" s="15"/>
      <c r="E189" s="15"/>
      <c r="L189" s="65"/>
      <c r="M189" s="67"/>
      <c r="O189" s="63"/>
      <c r="P189" s="63"/>
    </row>
    <row r="190" spans="3:16">
      <c r="C190" s="15"/>
      <c r="E190" s="15"/>
      <c r="L190" s="65"/>
      <c r="M190" s="67"/>
      <c r="O190" s="63"/>
      <c r="P190" s="63"/>
    </row>
    <row r="191" spans="3:16">
      <c r="C191" s="15"/>
      <c r="E191" s="15"/>
      <c r="L191" s="65"/>
      <c r="M191" s="67"/>
      <c r="O191" s="63"/>
      <c r="P191" s="63"/>
    </row>
    <row r="192" spans="3:16">
      <c r="C192" s="15"/>
      <c r="E192" s="15"/>
      <c r="L192" s="65"/>
      <c r="M192" s="67"/>
      <c r="O192" s="63"/>
      <c r="P192" s="63"/>
    </row>
    <row r="193" spans="3:16">
      <c r="C193" s="15"/>
      <c r="E193" s="15"/>
      <c r="L193" s="65"/>
      <c r="M193" s="67"/>
      <c r="O193" s="63"/>
      <c r="P193" s="63"/>
    </row>
    <row r="194" spans="3:16">
      <c r="C194" s="15"/>
      <c r="E194" s="15"/>
      <c r="L194" s="65"/>
      <c r="M194" s="67"/>
      <c r="O194" s="63"/>
      <c r="P194" s="63"/>
    </row>
    <row r="195" spans="3:16">
      <c r="C195" s="15"/>
      <c r="E195" s="15"/>
      <c r="L195" s="65"/>
      <c r="M195" s="67"/>
      <c r="O195" s="63"/>
      <c r="P195" s="63"/>
    </row>
    <row r="196" spans="3:16">
      <c r="C196" s="15"/>
      <c r="E196" s="15"/>
      <c r="L196" s="65"/>
      <c r="M196" s="67"/>
      <c r="O196" s="63"/>
      <c r="P196" s="63"/>
    </row>
    <row r="197" spans="3:16">
      <c r="C197" s="15"/>
      <c r="E197" s="15"/>
      <c r="L197" s="65"/>
      <c r="M197" s="67"/>
      <c r="O197" s="63"/>
      <c r="P197" s="63"/>
    </row>
    <row r="198" spans="3:16">
      <c r="C198" s="15"/>
      <c r="E198" s="15"/>
      <c r="L198" s="65"/>
      <c r="M198" s="67"/>
      <c r="O198" s="63"/>
      <c r="P198" s="63"/>
    </row>
    <row r="199" spans="3:16">
      <c r="C199" s="15"/>
      <c r="E199" s="15"/>
      <c r="L199" s="65"/>
      <c r="M199" s="67"/>
      <c r="O199" s="63"/>
      <c r="P199" s="63"/>
    </row>
    <row r="200" spans="3:16">
      <c r="C200" s="15"/>
      <c r="E200" s="15"/>
      <c r="L200" s="65"/>
      <c r="M200" s="67"/>
      <c r="O200" s="63"/>
      <c r="P200" s="63"/>
    </row>
    <row r="201" spans="3:16">
      <c r="C201" s="15"/>
      <c r="E201" s="15"/>
      <c r="L201" s="65"/>
      <c r="M201" s="67"/>
      <c r="O201" s="63"/>
      <c r="P201" s="63"/>
    </row>
    <row r="202" spans="3:16">
      <c r="C202" s="15"/>
      <c r="E202" s="15"/>
      <c r="L202" s="65"/>
      <c r="M202" s="67"/>
      <c r="O202" s="63"/>
      <c r="P202" s="63"/>
    </row>
    <row r="203" spans="3:16">
      <c r="C203" s="15"/>
      <c r="E203" s="15"/>
      <c r="L203" s="65"/>
      <c r="M203" s="67"/>
      <c r="O203" s="63"/>
      <c r="P203" s="63"/>
    </row>
    <row r="204" spans="3:16">
      <c r="C204" s="15"/>
      <c r="E204" s="15"/>
      <c r="L204" s="65"/>
      <c r="M204" s="67"/>
      <c r="O204" s="63"/>
      <c r="P204" s="63"/>
    </row>
    <row r="205" spans="3:16">
      <c r="C205" s="15"/>
      <c r="E205" s="15"/>
      <c r="L205" s="65"/>
      <c r="M205" s="67"/>
      <c r="O205" s="63"/>
      <c r="P205" s="63"/>
    </row>
    <row r="206" spans="3:16">
      <c r="C206" s="15"/>
      <c r="E206" s="15"/>
      <c r="L206" s="65"/>
      <c r="M206" s="67"/>
      <c r="O206" s="63"/>
      <c r="P206" s="63"/>
    </row>
    <row r="207" spans="3:16">
      <c r="C207" s="15"/>
      <c r="E207" s="15"/>
      <c r="L207" s="65"/>
      <c r="M207" s="67"/>
      <c r="O207" s="63"/>
      <c r="P207" s="63"/>
    </row>
    <row r="208" spans="3:16">
      <c r="C208" s="15"/>
      <c r="E208" s="15"/>
      <c r="L208" s="65"/>
      <c r="M208" s="67"/>
      <c r="O208" s="63"/>
      <c r="P208" s="63"/>
    </row>
    <row r="209" spans="3:16">
      <c r="C209" s="15"/>
      <c r="E209" s="15"/>
      <c r="L209" s="65"/>
      <c r="M209" s="67"/>
      <c r="O209" s="63"/>
      <c r="P209" s="63"/>
    </row>
    <row r="210" spans="3:16">
      <c r="C210" s="15"/>
      <c r="E210" s="15"/>
      <c r="L210" s="65"/>
      <c r="M210" s="67"/>
      <c r="O210" s="63"/>
      <c r="P210" s="63"/>
    </row>
    <row r="211" spans="3:16">
      <c r="C211" s="15"/>
      <c r="E211" s="15"/>
      <c r="L211" s="65"/>
      <c r="M211" s="67"/>
      <c r="O211" s="63"/>
      <c r="P211" s="63"/>
    </row>
    <row r="212" spans="3:16">
      <c r="C212" s="15"/>
      <c r="E212" s="15"/>
      <c r="L212" s="65"/>
      <c r="M212" s="67"/>
      <c r="O212" s="63"/>
      <c r="P212" s="63"/>
    </row>
    <row r="213" spans="3:16">
      <c r="C213" s="15"/>
      <c r="E213" s="15"/>
      <c r="L213" s="65"/>
      <c r="M213" s="67"/>
      <c r="O213" s="63"/>
      <c r="P213" s="63"/>
    </row>
    <row r="214" spans="3:16">
      <c r="C214" s="15"/>
      <c r="E214" s="15"/>
      <c r="L214" s="65"/>
      <c r="M214" s="67"/>
      <c r="O214" s="63"/>
      <c r="P214" s="63"/>
    </row>
    <row r="215" spans="3:16">
      <c r="C215" s="15"/>
      <c r="E215" s="15"/>
      <c r="L215" s="65"/>
      <c r="M215" s="67"/>
      <c r="O215" s="63"/>
      <c r="P215" s="63"/>
    </row>
    <row r="216" spans="3:16">
      <c r="C216" s="15"/>
      <c r="E216" s="15"/>
      <c r="L216" s="65"/>
      <c r="M216" s="67"/>
      <c r="O216" s="63"/>
      <c r="P216" s="63"/>
    </row>
    <row r="217" spans="3:16">
      <c r="C217" s="15"/>
      <c r="E217" s="15"/>
      <c r="L217" s="65"/>
      <c r="M217" s="67"/>
      <c r="O217" s="63"/>
      <c r="P217" s="63"/>
    </row>
    <row r="218" spans="3:16">
      <c r="C218" s="15"/>
      <c r="E218" s="15"/>
      <c r="L218" s="65"/>
      <c r="M218" s="67"/>
      <c r="O218" s="63"/>
      <c r="P218" s="63"/>
    </row>
    <row r="219" spans="3:16">
      <c r="C219" s="15"/>
      <c r="E219" s="15"/>
      <c r="L219" s="65"/>
      <c r="M219" s="67"/>
      <c r="O219" s="63"/>
      <c r="P219" s="63"/>
    </row>
    <row r="220" spans="3:16">
      <c r="C220" s="15"/>
      <c r="E220" s="15"/>
      <c r="L220" s="65"/>
      <c r="M220" s="67"/>
      <c r="O220" s="63"/>
      <c r="P220" s="63"/>
    </row>
    <row r="221" spans="3:16">
      <c r="C221" s="15"/>
      <c r="E221" s="15"/>
      <c r="L221" s="65"/>
      <c r="M221" s="67"/>
      <c r="O221" s="63"/>
      <c r="P221" s="63"/>
    </row>
    <row r="222" spans="3:16">
      <c r="C222" s="15"/>
      <c r="E222" s="15"/>
      <c r="L222" s="65"/>
      <c r="M222" s="67"/>
      <c r="O222" s="63"/>
      <c r="P222" s="63"/>
    </row>
    <row r="223" spans="3:16">
      <c r="C223" s="15"/>
      <c r="E223" s="15"/>
      <c r="L223" s="65"/>
      <c r="M223" s="67"/>
      <c r="O223" s="63"/>
      <c r="P223" s="63"/>
    </row>
    <row r="224" spans="3:16">
      <c r="C224" s="15"/>
      <c r="E224" s="15"/>
      <c r="L224" s="65"/>
      <c r="M224" s="67"/>
      <c r="O224" s="63"/>
      <c r="P224" s="63"/>
    </row>
    <row r="225" spans="3:16">
      <c r="C225" s="15"/>
      <c r="E225" s="15"/>
      <c r="L225" s="65"/>
      <c r="M225" s="67"/>
      <c r="O225" s="63"/>
      <c r="P225" s="63"/>
    </row>
    <row r="226" spans="3:16">
      <c r="C226" s="15"/>
      <c r="E226" s="15"/>
      <c r="L226" s="65"/>
      <c r="M226" s="67"/>
      <c r="O226" s="63"/>
      <c r="P226" s="63"/>
    </row>
    <row r="227" spans="3:16">
      <c r="C227" s="15"/>
      <c r="E227" s="15"/>
      <c r="L227" s="65"/>
      <c r="M227" s="67"/>
      <c r="O227" s="63"/>
      <c r="P227" s="63"/>
    </row>
    <row r="228" spans="3:16">
      <c r="C228" s="15"/>
      <c r="E228" s="15"/>
      <c r="L228" s="65"/>
      <c r="M228" s="67"/>
      <c r="O228" s="63"/>
      <c r="P228" s="63"/>
    </row>
    <row r="229" spans="3:16">
      <c r="C229" s="15"/>
      <c r="E229" s="15"/>
      <c r="L229" s="65"/>
      <c r="M229" s="67"/>
      <c r="O229" s="63"/>
      <c r="P229" s="63"/>
    </row>
    <row r="230" spans="3:16">
      <c r="C230" s="15"/>
      <c r="E230" s="15"/>
      <c r="L230" s="65"/>
      <c r="M230" s="67"/>
      <c r="O230" s="63"/>
      <c r="P230" s="63"/>
    </row>
    <row r="231" spans="3:16">
      <c r="C231" s="15"/>
      <c r="E231" s="15"/>
      <c r="L231" s="65"/>
      <c r="M231" s="67"/>
      <c r="O231" s="63"/>
      <c r="P231" s="63"/>
    </row>
    <row r="232" spans="3:16">
      <c r="C232" s="15"/>
      <c r="E232" s="15"/>
      <c r="L232" s="65"/>
      <c r="M232" s="67"/>
      <c r="O232" s="63"/>
      <c r="P232" s="63"/>
    </row>
    <row r="233" spans="3:16">
      <c r="C233" s="15"/>
      <c r="E233" s="15"/>
      <c r="L233" s="65"/>
      <c r="M233" s="67"/>
      <c r="O233" s="63"/>
      <c r="P233" s="63"/>
    </row>
    <row r="234" spans="3:16">
      <c r="C234" s="15"/>
      <c r="E234" s="15"/>
      <c r="L234" s="65"/>
      <c r="M234" s="67"/>
      <c r="O234" s="63"/>
      <c r="P234" s="63"/>
    </row>
    <row r="235" spans="3:16">
      <c r="C235" s="15"/>
      <c r="E235" s="15"/>
      <c r="L235" s="65"/>
      <c r="M235" s="67"/>
      <c r="O235" s="63"/>
      <c r="P235" s="63"/>
    </row>
    <row r="236" spans="3:16">
      <c r="C236" s="15"/>
      <c r="E236" s="15"/>
      <c r="L236" s="65"/>
      <c r="M236" s="67"/>
      <c r="O236" s="63"/>
      <c r="P236" s="63"/>
    </row>
    <row r="237" spans="3:16">
      <c r="C237" s="15"/>
      <c r="E237" s="15"/>
      <c r="L237" s="65"/>
      <c r="M237" s="67"/>
      <c r="O237" s="63"/>
      <c r="P237" s="63"/>
    </row>
    <row r="238" spans="3:16">
      <c r="C238" s="15"/>
      <c r="E238" s="15"/>
      <c r="L238" s="65"/>
      <c r="M238" s="67"/>
      <c r="O238" s="63"/>
      <c r="P238" s="63"/>
    </row>
    <row r="239" spans="3:16">
      <c r="C239" s="15"/>
      <c r="E239" s="15"/>
      <c r="L239" s="65"/>
      <c r="M239" s="67"/>
      <c r="O239" s="63"/>
      <c r="P239" s="63"/>
    </row>
    <row r="240" spans="3:16">
      <c r="C240" s="15"/>
      <c r="E240" s="15"/>
      <c r="L240" s="65"/>
      <c r="M240" s="67"/>
      <c r="O240" s="63"/>
      <c r="P240" s="63"/>
    </row>
    <row r="241" spans="3:16">
      <c r="C241" s="15"/>
      <c r="E241" s="15"/>
      <c r="L241" s="65"/>
      <c r="M241" s="67"/>
      <c r="O241" s="63"/>
      <c r="P241" s="63"/>
    </row>
    <row r="242" spans="3:16">
      <c r="C242" s="15"/>
      <c r="E242" s="15"/>
      <c r="L242" s="65"/>
      <c r="M242" s="67"/>
      <c r="O242" s="63"/>
      <c r="P242" s="63"/>
    </row>
    <row r="243" spans="3:16">
      <c r="C243" s="15"/>
      <c r="E243" s="15"/>
      <c r="L243" s="65"/>
      <c r="M243" s="67"/>
      <c r="O243" s="63"/>
      <c r="P243" s="63"/>
    </row>
    <row r="244" spans="3:16">
      <c r="C244" s="15"/>
      <c r="E244" s="15"/>
      <c r="L244" s="65"/>
      <c r="M244" s="67"/>
      <c r="O244" s="63"/>
      <c r="P244" s="63"/>
    </row>
    <row r="245" spans="3:16">
      <c r="C245" s="15"/>
      <c r="E245" s="15"/>
      <c r="L245" s="65"/>
      <c r="M245" s="67"/>
      <c r="O245" s="63"/>
      <c r="P245" s="63"/>
    </row>
    <row r="246" spans="3:16">
      <c r="C246" s="15"/>
      <c r="E246" s="15"/>
      <c r="L246" s="65"/>
      <c r="M246" s="67"/>
      <c r="O246" s="63"/>
      <c r="P246" s="63"/>
    </row>
    <row r="247" spans="3:16">
      <c r="C247" s="15"/>
      <c r="E247" s="15"/>
      <c r="L247" s="65"/>
      <c r="M247" s="67"/>
      <c r="O247" s="63"/>
      <c r="P247" s="63"/>
    </row>
    <row r="248" spans="3:16">
      <c r="C248" s="15"/>
      <c r="E248" s="15"/>
      <c r="L248" s="65"/>
      <c r="M248" s="67"/>
      <c r="O248" s="63"/>
      <c r="P248" s="63"/>
    </row>
    <row r="249" spans="3:16">
      <c r="C249" s="15"/>
      <c r="E249" s="15"/>
      <c r="L249" s="65"/>
      <c r="M249" s="67"/>
      <c r="O249" s="63"/>
      <c r="P249" s="63"/>
    </row>
    <row r="250" spans="3:16">
      <c r="C250" s="15"/>
      <c r="E250" s="15"/>
      <c r="L250" s="65"/>
      <c r="M250" s="67"/>
      <c r="O250" s="63"/>
      <c r="P250" s="63"/>
    </row>
    <row r="251" spans="3:16">
      <c r="C251" s="15"/>
      <c r="E251" s="15"/>
      <c r="L251" s="65"/>
      <c r="M251" s="67"/>
      <c r="O251" s="63"/>
      <c r="P251" s="63"/>
    </row>
    <row r="252" spans="3:16">
      <c r="C252" s="15"/>
      <c r="E252" s="15"/>
      <c r="L252" s="65"/>
      <c r="M252" s="67"/>
      <c r="O252" s="63"/>
      <c r="P252" s="63"/>
    </row>
    <row r="253" spans="3:16">
      <c r="C253" s="15"/>
      <c r="E253" s="15"/>
      <c r="L253" s="65"/>
      <c r="M253" s="67"/>
      <c r="O253" s="63"/>
      <c r="P253" s="63"/>
    </row>
    <row r="254" spans="3:16">
      <c r="C254" s="15"/>
      <c r="E254" s="15"/>
      <c r="L254" s="65"/>
      <c r="M254" s="67"/>
      <c r="O254" s="63"/>
      <c r="P254" s="63"/>
    </row>
    <row r="255" spans="3:16">
      <c r="C255" s="15"/>
      <c r="E255" s="15"/>
      <c r="L255" s="65"/>
      <c r="M255" s="67"/>
      <c r="O255" s="63"/>
      <c r="P255" s="63"/>
    </row>
    <row r="256" spans="3:16">
      <c r="C256" s="15"/>
      <c r="E256" s="15"/>
      <c r="L256" s="65"/>
      <c r="M256" s="67"/>
      <c r="O256" s="63"/>
      <c r="P256" s="63"/>
    </row>
    <row r="257" spans="3:16">
      <c r="C257" s="15"/>
      <c r="E257" s="15"/>
      <c r="L257" s="65"/>
      <c r="M257" s="67"/>
      <c r="O257" s="63"/>
      <c r="P257" s="63"/>
    </row>
    <row r="258" spans="3:16">
      <c r="C258" s="15"/>
      <c r="E258" s="15"/>
      <c r="L258" s="65"/>
      <c r="M258" s="67"/>
      <c r="O258" s="63"/>
      <c r="P258" s="63"/>
    </row>
    <row r="259" spans="3:16">
      <c r="C259" s="15"/>
      <c r="E259" s="15"/>
      <c r="L259" s="65"/>
      <c r="M259" s="67"/>
      <c r="O259" s="63"/>
      <c r="P259" s="63"/>
    </row>
    <row r="260" spans="3:16">
      <c r="C260" s="15"/>
      <c r="E260" s="15"/>
      <c r="L260" s="65"/>
      <c r="M260" s="67"/>
      <c r="O260" s="63"/>
      <c r="P260" s="63"/>
    </row>
    <row r="261" spans="3:16">
      <c r="C261" s="15"/>
      <c r="E261" s="15"/>
      <c r="L261" s="65"/>
      <c r="M261" s="67"/>
      <c r="O261" s="63"/>
      <c r="P261" s="63"/>
    </row>
    <row r="262" spans="3:16">
      <c r="C262" s="15"/>
      <c r="E262" s="15"/>
      <c r="L262" s="65"/>
      <c r="M262" s="67"/>
      <c r="O262" s="63"/>
      <c r="P262" s="63"/>
    </row>
    <row r="263" spans="3:16">
      <c r="C263" s="15"/>
      <c r="E263" s="15"/>
      <c r="L263" s="65"/>
      <c r="M263" s="67"/>
      <c r="O263" s="63"/>
      <c r="P263" s="63"/>
    </row>
    <row r="264" spans="3:16">
      <c r="C264" s="15"/>
      <c r="E264" s="15"/>
      <c r="L264" s="65"/>
      <c r="M264" s="67"/>
      <c r="O264" s="63"/>
      <c r="P264" s="63"/>
    </row>
    <row r="265" spans="3:16">
      <c r="C265" s="15"/>
      <c r="E265" s="15"/>
      <c r="L265" s="65"/>
      <c r="M265" s="67"/>
      <c r="O265" s="63"/>
      <c r="P265" s="63"/>
    </row>
    <row r="266" spans="3:16">
      <c r="C266" s="15"/>
      <c r="E266" s="15"/>
      <c r="L266" s="65"/>
      <c r="M266" s="67"/>
      <c r="O266" s="63"/>
      <c r="P266" s="63"/>
    </row>
    <row r="267" spans="3:16">
      <c r="C267" s="15"/>
      <c r="E267" s="15"/>
      <c r="L267" s="65"/>
      <c r="M267" s="67"/>
      <c r="O267" s="63"/>
      <c r="P267" s="63"/>
    </row>
    <row r="268" spans="3:16">
      <c r="C268" s="15"/>
      <c r="E268" s="15"/>
      <c r="L268" s="65"/>
      <c r="M268" s="67"/>
      <c r="O268" s="63"/>
      <c r="P268" s="63"/>
    </row>
    <row r="269" spans="3:16">
      <c r="C269" s="15"/>
      <c r="E269" s="15"/>
      <c r="L269" s="65"/>
      <c r="M269" s="67"/>
      <c r="O269" s="63"/>
      <c r="P269" s="63"/>
    </row>
    <row r="270" spans="3:16">
      <c r="C270" s="15"/>
      <c r="E270" s="15"/>
      <c r="L270" s="65"/>
      <c r="M270" s="67"/>
      <c r="O270" s="63"/>
      <c r="P270" s="63"/>
    </row>
    <row r="271" spans="3:16">
      <c r="C271" s="15"/>
      <c r="E271" s="15"/>
      <c r="L271" s="65"/>
      <c r="M271" s="67"/>
      <c r="O271" s="63"/>
      <c r="P271" s="63"/>
    </row>
    <row r="272" spans="3:16">
      <c r="C272" s="15"/>
      <c r="E272" s="15"/>
      <c r="L272" s="65"/>
      <c r="M272" s="67"/>
      <c r="O272" s="63"/>
      <c r="P272" s="63"/>
    </row>
    <row r="273" spans="3:16">
      <c r="C273" s="15"/>
      <c r="E273" s="15"/>
      <c r="L273" s="65"/>
      <c r="M273" s="67"/>
      <c r="O273" s="63"/>
      <c r="P273" s="63"/>
    </row>
    <row r="274" spans="3:16">
      <c r="C274" s="15"/>
      <c r="E274" s="15"/>
      <c r="L274" s="65"/>
      <c r="M274" s="67"/>
      <c r="O274" s="63"/>
      <c r="P274" s="63"/>
    </row>
    <row r="275" spans="3:16">
      <c r="C275" s="15"/>
      <c r="E275" s="15"/>
      <c r="L275" s="65"/>
      <c r="M275" s="67"/>
      <c r="O275" s="63"/>
      <c r="P275" s="63"/>
    </row>
    <row r="276" spans="3:16">
      <c r="C276" s="15"/>
      <c r="E276" s="15"/>
      <c r="L276" s="65"/>
      <c r="M276" s="67"/>
      <c r="O276" s="63"/>
      <c r="P276" s="63"/>
    </row>
    <row r="277" spans="3:16">
      <c r="C277" s="15"/>
      <c r="E277" s="15"/>
      <c r="L277" s="65"/>
      <c r="M277" s="67"/>
      <c r="O277" s="63"/>
      <c r="P277" s="63"/>
    </row>
    <row r="278" spans="3:16">
      <c r="C278" s="15"/>
      <c r="E278" s="15"/>
      <c r="L278" s="65"/>
      <c r="M278" s="67"/>
      <c r="O278" s="63"/>
      <c r="P278" s="63"/>
    </row>
    <row r="279" spans="3:16">
      <c r="C279" s="15"/>
      <c r="E279" s="15"/>
      <c r="L279" s="65"/>
      <c r="M279" s="67"/>
      <c r="O279" s="63"/>
      <c r="P279" s="63"/>
    </row>
    <row r="280" spans="3:16">
      <c r="C280" s="15"/>
      <c r="E280" s="15"/>
      <c r="L280" s="65"/>
      <c r="M280" s="67"/>
      <c r="O280" s="63"/>
      <c r="P280" s="63"/>
    </row>
    <row r="281" spans="3:16">
      <c r="C281" s="15"/>
      <c r="E281" s="15"/>
      <c r="L281" s="65"/>
      <c r="M281" s="67"/>
      <c r="O281" s="63"/>
      <c r="P281" s="63"/>
    </row>
    <row r="282" spans="3:16">
      <c r="C282" s="15"/>
      <c r="E282" s="15"/>
      <c r="L282" s="65"/>
      <c r="M282" s="67"/>
      <c r="O282" s="63"/>
      <c r="P282" s="63"/>
    </row>
    <row r="283" spans="3:16">
      <c r="C283" s="15"/>
      <c r="E283" s="15"/>
      <c r="L283" s="65"/>
      <c r="M283" s="67"/>
      <c r="O283" s="63"/>
      <c r="P283" s="63"/>
    </row>
    <row r="284" spans="3:16">
      <c r="C284" s="15"/>
      <c r="E284" s="15"/>
      <c r="L284" s="65"/>
      <c r="M284" s="67"/>
      <c r="O284" s="63"/>
      <c r="P284" s="63"/>
    </row>
    <row r="285" spans="3:16">
      <c r="C285" s="15"/>
      <c r="E285" s="15"/>
      <c r="L285" s="65"/>
      <c r="M285" s="67"/>
      <c r="O285" s="63"/>
      <c r="P285" s="63"/>
    </row>
    <row r="286" spans="3:16">
      <c r="C286" s="15"/>
      <c r="E286" s="15"/>
      <c r="L286" s="65"/>
      <c r="M286" s="67"/>
      <c r="O286" s="63"/>
      <c r="P286" s="63"/>
    </row>
    <row r="287" spans="3:16">
      <c r="C287" s="15"/>
      <c r="E287" s="15"/>
      <c r="L287" s="65"/>
      <c r="M287" s="67"/>
      <c r="O287" s="63"/>
      <c r="P287" s="63"/>
    </row>
    <row r="288" spans="3:16">
      <c r="C288" s="15"/>
      <c r="E288" s="15"/>
      <c r="L288" s="65"/>
      <c r="M288" s="67"/>
      <c r="O288" s="63"/>
      <c r="P288" s="63"/>
    </row>
    <row r="289" spans="3:16">
      <c r="C289" s="15"/>
      <c r="E289" s="15"/>
      <c r="L289" s="65"/>
      <c r="M289" s="67"/>
      <c r="O289" s="63"/>
      <c r="P289" s="63"/>
    </row>
    <row r="290" spans="3:16">
      <c r="C290" s="15"/>
      <c r="E290" s="15"/>
      <c r="L290" s="65"/>
      <c r="M290" s="67"/>
      <c r="O290" s="63"/>
      <c r="P290" s="63"/>
    </row>
    <row r="291" spans="3:16">
      <c r="C291" s="15"/>
      <c r="E291" s="15"/>
      <c r="L291" s="65"/>
      <c r="M291" s="67"/>
      <c r="O291" s="63"/>
      <c r="P291" s="63"/>
    </row>
    <row r="292" spans="3:16">
      <c r="C292" s="15"/>
      <c r="E292" s="15"/>
      <c r="L292" s="65"/>
      <c r="M292" s="67"/>
      <c r="O292" s="63"/>
      <c r="P292" s="63"/>
    </row>
    <row r="293" spans="3:16">
      <c r="C293" s="15"/>
      <c r="E293" s="15"/>
      <c r="L293" s="65"/>
      <c r="M293" s="67"/>
      <c r="O293" s="63"/>
      <c r="P293" s="63"/>
    </row>
    <row r="294" spans="3:16">
      <c r="C294" s="15"/>
      <c r="E294" s="15"/>
      <c r="L294" s="65"/>
      <c r="M294" s="67"/>
      <c r="O294" s="63"/>
      <c r="P294" s="63"/>
    </row>
    <row r="295" spans="3:16">
      <c r="C295" s="15"/>
      <c r="E295" s="15"/>
      <c r="L295" s="65"/>
      <c r="M295" s="67"/>
      <c r="O295" s="63"/>
      <c r="P295" s="63"/>
    </row>
    <row r="296" spans="3:16">
      <c r="C296" s="15"/>
      <c r="E296" s="15"/>
      <c r="L296" s="65"/>
      <c r="M296" s="67"/>
      <c r="O296" s="63"/>
      <c r="P296" s="63"/>
    </row>
    <row r="297" spans="3:16">
      <c r="C297" s="15"/>
      <c r="E297" s="15"/>
      <c r="L297" s="65"/>
      <c r="M297" s="67"/>
      <c r="O297" s="63"/>
      <c r="P297" s="63"/>
    </row>
    <row r="298" spans="3:16">
      <c r="C298" s="15"/>
      <c r="E298" s="15"/>
      <c r="L298" s="65"/>
      <c r="M298" s="67"/>
      <c r="O298" s="63"/>
      <c r="P298" s="63"/>
    </row>
    <row r="299" spans="3:16">
      <c r="C299" s="15"/>
      <c r="E299" s="15"/>
      <c r="L299" s="65"/>
      <c r="M299" s="67"/>
      <c r="O299" s="63"/>
      <c r="P299" s="63"/>
    </row>
    <row r="300" spans="3:16">
      <c r="C300" s="15"/>
      <c r="E300" s="15"/>
      <c r="L300" s="65"/>
      <c r="M300" s="67"/>
      <c r="O300" s="63"/>
      <c r="P300" s="63"/>
    </row>
    <row r="301" spans="3:16">
      <c r="C301" s="15"/>
      <c r="E301" s="15"/>
      <c r="L301" s="65"/>
      <c r="M301" s="67"/>
      <c r="O301" s="63"/>
      <c r="P301" s="63"/>
    </row>
    <row r="302" spans="3:16">
      <c r="C302" s="15"/>
      <c r="E302" s="15"/>
      <c r="L302" s="65"/>
      <c r="M302" s="67"/>
      <c r="O302" s="63"/>
      <c r="P302" s="63"/>
    </row>
    <row r="303" spans="3:16">
      <c r="C303" s="15"/>
      <c r="E303" s="15"/>
      <c r="L303" s="65"/>
      <c r="M303" s="67"/>
      <c r="O303" s="63"/>
      <c r="P303" s="63"/>
    </row>
    <row r="304" spans="3:16">
      <c r="C304" s="15"/>
      <c r="E304" s="15"/>
      <c r="L304" s="65"/>
      <c r="M304" s="67"/>
      <c r="O304" s="63"/>
      <c r="P304" s="63"/>
    </row>
    <row r="305" spans="3:16">
      <c r="C305" s="15"/>
      <c r="E305" s="15"/>
      <c r="L305" s="65"/>
      <c r="M305" s="67"/>
      <c r="O305" s="63"/>
      <c r="P305" s="63"/>
    </row>
    <row r="306" spans="3:16">
      <c r="C306" s="15"/>
      <c r="E306" s="15"/>
      <c r="L306" s="65"/>
      <c r="M306" s="67"/>
      <c r="O306" s="63"/>
      <c r="P306" s="63"/>
    </row>
    <row r="307" spans="3:16">
      <c r="C307" s="15"/>
      <c r="E307" s="15"/>
      <c r="L307" s="65"/>
      <c r="M307" s="67"/>
      <c r="O307" s="63"/>
      <c r="P307" s="63"/>
    </row>
    <row r="308" spans="3:16">
      <c r="C308" s="15"/>
      <c r="E308" s="15"/>
      <c r="L308" s="65"/>
      <c r="M308" s="67"/>
      <c r="O308" s="63"/>
      <c r="P308" s="63"/>
    </row>
    <row r="309" spans="3:16">
      <c r="C309" s="15"/>
      <c r="E309" s="15"/>
      <c r="L309" s="65"/>
      <c r="M309" s="67"/>
      <c r="O309" s="63"/>
      <c r="P309" s="63"/>
    </row>
    <row r="310" spans="3:16">
      <c r="C310" s="15"/>
      <c r="E310" s="15"/>
      <c r="L310" s="65"/>
      <c r="M310" s="67"/>
      <c r="O310" s="63"/>
      <c r="P310" s="63"/>
    </row>
    <row r="311" spans="3:16">
      <c r="C311" s="15"/>
      <c r="E311" s="15"/>
      <c r="L311" s="65"/>
      <c r="M311" s="67"/>
      <c r="O311" s="63"/>
      <c r="P311" s="63"/>
    </row>
    <row r="312" spans="3:16">
      <c r="C312" s="15"/>
      <c r="E312" s="15"/>
      <c r="L312" s="65"/>
      <c r="M312" s="67"/>
      <c r="O312" s="63"/>
      <c r="P312" s="63"/>
    </row>
    <row r="313" spans="3:16">
      <c r="C313" s="15"/>
      <c r="E313" s="15"/>
      <c r="L313" s="65"/>
      <c r="M313" s="67"/>
      <c r="O313" s="63"/>
      <c r="P313" s="63"/>
    </row>
    <row r="314" spans="3:16">
      <c r="C314" s="15"/>
      <c r="E314" s="15"/>
      <c r="L314" s="65"/>
      <c r="M314" s="67"/>
      <c r="O314" s="63"/>
      <c r="P314" s="63"/>
    </row>
    <row r="315" spans="3:16">
      <c r="C315" s="15"/>
      <c r="E315" s="15"/>
      <c r="L315" s="65"/>
      <c r="M315" s="67"/>
      <c r="O315" s="63"/>
      <c r="P315" s="63"/>
    </row>
    <row r="316" spans="3:16">
      <c r="C316" s="15"/>
      <c r="E316" s="15"/>
      <c r="L316" s="65"/>
      <c r="M316" s="67"/>
      <c r="O316" s="63"/>
      <c r="P316" s="63"/>
    </row>
    <row r="317" spans="3:16">
      <c r="C317" s="15"/>
      <c r="E317" s="15"/>
      <c r="L317" s="65"/>
      <c r="M317" s="67"/>
      <c r="O317" s="63"/>
      <c r="P317" s="63"/>
    </row>
    <row r="318" spans="3:16">
      <c r="C318" s="15"/>
      <c r="E318" s="15"/>
      <c r="L318" s="65"/>
      <c r="M318" s="67"/>
      <c r="O318" s="63"/>
      <c r="P318" s="63"/>
    </row>
    <row r="319" spans="3:16">
      <c r="C319" s="15"/>
      <c r="E319" s="15"/>
      <c r="L319" s="65"/>
      <c r="M319" s="67"/>
      <c r="O319" s="63"/>
      <c r="P319" s="63"/>
    </row>
    <row r="320" spans="3:16">
      <c r="C320" s="15"/>
      <c r="E320" s="15"/>
      <c r="L320" s="65"/>
      <c r="M320" s="67"/>
      <c r="O320" s="63"/>
      <c r="P320" s="63"/>
    </row>
    <row r="321" spans="3:16">
      <c r="C321" s="15"/>
      <c r="E321" s="15"/>
      <c r="L321" s="65"/>
      <c r="M321" s="67"/>
      <c r="O321" s="63"/>
      <c r="P321" s="63"/>
    </row>
    <row r="322" spans="3:16">
      <c r="C322" s="15"/>
      <c r="E322" s="15"/>
      <c r="L322" s="65"/>
      <c r="M322" s="67"/>
      <c r="O322" s="63"/>
      <c r="P322" s="63"/>
    </row>
    <row r="323" spans="3:16">
      <c r="C323" s="15"/>
      <c r="E323" s="15"/>
      <c r="L323" s="65"/>
      <c r="M323" s="67"/>
      <c r="O323" s="63"/>
      <c r="P323" s="63"/>
    </row>
    <row r="324" spans="3:16">
      <c r="C324" s="15"/>
      <c r="E324" s="15"/>
      <c r="L324" s="65"/>
      <c r="M324" s="67"/>
      <c r="O324" s="63"/>
      <c r="P324" s="63"/>
    </row>
    <row r="325" spans="3:16">
      <c r="C325" s="15"/>
      <c r="E325" s="15"/>
      <c r="L325" s="65"/>
      <c r="M325" s="67"/>
      <c r="O325" s="63"/>
      <c r="P325" s="63"/>
    </row>
    <row r="326" spans="3:16">
      <c r="C326" s="15"/>
      <c r="E326" s="15"/>
      <c r="L326" s="65"/>
      <c r="M326" s="67"/>
      <c r="O326" s="63"/>
      <c r="P326" s="63"/>
    </row>
    <row r="327" spans="3:16">
      <c r="C327" s="15"/>
      <c r="E327" s="15"/>
      <c r="L327" s="65"/>
      <c r="M327" s="67"/>
      <c r="O327" s="63"/>
      <c r="P327" s="63"/>
    </row>
    <row r="328" spans="3:16">
      <c r="C328" s="15"/>
      <c r="E328" s="15"/>
      <c r="L328" s="65"/>
      <c r="M328" s="67"/>
      <c r="O328" s="63"/>
      <c r="P328" s="63"/>
    </row>
    <row r="329" spans="3:16">
      <c r="C329" s="15"/>
      <c r="E329" s="15"/>
      <c r="L329" s="65"/>
      <c r="M329" s="67"/>
      <c r="O329" s="63"/>
      <c r="P329" s="63"/>
    </row>
    <row r="330" spans="3:16">
      <c r="C330" s="15"/>
      <c r="E330" s="15"/>
      <c r="L330" s="65"/>
      <c r="M330" s="67"/>
      <c r="O330" s="63"/>
      <c r="P330" s="63"/>
    </row>
    <row r="331" spans="3:16">
      <c r="C331" s="15"/>
      <c r="E331" s="15"/>
      <c r="L331" s="65"/>
      <c r="M331" s="67"/>
      <c r="O331" s="63"/>
      <c r="P331" s="63"/>
    </row>
    <row r="332" spans="3:16">
      <c r="C332" s="15"/>
      <c r="E332" s="15"/>
      <c r="L332" s="65"/>
      <c r="M332" s="67"/>
      <c r="O332" s="63"/>
      <c r="P332" s="63"/>
    </row>
    <row r="333" spans="3:16">
      <c r="C333" s="15"/>
      <c r="E333" s="15"/>
      <c r="L333" s="65"/>
      <c r="M333" s="67"/>
      <c r="O333" s="63"/>
      <c r="P333" s="63"/>
    </row>
    <row r="334" spans="3:16">
      <c r="C334" s="15"/>
      <c r="E334" s="15"/>
      <c r="L334" s="65"/>
      <c r="M334" s="67"/>
      <c r="O334" s="63"/>
      <c r="P334" s="63"/>
    </row>
    <row r="335" spans="3:16">
      <c r="C335" s="15"/>
      <c r="E335" s="15"/>
      <c r="L335" s="65"/>
      <c r="M335" s="67"/>
      <c r="O335" s="63"/>
      <c r="P335" s="63"/>
    </row>
    <row r="336" spans="3:16">
      <c r="C336" s="15"/>
      <c r="E336" s="15"/>
      <c r="L336" s="65"/>
      <c r="M336" s="67"/>
      <c r="O336" s="63"/>
      <c r="P336" s="63"/>
    </row>
    <row r="337" spans="3:16">
      <c r="C337" s="15"/>
      <c r="E337" s="15"/>
      <c r="L337" s="65"/>
      <c r="M337" s="67"/>
      <c r="O337" s="63"/>
      <c r="P337" s="63"/>
    </row>
    <row r="338" spans="3:16">
      <c r="C338" s="15"/>
      <c r="E338" s="15"/>
      <c r="L338" s="65"/>
      <c r="M338" s="67"/>
      <c r="O338" s="63"/>
      <c r="P338" s="63"/>
    </row>
    <row r="339" spans="3:16">
      <c r="C339" s="15"/>
      <c r="E339" s="15"/>
      <c r="L339" s="65"/>
      <c r="M339" s="67"/>
      <c r="O339" s="63"/>
      <c r="P339" s="63"/>
    </row>
    <row r="340" spans="3:16">
      <c r="C340" s="15"/>
      <c r="E340" s="15"/>
      <c r="L340" s="65"/>
      <c r="M340" s="67"/>
      <c r="O340" s="63"/>
      <c r="P340" s="63"/>
    </row>
    <row r="341" spans="3:16">
      <c r="C341" s="15"/>
      <c r="E341" s="15"/>
      <c r="L341" s="65"/>
      <c r="M341" s="67"/>
      <c r="O341" s="63"/>
      <c r="P341" s="63"/>
    </row>
    <row r="342" spans="3:16">
      <c r="C342" s="15"/>
      <c r="E342" s="15"/>
      <c r="L342" s="65"/>
      <c r="M342" s="67"/>
      <c r="O342" s="63"/>
      <c r="P342" s="63"/>
    </row>
    <row r="343" spans="3:16">
      <c r="C343" s="15"/>
      <c r="E343" s="15"/>
      <c r="L343" s="65"/>
      <c r="M343" s="67"/>
      <c r="O343" s="63"/>
      <c r="P343" s="63"/>
    </row>
    <row r="344" spans="3:16">
      <c r="C344" s="15"/>
      <c r="E344" s="15"/>
      <c r="L344" s="65"/>
      <c r="M344" s="67"/>
      <c r="O344" s="63"/>
      <c r="P344" s="63"/>
    </row>
    <row r="345" spans="3:16">
      <c r="C345" s="15"/>
      <c r="E345" s="15"/>
      <c r="L345" s="65"/>
      <c r="M345" s="67"/>
      <c r="O345" s="63"/>
      <c r="P345" s="63"/>
    </row>
    <row r="346" spans="3:16">
      <c r="C346" s="15"/>
      <c r="E346" s="15"/>
      <c r="L346" s="65"/>
      <c r="M346" s="67"/>
      <c r="O346" s="63"/>
      <c r="P346" s="63"/>
    </row>
    <row r="347" spans="3:16">
      <c r="C347" s="15"/>
      <c r="E347" s="15"/>
      <c r="L347" s="65"/>
      <c r="M347" s="67"/>
      <c r="O347" s="63"/>
      <c r="P347" s="63"/>
    </row>
    <row r="348" spans="3:16">
      <c r="C348" s="15"/>
      <c r="E348" s="15"/>
      <c r="L348" s="65"/>
      <c r="M348" s="67"/>
      <c r="O348" s="63"/>
      <c r="P348" s="63"/>
    </row>
    <row r="349" spans="3:16">
      <c r="C349" s="15"/>
      <c r="E349" s="15"/>
      <c r="L349" s="65"/>
      <c r="M349" s="67"/>
      <c r="O349" s="63"/>
      <c r="P349" s="63"/>
    </row>
    <row r="350" spans="3:16">
      <c r="C350" s="15"/>
      <c r="E350" s="15"/>
      <c r="L350" s="65"/>
      <c r="M350" s="67"/>
      <c r="O350" s="63"/>
      <c r="P350" s="63"/>
    </row>
    <row r="351" spans="3:16">
      <c r="C351" s="15"/>
      <c r="E351" s="15"/>
      <c r="L351" s="65"/>
      <c r="M351" s="67"/>
      <c r="O351" s="63"/>
      <c r="P351" s="63"/>
    </row>
    <row r="352" spans="3:16">
      <c r="C352" s="15"/>
      <c r="E352" s="15"/>
      <c r="L352" s="65"/>
      <c r="M352" s="67"/>
      <c r="O352" s="63"/>
      <c r="P352" s="63"/>
    </row>
    <row r="353" spans="3:16">
      <c r="C353" s="15"/>
      <c r="E353" s="15"/>
      <c r="L353" s="65"/>
      <c r="M353" s="67"/>
      <c r="O353" s="63"/>
      <c r="P353" s="63"/>
    </row>
    <row r="354" spans="3:16">
      <c r="C354" s="15"/>
      <c r="E354" s="15"/>
      <c r="L354" s="65"/>
      <c r="M354" s="67"/>
      <c r="O354" s="63"/>
      <c r="P354" s="63"/>
    </row>
    <row r="355" spans="3:16">
      <c r="C355" s="15"/>
      <c r="E355" s="15"/>
      <c r="L355" s="65"/>
      <c r="M355" s="67"/>
      <c r="O355" s="63"/>
      <c r="P355" s="63"/>
    </row>
    <row r="356" spans="3:16">
      <c r="C356" s="15"/>
      <c r="E356" s="15"/>
      <c r="L356" s="65"/>
      <c r="M356" s="67"/>
      <c r="O356" s="63"/>
      <c r="P356" s="63"/>
    </row>
    <row r="357" spans="3:16">
      <c r="C357" s="15"/>
      <c r="E357" s="15"/>
      <c r="L357" s="65"/>
      <c r="M357" s="67"/>
      <c r="O357" s="63"/>
      <c r="P357" s="63"/>
    </row>
    <row r="358" spans="3:16">
      <c r="C358" s="15"/>
      <c r="E358" s="15"/>
      <c r="L358" s="65"/>
      <c r="M358" s="67"/>
      <c r="O358" s="63"/>
      <c r="P358" s="63"/>
    </row>
    <row r="359" spans="3:16">
      <c r="C359" s="15"/>
      <c r="E359" s="15"/>
      <c r="L359" s="65"/>
      <c r="M359" s="67"/>
      <c r="O359" s="63"/>
      <c r="P359" s="63"/>
    </row>
    <row r="360" spans="3:16">
      <c r="C360" s="15"/>
      <c r="E360" s="15"/>
      <c r="L360" s="65"/>
      <c r="M360" s="67"/>
      <c r="O360" s="63"/>
      <c r="P360" s="63"/>
    </row>
    <row r="361" spans="3:16">
      <c r="C361" s="15"/>
      <c r="E361" s="15"/>
      <c r="L361" s="65"/>
      <c r="M361" s="67"/>
      <c r="O361" s="63"/>
      <c r="P361" s="63"/>
    </row>
    <row r="362" spans="3:16">
      <c r="C362" s="15"/>
      <c r="E362" s="15"/>
      <c r="L362" s="65"/>
      <c r="M362" s="67"/>
      <c r="O362" s="63"/>
      <c r="P362" s="63"/>
    </row>
    <row r="363" spans="3:16">
      <c r="C363" s="15"/>
      <c r="E363" s="15"/>
      <c r="L363" s="65"/>
      <c r="M363" s="67"/>
      <c r="O363" s="63"/>
      <c r="P363" s="63"/>
    </row>
    <row r="364" spans="3:16">
      <c r="C364" s="15"/>
      <c r="E364" s="15"/>
      <c r="L364" s="65"/>
      <c r="M364" s="67"/>
      <c r="O364" s="63"/>
      <c r="P364" s="63"/>
    </row>
    <row r="365" spans="3:16">
      <c r="C365" s="15"/>
      <c r="E365" s="15"/>
      <c r="L365" s="65"/>
      <c r="M365" s="67"/>
      <c r="O365" s="63"/>
      <c r="P365" s="63"/>
    </row>
    <row r="366" spans="3:16">
      <c r="C366" s="15"/>
      <c r="E366" s="15"/>
      <c r="L366" s="65"/>
      <c r="M366" s="67"/>
      <c r="O366" s="63"/>
      <c r="P366" s="63"/>
    </row>
    <row r="367" spans="3:16">
      <c r="C367" s="15"/>
      <c r="E367" s="15"/>
      <c r="L367" s="65"/>
      <c r="M367" s="67"/>
      <c r="O367" s="63"/>
      <c r="P367" s="63"/>
    </row>
    <row r="368" spans="3:16">
      <c r="C368" s="15"/>
      <c r="E368" s="15"/>
      <c r="L368" s="65"/>
      <c r="M368" s="67"/>
      <c r="O368" s="63"/>
      <c r="P368" s="63"/>
    </row>
    <row r="369" spans="3:16">
      <c r="C369" s="15"/>
      <c r="E369" s="15"/>
      <c r="L369" s="65"/>
      <c r="M369" s="67"/>
      <c r="O369" s="63"/>
      <c r="P369" s="63"/>
    </row>
    <row r="370" spans="3:16">
      <c r="C370" s="15"/>
      <c r="E370" s="15"/>
      <c r="L370" s="65"/>
      <c r="M370" s="67"/>
      <c r="O370" s="63"/>
      <c r="P370" s="63"/>
    </row>
    <row r="371" spans="3:16">
      <c r="C371" s="15"/>
      <c r="E371" s="15"/>
      <c r="L371" s="65"/>
      <c r="M371" s="67"/>
      <c r="O371" s="63"/>
      <c r="P371" s="63"/>
    </row>
    <row r="372" spans="3:16">
      <c r="C372" s="15"/>
      <c r="E372" s="15"/>
      <c r="L372" s="65"/>
      <c r="M372" s="67"/>
      <c r="O372" s="63"/>
      <c r="P372" s="63"/>
    </row>
    <row r="373" spans="3:16">
      <c r="C373" s="15"/>
      <c r="E373" s="15"/>
      <c r="L373" s="65"/>
      <c r="M373" s="67"/>
      <c r="O373" s="63"/>
      <c r="P373" s="63"/>
    </row>
    <row r="374" spans="3:16">
      <c r="C374" s="15"/>
      <c r="E374" s="15"/>
      <c r="L374" s="65"/>
      <c r="M374" s="67"/>
      <c r="O374" s="63"/>
      <c r="P374" s="63"/>
    </row>
    <row r="375" spans="3:16">
      <c r="C375" s="15"/>
      <c r="E375" s="15"/>
      <c r="L375" s="65"/>
      <c r="M375" s="67"/>
      <c r="O375" s="63"/>
      <c r="P375" s="63"/>
    </row>
    <row r="376" spans="3:16">
      <c r="C376" s="15"/>
      <c r="E376" s="15"/>
      <c r="L376" s="65"/>
      <c r="M376" s="67"/>
      <c r="O376" s="63"/>
      <c r="P376" s="63"/>
    </row>
    <row r="377" spans="3:16">
      <c r="C377" s="15"/>
      <c r="E377" s="15"/>
      <c r="L377" s="65"/>
      <c r="M377" s="67"/>
      <c r="O377" s="63"/>
      <c r="P377" s="63"/>
    </row>
    <row r="378" spans="3:16">
      <c r="C378" s="15"/>
      <c r="E378" s="15"/>
      <c r="L378" s="65"/>
      <c r="M378" s="67"/>
      <c r="O378" s="63"/>
      <c r="P378" s="63"/>
    </row>
    <row r="379" spans="3:16">
      <c r="C379" s="15"/>
      <c r="E379" s="15"/>
      <c r="L379" s="65"/>
      <c r="M379" s="67"/>
      <c r="O379" s="63"/>
      <c r="P379" s="63"/>
    </row>
    <row r="380" spans="3:16">
      <c r="C380" s="15"/>
      <c r="E380" s="15"/>
      <c r="L380" s="65"/>
      <c r="M380" s="67"/>
      <c r="O380" s="63"/>
      <c r="P380" s="63"/>
    </row>
    <row r="381" spans="3:16">
      <c r="C381" s="15"/>
      <c r="E381" s="15"/>
      <c r="L381" s="65"/>
      <c r="M381" s="67"/>
      <c r="O381" s="63"/>
      <c r="P381" s="63"/>
    </row>
    <row r="382" spans="3:16">
      <c r="C382" s="15"/>
      <c r="E382" s="15"/>
      <c r="L382" s="65"/>
      <c r="M382" s="67"/>
      <c r="O382" s="63"/>
      <c r="P382" s="63"/>
    </row>
    <row r="383" spans="3:16">
      <c r="C383" s="15"/>
      <c r="E383" s="15"/>
      <c r="L383" s="65"/>
      <c r="M383" s="67"/>
      <c r="O383" s="63"/>
      <c r="P383" s="63"/>
    </row>
    <row r="384" spans="3:16">
      <c r="C384" s="15"/>
      <c r="E384" s="15"/>
      <c r="L384" s="65"/>
      <c r="M384" s="67"/>
      <c r="O384" s="63"/>
      <c r="P384" s="63"/>
    </row>
    <row r="385" spans="3:16">
      <c r="C385" s="15"/>
      <c r="E385" s="15"/>
      <c r="L385" s="65"/>
      <c r="M385" s="67"/>
      <c r="O385" s="63"/>
      <c r="P385" s="63"/>
    </row>
    <row r="386" spans="3:16">
      <c r="C386" s="15"/>
      <c r="E386" s="15"/>
      <c r="L386" s="65"/>
      <c r="M386" s="67"/>
      <c r="O386" s="63"/>
      <c r="P386" s="63"/>
    </row>
    <row r="387" spans="3:16">
      <c r="C387" s="15"/>
      <c r="E387" s="15"/>
      <c r="L387" s="65"/>
      <c r="M387" s="67"/>
      <c r="O387" s="63"/>
      <c r="P387" s="63"/>
    </row>
    <row r="388" spans="3:16">
      <c r="C388" s="15"/>
      <c r="E388" s="15"/>
      <c r="L388" s="65"/>
      <c r="M388" s="67"/>
      <c r="O388" s="63"/>
      <c r="P388" s="63"/>
    </row>
    <row r="389" spans="3:16">
      <c r="C389" s="15"/>
      <c r="E389" s="15"/>
      <c r="L389" s="65"/>
      <c r="M389" s="67"/>
      <c r="O389" s="63"/>
      <c r="P389" s="63"/>
    </row>
    <row r="390" spans="3:16">
      <c r="C390" s="15"/>
      <c r="E390" s="15"/>
      <c r="L390" s="65"/>
      <c r="M390" s="67"/>
      <c r="O390" s="63"/>
      <c r="P390" s="63"/>
    </row>
    <row r="391" spans="3:16">
      <c r="C391" s="15"/>
      <c r="E391" s="15"/>
      <c r="L391" s="65"/>
      <c r="M391" s="67"/>
      <c r="O391" s="63"/>
      <c r="P391" s="63"/>
    </row>
    <row r="392" spans="3:16">
      <c r="C392" s="15"/>
      <c r="E392" s="15"/>
      <c r="L392" s="65"/>
      <c r="M392" s="67"/>
      <c r="O392" s="63"/>
      <c r="P392" s="63"/>
    </row>
    <row r="393" spans="3:16">
      <c r="C393" s="15"/>
      <c r="E393" s="15"/>
      <c r="L393" s="65"/>
      <c r="M393" s="67"/>
      <c r="O393" s="63"/>
      <c r="P393" s="63"/>
    </row>
    <row r="394" spans="3:16">
      <c r="C394" s="15"/>
      <c r="E394" s="15"/>
      <c r="L394" s="65"/>
      <c r="M394" s="67"/>
      <c r="O394" s="63"/>
      <c r="P394" s="63"/>
    </row>
    <row r="395" spans="3:16">
      <c r="C395" s="15"/>
      <c r="E395" s="15"/>
      <c r="L395" s="65"/>
      <c r="M395" s="67"/>
      <c r="O395" s="63"/>
      <c r="P395" s="63"/>
    </row>
    <row r="396" spans="3:16">
      <c r="C396" s="15"/>
      <c r="E396" s="15"/>
      <c r="L396" s="65"/>
      <c r="M396" s="67"/>
      <c r="O396" s="63"/>
      <c r="P396" s="63"/>
    </row>
    <row r="397" spans="3:16">
      <c r="C397" s="15"/>
      <c r="E397" s="15"/>
      <c r="L397" s="65"/>
      <c r="M397" s="67"/>
      <c r="O397" s="63"/>
      <c r="P397" s="63"/>
    </row>
    <row r="398" spans="3:16">
      <c r="C398" s="15"/>
      <c r="E398" s="15"/>
      <c r="L398" s="65"/>
      <c r="M398" s="67"/>
      <c r="O398" s="63"/>
      <c r="P398" s="63"/>
    </row>
    <row r="399" spans="3:16">
      <c r="C399" s="15"/>
      <c r="E399" s="15"/>
      <c r="L399" s="65"/>
      <c r="M399" s="67"/>
      <c r="O399" s="63"/>
      <c r="P399" s="63"/>
    </row>
    <row r="400" spans="3:16">
      <c r="C400" s="15"/>
      <c r="E400" s="15"/>
      <c r="L400" s="65"/>
      <c r="M400" s="67"/>
      <c r="O400" s="63"/>
      <c r="P400" s="63"/>
    </row>
    <row r="401" spans="3:16">
      <c r="C401" s="15"/>
      <c r="E401" s="15"/>
      <c r="L401" s="65"/>
      <c r="M401" s="67"/>
      <c r="O401" s="63"/>
      <c r="P401" s="63"/>
    </row>
    <row r="402" spans="3:16">
      <c r="C402" s="15"/>
      <c r="E402" s="15"/>
      <c r="L402" s="65"/>
      <c r="M402" s="67"/>
      <c r="O402" s="63"/>
      <c r="P402" s="63"/>
    </row>
    <row r="403" spans="3:16">
      <c r="C403" s="15"/>
      <c r="E403" s="15"/>
      <c r="L403" s="65"/>
      <c r="M403" s="67"/>
      <c r="O403" s="63"/>
      <c r="P403" s="63"/>
    </row>
    <row r="404" spans="3:16">
      <c r="C404" s="15"/>
      <c r="E404" s="15"/>
      <c r="L404" s="65"/>
      <c r="M404" s="67"/>
      <c r="O404" s="63"/>
      <c r="P404" s="63"/>
    </row>
    <row r="405" spans="3:16">
      <c r="C405" s="15"/>
      <c r="E405" s="15"/>
      <c r="L405" s="65"/>
      <c r="M405" s="67"/>
      <c r="O405" s="63"/>
      <c r="P405" s="63"/>
    </row>
    <row r="406" spans="3:16">
      <c r="C406" s="15"/>
      <c r="E406" s="15"/>
      <c r="L406" s="65"/>
      <c r="M406" s="67"/>
      <c r="O406" s="63"/>
      <c r="P406" s="63"/>
    </row>
    <row r="407" spans="3:16">
      <c r="C407" s="15"/>
      <c r="E407" s="15"/>
      <c r="L407" s="65"/>
      <c r="M407" s="67"/>
      <c r="O407" s="63"/>
      <c r="P407" s="63"/>
    </row>
    <row r="408" spans="3:16">
      <c r="C408" s="15"/>
      <c r="E408" s="15"/>
      <c r="L408" s="65"/>
      <c r="M408" s="67"/>
      <c r="O408" s="63"/>
      <c r="P408" s="63"/>
    </row>
    <row r="409" spans="3:16">
      <c r="C409" s="15"/>
      <c r="E409" s="15"/>
      <c r="L409" s="65"/>
      <c r="M409" s="67"/>
      <c r="O409" s="63"/>
      <c r="P409" s="63"/>
    </row>
    <row r="410" spans="3:16">
      <c r="C410" s="15"/>
      <c r="E410" s="15"/>
      <c r="L410" s="65"/>
      <c r="M410" s="67"/>
      <c r="O410" s="63"/>
      <c r="P410" s="63"/>
    </row>
    <row r="411" spans="3:16">
      <c r="C411" s="15"/>
      <c r="E411" s="15"/>
      <c r="L411" s="65"/>
      <c r="M411" s="67"/>
      <c r="O411" s="63"/>
      <c r="P411" s="63"/>
    </row>
    <row r="412" spans="3:16">
      <c r="C412" s="15"/>
      <c r="E412" s="15"/>
      <c r="L412" s="65"/>
      <c r="M412" s="67"/>
      <c r="O412" s="63"/>
      <c r="P412" s="63"/>
    </row>
    <row r="413" spans="3:16">
      <c r="C413" s="15"/>
      <c r="E413" s="15"/>
      <c r="L413" s="65"/>
      <c r="M413" s="67"/>
      <c r="O413" s="63"/>
      <c r="P413" s="63"/>
    </row>
    <row r="414" spans="3:16">
      <c r="C414" s="15"/>
      <c r="E414" s="15"/>
      <c r="L414" s="65"/>
      <c r="M414" s="67"/>
      <c r="O414" s="63"/>
      <c r="P414" s="63"/>
    </row>
    <row r="415" spans="3:16">
      <c r="C415" s="15"/>
      <c r="E415" s="15"/>
      <c r="L415" s="65"/>
      <c r="M415" s="67"/>
      <c r="O415" s="63"/>
      <c r="P415" s="63"/>
    </row>
    <row r="416" spans="3:16">
      <c r="C416" s="15"/>
      <c r="E416" s="15"/>
      <c r="L416" s="65"/>
      <c r="M416" s="67"/>
      <c r="O416" s="63"/>
      <c r="P416" s="63"/>
    </row>
    <row r="417" spans="3:16">
      <c r="C417" s="15"/>
      <c r="E417" s="15"/>
      <c r="L417" s="65"/>
      <c r="M417" s="67"/>
      <c r="O417" s="63"/>
      <c r="P417" s="63"/>
    </row>
    <row r="418" spans="3:16">
      <c r="C418" s="15"/>
      <c r="E418" s="15"/>
      <c r="L418" s="65"/>
      <c r="M418" s="67"/>
      <c r="O418" s="63"/>
      <c r="P418" s="63"/>
    </row>
    <row r="419" spans="3:16">
      <c r="C419" s="15"/>
      <c r="E419" s="15"/>
      <c r="L419" s="65"/>
      <c r="M419" s="67"/>
      <c r="O419" s="63"/>
      <c r="P419" s="63"/>
    </row>
    <row r="420" spans="3:16">
      <c r="C420" s="15"/>
      <c r="E420" s="15"/>
      <c r="L420" s="65"/>
      <c r="M420" s="67"/>
      <c r="O420" s="63"/>
      <c r="P420" s="63"/>
    </row>
    <row r="421" spans="3:16">
      <c r="C421" s="15"/>
      <c r="E421" s="15"/>
      <c r="L421" s="65"/>
      <c r="M421" s="67"/>
      <c r="O421" s="63"/>
      <c r="P421" s="63"/>
    </row>
    <row r="422" spans="3:16">
      <c r="C422" s="15"/>
      <c r="E422" s="15"/>
      <c r="L422" s="65"/>
      <c r="M422" s="67"/>
      <c r="O422" s="63"/>
      <c r="P422" s="63"/>
    </row>
    <row r="423" spans="3:16">
      <c r="C423" s="15"/>
      <c r="E423" s="15"/>
      <c r="L423" s="65"/>
      <c r="M423" s="67"/>
      <c r="O423" s="63"/>
      <c r="P423" s="63"/>
    </row>
    <row r="424" spans="3:16">
      <c r="C424" s="15"/>
      <c r="E424" s="15"/>
      <c r="L424" s="65"/>
      <c r="M424" s="67"/>
      <c r="O424" s="63"/>
      <c r="P424" s="63"/>
    </row>
    <row r="425" spans="3:16">
      <c r="C425" s="15"/>
      <c r="E425" s="15"/>
      <c r="L425" s="65"/>
      <c r="M425" s="67"/>
      <c r="O425" s="63"/>
      <c r="P425" s="63"/>
    </row>
    <row r="426" spans="3:16">
      <c r="C426" s="15"/>
      <c r="E426" s="15"/>
      <c r="L426" s="65"/>
      <c r="M426" s="67"/>
      <c r="O426" s="63"/>
      <c r="P426" s="63"/>
    </row>
    <row r="427" spans="3:16">
      <c r="C427" s="15"/>
      <c r="E427" s="15"/>
      <c r="L427" s="65"/>
      <c r="M427" s="67"/>
      <c r="O427" s="63"/>
      <c r="P427" s="63"/>
    </row>
    <row r="428" spans="3:16">
      <c r="C428" s="15"/>
      <c r="E428" s="15"/>
      <c r="L428" s="65"/>
      <c r="M428" s="67"/>
      <c r="O428" s="63"/>
      <c r="P428" s="63"/>
    </row>
    <row r="429" spans="3:16">
      <c r="C429" s="15"/>
      <c r="E429" s="15"/>
      <c r="L429" s="65"/>
      <c r="M429" s="67"/>
      <c r="O429" s="63"/>
      <c r="P429" s="63"/>
    </row>
    <row r="430" spans="3:16">
      <c r="C430" s="15"/>
      <c r="E430" s="15"/>
      <c r="L430" s="65"/>
      <c r="M430" s="67"/>
      <c r="O430" s="63"/>
      <c r="P430" s="63"/>
    </row>
    <row r="431" spans="3:16">
      <c r="C431" s="15"/>
      <c r="E431" s="15"/>
      <c r="L431" s="65"/>
      <c r="M431" s="67"/>
      <c r="O431" s="63"/>
      <c r="P431" s="63"/>
    </row>
    <row r="432" spans="3:16">
      <c r="C432" s="15"/>
      <c r="E432" s="15"/>
      <c r="L432" s="65"/>
      <c r="M432" s="67"/>
      <c r="O432" s="63"/>
      <c r="P432" s="63"/>
    </row>
    <row r="433" spans="3:16">
      <c r="C433" s="15"/>
      <c r="E433" s="15"/>
      <c r="L433" s="65"/>
      <c r="M433" s="67"/>
      <c r="O433" s="63"/>
      <c r="P433" s="63"/>
    </row>
    <row r="434" spans="3:16">
      <c r="C434" s="15"/>
      <c r="E434" s="15"/>
      <c r="L434" s="65"/>
      <c r="M434" s="67"/>
      <c r="O434" s="63"/>
      <c r="P434" s="63"/>
    </row>
    <row r="435" spans="3:16">
      <c r="C435" s="15"/>
      <c r="E435" s="15"/>
      <c r="L435" s="65"/>
      <c r="M435" s="67"/>
      <c r="O435" s="63"/>
      <c r="P435" s="63"/>
    </row>
    <row r="436" spans="3:16">
      <c r="C436" s="15"/>
      <c r="E436" s="15"/>
      <c r="L436" s="65"/>
      <c r="M436" s="67"/>
      <c r="O436" s="63"/>
      <c r="P436" s="63"/>
    </row>
    <row r="437" spans="3:16">
      <c r="C437" s="15"/>
      <c r="E437" s="15"/>
      <c r="L437" s="65"/>
      <c r="M437" s="67"/>
      <c r="O437" s="63"/>
      <c r="P437" s="63"/>
    </row>
    <row r="438" spans="3:16">
      <c r="C438" s="15"/>
      <c r="E438" s="15"/>
      <c r="L438" s="65"/>
      <c r="M438" s="67"/>
      <c r="O438" s="63"/>
      <c r="P438" s="63"/>
    </row>
    <row r="439" spans="3:16">
      <c r="C439" s="15"/>
      <c r="E439" s="15"/>
      <c r="L439" s="65"/>
      <c r="M439" s="67"/>
      <c r="O439" s="63"/>
      <c r="P439" s="63"/>
    </row>
    <row r="440" spans="3:16">
      <c r="C440" s="15"/>
      <c r="E440" s="15"/>
      <c r="L440" s="65"/>
      <c r="M440" s="67"/>
      <c r="O440" s="63"/>
      <c r="P440" s="63"/>
    </row>
    <row r="441" spans="3:16">
      <c r="C441" s="15"/>
      <c r="E441" s="15"/>
      <c r="L441" s="65"/>
      <c r="M441" s="67"/>
      <c r="O441" s="63"/>
      <c r="P441" s="63"/>
    </row>
    <row r="442" spans="3:16">
      <c r="C442" s="15"/>
      <c r="E442" s="15"/>
      <c r="L442" s="65"/>
      <c r="M442" s="67"/>
      <c r="O442" s="63"/>
      <c r="P442" s="63"/>
    </row>
    <row r="443" spans="3:16">
      <c r="C443" s="15"/>
      <c r="E443" s="15"/>
      <c r="L443" s="65"/>
      <c r="M443" s="67"/>
      <c r="O443" s="63"/>
      <c r="P443" s="63"/>
    </row>
    <row r="444" spans="3:16">
      <c r="C444" s="15"/>
      <c r="E444" s="15"/>
      <c r="L444" s="65"/>
      <c r="M444" s="67"/>
      <c r="O444" s="63"/>
      <c r="P444" s="63"/>
    </row>
    <row r="445" spans="3:16">
      <c r="C445" s="15"/>
      <c r="E445" s="15"/>
      <c r="L445" s="65"/>
      <c r="M445" s="67"/>
      <c r="O445" s="63"/>
      <c r="P445" s="63"/>
    </row>
    <row r="446" spans="3:16">
      <c r="C446" s="15"/>
      <c r="E446" s="15"/>
      <c r="L446" s="65"/>
      <c r="M446" s="67"/>
      <c r="O446" s="63"/>
      <c r="P446" s="63"/>
    </row>
    <row r="447" spans="3:16">
      <c r="C447" s="15"/>
      <c r="E447" s="15"/>
      <c r="L447" s="65"/>
      <c r="M447" s="67"/>
      <c r="O447" s="63"/>
      <c r="P447" s="63"/>
    </row>
    <row r="448" spans="3:16">
      <c r="C448" s="15"/>
      <c r="E448" s="15"/>
      <c r="L448" s="65"/>
      <c r="M448" s="67"/>
      <c r="O448" s="63"/>
      <c r="P448" s="63"/>
    </row>
    <row r="449" spans="3:16">
      <c r="C449" s="15"/>
      <c r="E449" s="15"/>
      <c r="L449" s="65"/>
      <c r="M449" s="67"/>
      <c r="O449" s="63"/>
      <c r="P449" s="63"/>
    </row>
    <row r="450" spans="3:16">
      <c r="C450" s="15"/>
      <c r="E450" s="15"/>
      <c r="L450" s="65"/>
      <c r="M450" s="67"/>
      <c r="O450" s="63"/>
      <c r="P450" s="63"/>
    </row>
    <row r="451" spans="3:16">
      <c r="C451" s="15"/>
      <c r="E451" s="15"/>
      <c r="L451" s="65"/>
      <c r="M451" s="67"/>
      <c r="O451" s="63"/>
      <c r="P451" s="63"/>
    </row>
    <row r="452" spans="3:16">
      <c r="C452" s="15"/>
      <c r="E452" s="15"/>
      <c r="L452" s="65"/>
      <c r="M452" s="67"/>
      <c r="O452" s="63"/>
      <c r="P452" s="63"/>
    </row>
    <row r="453" spans="3:16">
      <c r="C453" s="15"/>
      <c r="E453" s="15"/>
      <c r="L453" s="65"/>
      <c r="M453" s="67"/>
      <c r="O453" s="63"/>
      <c r="P453" s="63"/>
    </row>
    <row r="454" spans="3:16">
      <c r="C454" s="15"/>
      <c r="E454" s="15"/>
      <c r="L454" s="65"/>
      <c r="M454" s="67"/>
      <c r="O454" s="63"/>
      <c r="P454" s="63"/>
    </row>
    <row r="455" spans="3:16">
      <c r="C455" s="15"/>
      <c r="E455" s="15"/>
      <c r="L455" s="65"/>
      <c r="M455" s="67"/>
      <c r="O455" s="63"/>
      <c r="P455" s="63"/>
    </row>
    <row r="456" spans="3:16">
      <c r="C456" s="15"/>
      <c r="E456" s="15"/>
      <c r="L456" s="65"/>
      <c r="M456" s="67"/>
      <c r="O456" s="63"/>
      <c r="P456" s="63"/>
    </row>
    <row r="457" spans="3:16">
      <c r="C457" s="15"/>
      <c r="E457" s="15"/>
      <c r="L457" s="65"/>
      <c r="M457" s="67"/>
      <c r="O457" s="63"/>
      <c r="P457" s="63"/>
    </row>
    <row r="458" spans="3:16">
      <c r="C458" s="15"/>
      <c r="E458" s="15"/>
      <c r="L458" s="65"/>
      <c r="M458" s="67"/>
      <c r="O458" s="63"/>
      <c r="P458" s="63"/>
    </row>
    <row r="459" spans="3:16">
      <c r="C459" s="15"/>
      <c r="E459" s="15"/>
      <c r="L459" s="65"/>
      <c r="M459" s="67"/>
      <c r="O459" s="63"/>
      <c r="P459" s="63"/>
    </row>
    <row r="460" spans="3:16">
      <c r="C460" s="15"/>
      <c r="E460" s="15"/>
      <c r="L460" s="65"/>
      <c r="M460" s="67"/>
      <c r="O460" s="63"/>
      <c r="P460" s="63"/>
    </row>
    <row r="461" spans="3:16">
      <c r="C461" s="15"/>
      <c r="E461" s="15"/>
      <c r="L461" s="65"/>
      <c r="M461" s="67"/>
      <c r="O461" s="63"/>
      <c r="P461" s="63"/>
    </row>
    <row r="462" spans="3:16">
      <c r="C462" s="15"/>
      <c r="E462" s="15"/>
      <c r="L462" s="65"/>
      <c r="M462" s="67"/>
      <c r="O462" s="63"/>
      <c r="P462" s="63"/>
    </row>
    <row r="463" spans="3:16">
      <c r="C463" s="15"/>
      <c r="E463" s="15"/>
      <c r="L463" s="65"/>
      <c r="M463" s="67"/>
      <c r="O463" s="63"/>
      <c r="P463" s="63"/>
    </row>
    <row r="464" spans="3:16">
      <c r="C464" s="15"/>
      <c r="E464" s="15"/>
      <c r="L464" s="65"/>
      <c r="M464" s="67"/>
      <c r="O464" s="63"/>
      <c r="P464" s="63"/>
    </row>
    <row r="465" spans="3:16">
      <c r="C465" s="15"/>
      <c r="E465" s="15"/>
      <c r="L465" s="65"/>
      <c r="M465" s="67"/>
      <c r="O465" s="63"/>
      <c r="P465" s="63"/>
    </row>
    <row r="466" spans="3:16">
      <c r="C466" s="15"/>
      <c r="E466" s="15"/>
      <c r="L466" s="65"/>
      <c r="M466" s="67"/>
      <c r="O466" s="63"/>
      <c r="P466" s="63"/>
    </row>
    <row r="467" spans="3:16">
      <c r="C467" s="15"/>
      <c r="E467" s="15"/>
      <c r="L467" s="65"/>
      <c r="M467" s="67"/>
      <c r="O467" s="63"/>
      <c r="P467" s="63"/>
    </row>
    <row r="468" spans="3:16">
      <c r="C468" s="15"/>
      <c r="E468" s="15"/>
      <c r="L468" s="65"/>
      <c r="M468" s="67"/>
      <c r="O468" s="63"/>
      <c r="P468" s="63"/>
    </row>
    <row r="469" spans="3:16">
      <c r="C469" s="15"/>
      <c r="E469" s="15"/>
      <c r="L469" s="65"/>
      <c r="M469" s="67"/>
      <c r="O469" s="63"/>
      <c r="P469" s="63"/>
    </row>
    <row r="470" spans="3:16">
      <c r="C470" s="15"/>
      <c r="E470" s="15"/>
      <c r="L470" s="65"/>
      <c r="M470" s="67"/>
      <c r="O470" s="63"/>
      <c r="P470" s="63"/>
    </row>
    <row r="471" spans="3:16">
      <c r="C471" s="15"/>
      <c r="E471" s="15"/>
      <c r="L471" s="65"/>
      <c r="M471" s="67"/>
      <c r="O471" s="63"/>
      <c r="P471" s="63"/>
    </row>
    <row r="472" spans="3:16">
      <c r="C472" s="15"/>
      <c r="E472" s="15"/>
      <c r="L472" s="65"/>
      <c r="M472" s="67"/>
      <c r="O472" s="63"/>
      <c r="P472" s="63"/>
    </row>
    <row r="473" spans="3:16">
      <c r="C473" s="15"/>
      <c r="E473" s="15"/>
      <c r="L473" s="65"/>
      <c r="M473" s="67"/>
      <c r="O473" s="63"/>
      <c r="P473" s="63"/>
    </row>
    <row r="474" spans="3:16">
      <c r="C474" s="15"/>
      <c r="E474" s="15"/>
      <c r="L474" s="65"/>
      <c r="M474" s="67"/>
      <c r="O474" s="63"/>
      <c r="P474" s="63"/>
    </row>
    <row r="475" spans="3:16">
      <c r="C475" s="15"/>
      <c r="E475" s="15"/>
      <c r="L475" s="65"/>
      <c r="M475" s="67"/>
      <c r="O475" s="63"/>
      <c r="P475" s="63"/>
    </row>
    <row r="476" spans="3:16">
      <c r="C476" s="15"/>
      <c r="E476" s="15"/>
      <c r="L476" s="65"/>
      <c r="M476" s="67"/>
      <c r="O476" s="63"/>
      <c r="P476" s="63"/>
    </row>
    <row r="477" spans="3:16">
      <c r="C477" s="15"/>
      <c r="E477" s="15"/>
      <c r="L477" s="65"/>
      <c r="M477" s="67"/>
      <c r="O477" s="63"/>
      <c r="P477" s="63"/>
    </row>
    <row r="478" spans="3:16">
      <c r="C478" s="15"/>
      <c r="E478" s="15"/>
      <c r="L478" s="65"/>
      <c r="M478" s="67"/>
      <c r="O478" s="63"/>
      <c r="P478" s="63"/>
    </row>
    <row r="479" spans="3:16">
      <c r="C479" s="15"/>
      <c r="E479" s="15"/>
      <c r="L479" s="65"/>
      <c r="M479" s="67"/>
      <c r="O479" s="63"/>
      <c r="P479" s="63"/>
    </row>
    <row r="480" spans="3:16">
      <c r="C480" s="15"/>
      <c r="E480" s="15"/>
      <c r="L480" s="65"/>
      <c r="M480" s="67"/>
      <c r="O480" s="63"/>
      <c r="P480" s="63"/>
    </row>
    <row r="481" spans="3:16">
      <c r="C481" s="15"/>
      <c r="E481" s="15"/>
      <c r="L481" s="65"/>
      <c r="M481" s="67"/>
      <c r="O481" s="63"/>
      <c r="P481" s="63"/>
    </row>
    <row r="482" spans="3:16">
      <c r="C482" s="15"/>
      <c r="E482" s="15"/>
      <c r="L482" s="65"/>
      <c r="M482" s="67"/>
      <c r="O482" s="63"/>
      <c r="P482" s="63"/>
    </row>
    <row r="483" spans="3:16">
      <c r="C483" s="15"/>
      <c r="E483" s="15"/>
      <c r="L483" s="65"/>
      <c r="M483" s="67"/>
      <c r="O483" s="63"/>
      <c r="P483" s="63"/>
    </row>
    <row r="484" spans="3:16">
      <c r="C484" s="15"/>
      <c r="E484" s="15"/>
      <c r="L484" s="65"/>
      <c r="M484" s="67"/>
      <c r="O484" s="63"/>
      <c r="P484" s="63"/>
    </row>
    <row r="485" spans="3:16">
      <c r="C485" s="15"/>
      <c r="E485" s="15"/>
      <c r="L485" s="65"/>
      <c r="M485" s="67"/>
      <c r="O485" s="63"/>
      <c r="P485" s="63"/>
    </row>
    <row r="486" spans="3:16">
      <c r="C486" s="15"/>
      <c r="E486" s="15"/>
      <c r="L486" s="65"/>
      <c r="M486" s="67"/>
      <c r="O486" s="63"/>
      <c r="P486" s="63"/>
    </row>
    <row r="487" spans="3:16">
      <c r="C487" s="15"/>
      <c r="E487" s="15"/>
      <c r="L487" s="65"/>
      <c r="M487" s="67"/>
      <c r="O487" s="63"/>
      <c r="P487" s="63"/>
    </row>
    <row r="488" spans="3:16">
      <c r="C488" s="15"/>
      <c r="E488" s="15"/>
      <c r="L488" s="65"/>
      <c r="M488" s="67"/>
      <c r="O488" s="63"/>
      <c r="P488" s="63"/>
    </row>
    <row r="489" spans="3:16">
      <c r="C489" s="15"/>
      <c r="E489" s="15"/>
      <c r="L489" s="65"/>
      <c r="M489" s="67"/>
      <c r="O489" s="63"/>
      <c r="P489" s="63"/>
    </row>
    <row r="490" spans="3:16">
      <c r="C490" s="15"/>
      <c r="E490" s="15"/>
      <c r="L490" s="65"/>
      <c r="M490" s="67"/>
      <c r="O490" s="63"/>
      <c r="P490" s="63"/>
    </row>
    <row r="491" spans="3:16">
      <c r="C491" s="15"/>
      <c r="E491" s="15"/>
      <c r="L491" s="65"/>
      <c r="M491" s="67"/>
      <c r="O491" s="63"/>
      <c r="P491" s="63"/>
    </row>
    <row r="492" spans="3:16">
      <c r="C492" s="15"/>
      <c r="E492" s="15"/>
      <c r="L492" s="65"/>
      <c r="M492" s="67"/>
      <c r="O492" s="63"/>
      <c r="P492" s="63"/>
    </row>
    <row r="493" spans="3:16">
      <c r="C493" s="15"/>
      <c r="E493" s="15"/>
      <c r="L493" s="65"/>
      <c r="M493" s="67"/>
      <c r="O493" s="63"/>
      <c r="P493" s="63"/>
    </row>
    <row r="494" spans="3:16">
      <c r="C494" s="15"/>
      <c r="E494" s="15"/>
      <c r="L494" s="65"/>
      <c r="M494" s="67"/>
      <c r="O494" s="63"/>
      <c r="P494" s="63"/>
    </row>
    <row r="495" spans="3:16">
      <c r="C495" s="15"/>
      <c r="E495" s="15"/>
      <c r="L495" s="65"/>
      <c r="M495" s="67"/>
      <c r="O495" s="63"/>
      <c r="P495" s="63"/>
    </row>
    <row r="496" spans="3:16">
      <c r="C496" s="15"/>
      <c r="E496" s="15"/>
      <c r="L496" s="65"/>
      <c r="M496" s="67"/>
      <c r="O496" s="63"/>
      <c r="P496" s="63"/>
    </row>
    <row r="497" spans="2:16">
      <c r="C497" s="15"/>
      <c r="E497" s="15"/>
      <c r="L497" s="65"/>
      <c r="M497" s="67"/>
      <c r="O497" s="63"/>
      <c r="P497" s="63"/>
    </row>
    <row r="498" spans="2:16">
      <c r="C498" s="15"/>
      <c r="E498" s="15"/>
      <c r="L498" s="65"/>
      <c r="M498" s="67"/>
      <c r="O498" s="63"/>
      <c r="P498" s="63"/>
    </row>
    <row r="499" spans="2:16">
      <c r="C499" s="15"/>
      <c r="E499" s="15"/>
      <c r="L499" s="65"/>
      <c r="M499" s="67"/>
      <c r="O499" s="63"/>
      <c r="P499" s="63"/>
    </row>
    <row r="500" spans="2:16">
      <c r="C500" s="15"/>
      <c r="E500" s="15"/>
      <c r="L500" s="63"/>
      <c r="M500" s="67"/>
      <c r="O500" s="63"/>
      <c r="P500" s="63"/>
    </row>
    <row r="501" spans="2:16">
      <c r="B501" s="25"/>
      <c r="C501" s="27"/>
      <c r="D501" s="25"/>
      <c r="E501" s="27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2:16">
      <c r="B502" s="25"/>
      <c r="C502" s="27"/>
      <c r="D502" s="25"/>
      <c r="E502" s="27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</sheetData>
  <sheetProtection sheet="1" objects="1" scenarios="1"/>
  <protectedRanges>
    <protectedRange sqref="B7:P500" name="Alue1"/>
  </protectedRange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23E50-CC24-4F1B-82DE-0713D0051029}">
  <sheetPr codeName="Sheet2"/>
  <dimension ref="A1:Y1001"/>
  <sheetViews>
    <sheetView zoomScaleNormal="100" workbookViewId="0">
      <pane xSplit="1" topLeftCell="B1" activePane="topRight" state="frozen"/>
      <selection pane="topRight" activeCell="O15" sqref="O15"/>
    </sheetView>
  </sheetViews>
  <sheetFormatPr defaultRowHeight="14.4"/>
  <cols>
    <col min="1" max="1" width="17.44140625" customWidth="1"/>
    <col min="2" max="2" width="17.33203125" customWidth="1"/>
    <col min="3" max="3" width="11.6640625" style="1" bestFit="1" customWidth="1"/>
    <col min="4" max="4" width="12.33203125" customWidth="1"/>
    <col min="6" max="6" width="11.5546875" style="5" bestFit="1" customWidth="1"/>
    <col min="7" max="7" width="4.88671875" style="5" customWidth="1"/>
    <col min="8" max="8" width="10.88671875" style="5" customWidth="1"/>
    <col min="9" max="9" width="8.88671875" style="5"/>
    <col min="10" max="10" width="10.44140625" style="5" bestFit="1" customWidth="1"/>
    <col min="11" max="11" width="10.44140625" bestFit="1" customWidth="1"/>
    <col min="12" max="12" width="5.88671875" style="5" customWidth="1"/>
    <col min="13" max="13" width="8.6640625" style="5" bestFit="1" customWidth="1"/>
    <col min="14" max="14" width="9.77734375" style="5" bestFit="1" customWidth="1"/>
    <col min="15" max="15" width="14.21875" style="5" bestFit="1" customWidth="1"/>
    <col min="16" max="16" width="15.33203125" style="5" bestFit="1" customWidth="1"/>
    <col min="17" max="17" width="6" style="5" bestFit="1" customWidth="1"/>
    <col min="18" max="18" width="6.33203125" style="5" bestFit="1" customWidth="1"/>
    <col min="19" max="19" width="4.77734375" bestFit="1" customWidth="1"/>
    <col min="20" max="20" width="20.21875" customWidth="1"/>
    <col min="21" max="21" width="12.109375" hidden="1" customWidth="1"/>
    <col min="22" max="22" width="14.5546875" hidden="1" customWidth="1"/>
    <col min="23" max="23" width="0" hidden="1" customWidth="1"/>
    <col min="24" max="24" width="11.33203125" hidden="1" customWidth="1"/>
    <col min="25" max="25" width="0" hidden="1" customWidth="1"/>
  </cols>
  <sheetData>
    <row r="1" spans="1:25" ht="25.8" customHeight="1">
      <c r="A1" s="105" t="s">
        <v>8</v>
      </c>
    </row>
    <row r="2" spans="1:25" ht="16.8" customHeight="1" thickBot="1">
      <c r="A2" s="88" t="s">
        <v>47</v>
      </c>
      <c r="B2" s="4"/>
      <c r="H2" s="7"/>
    </row>
    <row r="3" spans="1:25" ht="29.4" customHeight="1" thickBot="1">
      <c r="A3" s="80" t="s">
        <v>45</v>
      </c>
      <c r="B3" s="12">
        <v>43496</v>
      </c>
      <c r="G3" s="69"/>
      <c r="H3" s="70"/>
      <c r="I3" s="57"/>
      <c r="J3" s="10"/>
    </row>
    <row r="4" spans="1:25" ht="29.4" customHeight="1" thickBot="1">
      <c r="A4" s="80" t="s">
        <v>46</v>
      </c>
      <c r="B4" s="13">
        <v>0.6</v>
      </c>
      <c r="H4" s="7"/>
      <c r="X4" s="56"/>
    </row>
    <row r="5" spans="1:25" ht="28.8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4" t="s">
        <v>56</v>
      </c>
      <c r="V5" s="124"/>
      <c r="W5" s="124"/>
      <c r="X5" s="124"/>
      <c r="Y5" s="124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6"/>
      <c r="H6" s="53" t="s">
        <v>3</v>
      </c>
      <c r="I6" s="53" t="s">
        <v>4</v>
      </c>
      <c r="J6" s="53" t="s">
        <v>14</v>
      </c>
      <c r="K6" s="53" t="s">
        <v>42</v>
      </c>
      <c r="L6" s="6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6"/>
      <c r="U6" s="85" t="s">
        <v>50</v>
      </c>
      <c r="V6" s="85" t="s">
        <v>49</v>
      </c>
      <c r="W6" s="85" t="s">
        <v>75</v>
      </c>
      <c r="X6" s="85" t="s">
        <v>58</v>
      </c>
      <c r="Y6" s="85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119.08611111111111</v>
      </c>
      <c r="E7">
        <f>IF(_xlfn.DAYS($B$3,Eläintiedot!O7)&lt;0,"",_xlfn.DAYS($B$3,Eläintiedot!O7))</f>
        <v>43496</v>
      </c>
      <c r="F7" s="15">
        <v>31</v>
      </c>
      <c r="H7" s="15"/>
      <c r="I7" s="16"/>
      <c r="J7" s="17" t="str">
        <f t="shared" ref="J7:J27" si="0">IF((H7+I7)&gt;0.01,H7+I7,"")</f>
        <v/>
      </c>
      <c r="K7" s="110" t="str">
        <f t="shared" ref="K7:K70" si="1">IF(OR(J7&lt;0.01,J7=""),"",J7*$B$4)</f>
        <v/>
      </c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119.08611111111111</v>
      </c>
      <c r="E8">
        <f>IF(_xlfn.DAYS($B$3,Eläintiedot!O8)&lt;0,"",_xlfn.DAYS($B$3,Eläintiedot!O8))</f>
        <v>43496</v>
      </c>
      <c r="F8" s="15">
        <v>31</v>
      </c>
      <c r="H8" s="15"/>
      <c r="I8" s="16"/>
      <c r="J8" s="17" t="str">
        <f t="shared" si="0"/>
        <v/>
      </c>
      <c r="K8" s="110" t="str">
        <f t="shared" si="1"/>
        <v/>
      </c>
      <c r="M8" s="15"/>
      <c r="N8" s="109" t="str">
        <f>IF(J8="","",IF(J8*M8/100&gt;0.01,J8*M8/100,""))</f>
        <v/>
      </c>
      <c r="O8" s="15"/>
      <c r="P8" s="109" t="str">
        <f t="shared" ref="P8:P71" si="2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3">IF(D8&lt;=3,J8,"")</f>
        <v/>
      </c>
      <c r="V8" s="23" t="str">
        <f t="shared" ref="V8:V71" si="4">IF(D8&gt;3,J8,"")</f>
        <v/>
      </c>
      <c r="W8" s="24" t="str">
        <f>IF(E8&lt;60,J8,"")</f>
        <v/>
      </c>
      <c r="X8" s="24" t="str">
        <f>IF(AND(E8&lt;180,E8&gt;60),J8,"")</f>
        <v/>
      </c>
      <c r="Y8" s="24" t="str">
        <f t="shared" ref="Y8:Y71" si="5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119.08611111111111</v>
      </c>
      <c r="E9">
        <f>IF(_xlfn.DAYS($B$3,Eläintiedot!O9)&lt;0,"",_xlfn.DAYS($B$3,Eläintiedot!O9))</f>
        <v>43496</v>
      </c>
      <c r="F9" s="15">
        <v>31</v>
      </c>
      <c r="H9" s="15"/>
      <c r="I9" s="16"/>
      <c r="J9" s="17" t="str">
        <f t="shared" si="0"/>
        <v/>
      </c>
      <c r="K9" s="110" t="str">
        <f t="shared" si="1"/>
        <v/>
      </c>
      <c r="M9" s="15"/>
      <c r="N9" s="109" t="str">
        <f t="shared" ref="N9:N71" si="6">IF(J9="","",IF(J9*M9/100&gt;0.01,J9*M9/100,""))</f>
        <v/>
      </c>
      <c r="O9" s="15"/>
      <c r="P9" s="109" t="str">
        <f t="shared" si="2"/>
        <v/>
      </c>
      <c r="Q9" s="15"/>
      <c r="R9" s="15"/>
      <c r="S9" s="29" t="str">
        <f t="shared" ref="S9:S72" si="7">IF(OR(OR(M9="",O9=""),OR(M9&lt;0.01,O9&lt;0.01))=FALSE,M9/O9,"")</f>
        <v/>
      </c>
      <c r="U9" s="23" t="str">
        <f t="shared" si="3"/>
        <v/>
      </c>
      <c r="V9" s="23" t="str">
        <f t="shared" si="4"/>
        <v/>
      </c>
      <c r="W9" s="24" t="str">
        <f t="shared" ref="W9:W71" si="8">IF(E9&lt;60,J9,"")</f>
        <v/>
      </c>
      <c r="X9" s="24" t="str">
        <f t="shared" ref="X9:X72" si="9">IF(AND(E9&lt;180,E9&gt;60),J9,"")</f>
        <v/>
      </c>
      <c r="Y9" s="24" t="str">
        <f t="shared" si="5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119.08611111111111</v>
      </c>
      <c r="E10">
        <f>IF(_xlfn.DAYS($B$3,Eläintiedot!O10)&lt;0,"",_xlfn.DAYS($B$3,Eläintiedot!O10))</f>
        <v>43496</v>
      </c>
      <c r="F10" s="15">
        <v>31</v>
      </c>
      <c r="H10" s="15"/>
      <c r="I10" s="16"/>
      <c r="J10" s="17" t="str">
        <f t="shared" si="0"/>
        <v/>
      </c>
      <c r="K10" s="110" t="str">
        <f t="shared" si="1"/>
        <v/>
      </c>
      <c r="M10" s="15"/>
      <c r="N10" s="109" t="str">
        <f t="shared" si="6"/>
        <v/>
      </c>
      <c r="O10" s="15"/>
      <c r="P10" s="109" t="str">
        <f t="shared" si="2"/>
        <v/>
      </c>
      <c r="Q10" s="15"/>
      <c r="R10" s="15"/>
      <c r="S10" s="29" t="str">
        <f t="shared" si="7"/>
        <v/>
      </c>
      <c r="U10" s="23" t="str">
        <f t="shared" si="3"/>
        <v/>
      </c>
      <c r="V10" s="23" t="str">
        <f t="shared" si="4"/>
        <v/>
      </c>
      <c r="W10" s="24" t="str">
        <f>IF(E10&lt;60,J10,"")</f>
        <v/>
      </c>
      <c r="X10" s="24" t="str">
        <f t="shared" si="9"/>
        <v/>
      </c>
      <c r="Y10" s="24" t="str">
        <f t="shared" si="5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119.08611111111111</v>
      </c>
      <c r="E11">
        <f>IF(_xlfn.DAYS($B$3,Eläintiedot!O11)&lt;0,"",_xlfn.DAYS($B$3,Eläintiedot!O11))</f>
        <v>43496</v>
      </c>
      <c r="F11" s="15">
        <v>31</v>
      </c>
      <c r="H11" s="15"/>
      <c r="I11" s="16"/>
      <c r="J11" s="17" t="str">
        <f t="shared" si="0"/>
        <v/>
      </c>
      <c r="K11" s="110" t="str">
        <f t="shared" si="1"/>
        <v/>
      </c>
      <c r="M11" s="15"/>
      <c r="N11" s="109" t="str">
        <f t="shared" si="6"/>
        <v/>
      </c>
      <c r="O11" s="15"/>
      <c r="P11" s="109" t="str">
        <f t="shared" si="2"/>
        <v/>
      </c>
      <c r="Q11" s="15"/>
      <c r="R11" s="15"/>
      <c r="S11" s="29" t="str">
        <f t="shared" si="7"/>
        <v/>
      </c>
      <c r="U11" s="23" t="str">
        <f t="shared" si="3"/>
        <v/>
      </c>
      <c r="V11" s="23" t="str">
        <f t="shared" si="4"/>
        <v/>
      </c>
      <c r="W11" s="24" t="str">
        <f t="shared" si="8"/>
        <v/>
      </c>
      <c r="X11" s="24" t="str">
        <f t="shared" si="9"/>
        <v/>
      </c>
      <c r="Y11" s="24" t="str">
        <f t="shared" si="5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119.08611111111111</v>
      </c>
      <c r="E12">
        <f>IF(_xlfn.DAYS($B$3,Eläintiedot!O12)&lt;0,"",_xlfn.DAYS($B$3,Eläintiedot!O12))</f>
        <v>43496</v>
      </c>
      <c r="F12" s="15">
        <v>31</v>
      </c>
      <c r="H12" s="15"/>
      <c r="I12" s="16"/>
      <c r="J12" s="17" t="str">
        <f t="shared" si="0"/>
        <v/>
      </c>
      <c r="K12" s="110" t="str">
        <f t="shared" si="1"/>
        <v/>
      </c>
      <c r="M12" s="15"/>
      <c r="N12" s="109" t="str">
        <f t="shared" si="6"/>
        <v/>
      </c>
      <c r="O12" s="15"/>
      <c r="P12" s="109" t="str">
        <f t="shared" si="2"/>
        <v/>
      </c>
      <c r="Q12" s="15"/>
      <c r="R12" s="15"/>
      <c r="S12" s="29" t="str">
        <f t="shared" si="7"/>
        <v/>
      </c>
      <c r="U12" s="23" t="str">
        <f t="shared" si="3"/>
        <v/>
      </c>
      <c r="V12" s="23" t="str">
        <f t="shared" si="4"/>
        <v/>
      </c>
      <c r="W12" s="24" t="str">
        <f>IF(E12&lt;60,J12,"")</f>
        <v/>
      </c>
      <c r="X12" s="24" t="str">
        <f t="shared" si="9"/>
        <v/>
      </c>
      <c r="Y12" s="24" t="str">
        <f t="shared" si="5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119.08611111111111</v>
      </c>
      <c r="E13">
        <f>IF(_xlfn.DAYS($B$3,Eläintiedot!O13)&lt;0,"",_xlfn.DAYS($B$3,Eläintiedot!O13))</f>
        <v>43496</v>
      </c>
      <c r="F13" s="15">
        <v>31</v>
      </c>
      <c r="H13" s="15"/>
      <c r="I13" s="16"/>
      <c r="J13" s="17" t="str">
        <f t="shared" si="0"/>
        <v/>
      </c>
      <c r="K13" s="110" t="str">
        <f t="shared" si="1"/>
        <v/>
      </c>
      <c r="M13" s="15"/>
      <c r="N13" s="109" t="str">
        <f t="shared" si="6"/>
        <v/>
      </c>
      <c r="O13" s="15"/>
      <c r="P13" s="109" t="str">
        <f t="shared" si="2"/>
        <v/>
      </c>
      <c r="Q13" s="15"/>
      <c r="R13" s="15"/>
      <c r="S13" s="29" t="str">
        <f t="shared" si="7"/>
        <v/>
      </c>
      <c r="U13" s="23" t="str">
        <f t="shared" si="3"/>
        <v/>
      </c>
      <c r="V13" s="23" t="str">
        <f>IF(D13&gt;3,J13,"")</f>
        <v/>
      </c>
      <c r="W13" s="24" t="str">
        <f t="shared" si="8"/>
        <v/>
      </c>
      <c r="X13" s="24" t="str">
        <f t="shared" si="9"/>
        <v/>
      </c>
      <c r="Y13" s="24" t="str">
        <f t="shared" si="5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119.08611111111111</v>
      </c>
      <c r="E14">
        <f>IF(_xlfn.DAYS($B$3,Eläintiedot!O14)&lt;0,"",_xlfn.DAYS($B$3,Eläintiedot!O14))</f>
        <v>43496</v>
      </c>
      <c r="F14" s="15">
        <v>31</v>
      </c>
      <c r="H14" s="15"/>
      <c r="I14" s="16"/>
      <c r="J14" s="17" t="str">
        <f t="shared" si="0"/>
        <v/>
      </c>
      <c r="K14" s="110" t="str">
        <f t="shared" si="1"/>
        <v/>
      </c>
      <c r="M14" s="15"/>
      <c r="N14" s="109" t="str">
        <f t="shared" si="6"/>
        <v/>
      </c>
      <c r="O14" s="15"/>
      <c r="P14" s="109" t="str">
        <f t="shared" si="2"/>
        <v/>
      </c>
      <c r="Q14" s="15"/>
      <c r="R14" s="15"/>
      <c r="S14" s="29" t="str">
        <f t="shared" si="7"/>
        <v/>
      </c>
      <c r="U14" s="23" t="str">
        <f t="shared" si="3"/>
        <v/>
      </c>
      <c r="V14" s="23" t="str">
        <f t="shared" si="4"/>
        <v/>
      </c>
      <c r="W14" s="24" t="str">
        <f t="shared" si="8"/>
        <v/>
      </c>
      <c r="X14" s="24" t="str">
        <f t="shared" si="9"/>
        <v/>
      </c>
      <c r="Y14" s="24" t="str">
        <f t="shared" si="5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119.08611111111111</v>
      </c>
      <c r="E15">
        <f>IF(_xlfn.DAYS($B$3,Eläintiedot!O15)&lt;0,"",_xlfn.DAYS($B$3,Eläintiedot!O15))</f>
        <v>43496</v>
      </c>
      <c r="F15" s="15">
        <v>31</v>
      </c>
      <c r="H15" s="15"/>
      <c r="I15" s="16"/>
      <c r="J15" s="17" t="str">
        <f t="shared" si="0"/>
        <v/>
      </c>
      <c r="K15" s="110" t="str">
        <f t="shared" si="1"/>
        <v/>
      </c>
      <c r="M15" s="15"/>
      <c r="N15" s="109" t="str">
        <f t="shared" si="6"/>
        <v/>
      </c>
      <c r="O15" s="15"/>
      <c r="P15" s="109" t="str">
        <f t="shared" si="2"/>
        <v/>
      </c>
      <c r="Q15" s="15"/>
      <c r="R15" s="15"/>
      <c r="S15" s="29" t="str">
        <f t="shared" si="7"/>
        <v/>
      </c>
      <c r="U15" s="23" t="str">
        <f t="shared" si="3"/>
        <v/>
      </c>
      <c r="V15" s="23" t="str">
        <f t="shared" si="4"/>
        <v/>
      </c>
      <c r="W15" s="24" t="str">
        <f t="shared" si="8"/>
        <v/>
      </c>
      <c r="X15" s="24" t="str">
        <f t="shared" si="9"/>
        <v/>
      </c>
      <c r="Y15" s="24" t="str">
        <f t="shared" si="5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119.08611111111111</v>
      </c>
      <c r="E16">
        <f>IF(_xlfn.DAYS($B$3,Eläintiedot!O16)&lt;0,"",_xlfn.DAYS($B$3,Eläintiedot!O16))</f>
        <v>43496</v>
      </c>
      <c r="F16" s="15">
        <v>31</v>
      </c>
      <c r="H16" s="15"/>
      <c r="I16" s="16"/>
      <c r="J16" s="17" t="str">
        <f t="shared" si="0"/>
        <v/>
      </c>
      <c r="K16" s="110" t="str">
        <f t="shared" si="1"/>
        <v/>
      </c>
      <c r="M16" s="15"/>
      <c r="N16" s="109" t="str">
        <f t="shared" si="6"/>
        <v/>
      </c>
      <c r="O16" s="15"/>
      <c r="P16" s="109" t="str">
        <f t="shared" si="2"/>
        <v/>
      </c>
      <c r="Q16" s="15"/>
      <c r="R16" s="15"/>
      <c r="S16" s="29" t="str">
        <f t="shared" si="7"/>
        <v/>
      </c>
      <c r="U16" s="23" t="str">
        <f t="shared" si="3"/>
        <v/>
      </c>
      <c r="V16" s="23" t="str">
        <f t="shared" si="4"/>
        <v/>
      </c>
      <c r="W16" s="24" t="str">
        <f t="shared" si="8"/>
        <v/>
      </c>
      <c r="X16" s="24" t="str">
        <f t="shared" si="9"/>
        <v/>
      </c>
      <c r="Y16" s="24" t="str">
        <f t="shared" si="5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119.08611111111111</v>
      </c>
      <c r="E17">
        <f>IF(_xlfn.DAYS($B$3,Eläintiedot!O17)&lt;0,"",_xlfn.DAYS($B$3,Eläintiedot!O17))</f>
        <v>43496</v>
      </c>
      <c r="F17" s="15">
        <v>31</v>
      </c>
      <c r="H17" s="15"/>
      <c r="I17" s="16"/>
      <c r="J17" s="17" t="str">
        <f t="shared" si="0"/>
        <v/>
      </c>
      <c r="K17" s="110" t="str">
        <f t="shared" si="1"/>
        <v/>
      </c>
      <c r="M17" s="15"/>
      <c r="N17" s="109" t="str">
        <f t="shared" si="6"/>
        <v/>
      </c>
      <c r="O17" s="15"/>
      <c r="P17" s="109" t="str">
        <f t="shared" si="2"/>
        <v/>
      </c>
      <c r="Q17" s="15"/>
      <c r="R17" s="15"/>
      <c r="S17" s="29" t="str">
        <f t="shared" si="7"/>
        <v/>
      </c>
      <c r="U17" s="23" t="str">
        <f t="shared" si="3"/>
        <v/>
      </c>
      <c r="V17" s="23" t="str">
        <f t="shared" si="4"/>
        <v/>
      </c>
      <c r="W17" s="24" t="str">
        <f t="shared" si="8"/>
        <v/>
      </c>
      <c r="X17" s="24" t="str">
        <f t="shared" si="9"/>
        <v/>
      </c>
      <c r="Y17" s="24" t="str">
        <f t="shared" si="5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119.08611111111111</v>
      </c>
      <c r="E18">
        <f>IF(_xlfn.DAYS($B$3,Eläintiedot!O18)&lt;0,"",_xlfn.DAYS($B$3,Eläintiedot!O18))</f>
        <v>43496</v>
      </c>
      <c r="F18" s="15">
        <v>31</v>
      </c>
      <c r="H18" s="15"/>
      <c r="I18" s="16"/>
      <c r="J18" s="17" t="str">
        <f t="shared" si="0"/>
        <v/>
      </c>
      <c r="K18" s="110" t="str">
        <f t="shared" si="1"/>
        <v/>
      </c>
      <c r="M18" s="15"/>
      <c r="N18" s="109" t="str">
        <f t="shared" si="6"/>
        <v/>
      </c>
      <c r="O18" s="15"/>
      <c r="P18" s="109" t="str">
        <f t="shared" si="2"/>
        <v/>
      </c>
      <c r="Q18" s="15"/>
      <c r="R18" s="15"/>
      <c r="S18" s="29" t="str">
        <f t="shared" si="7"/>
        <v/>
      </c>
      <c r="U18" s="23" t="str">
        <f t="shared" si="3"/>
        <v/>
      </c>
      <c r="V18" s="23" t="str">
        <f t="shared" si="4"/>
        <v/>
      </c>
      <c r="W18" s="24" t="str">
        <f t="shared" si="8"/>
        <v/>
      </c>
      <c r="X18" s="24" t="str">
        <f t="shared" si="9"/>
        <v/>
      </c>
      <c r="Y18" s="24" t="str">
        <f t="shared" si="5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119.08611111111111</v>
      </c>
      <c r="E19">
        <f>IF(_xlfn.DAYS($B$3,Eläintiedot!O19)&lt;0,"",_xlfn.DAYS($B$3,Eläintiedot!O19))</f>
        <v>43496</v>
      </c>
      <c r="F19" s="15">
        <v>31</v>
      </c>
      <c r="H19" s="15"/>
      <c r="I19" s="16"/>
      <c r="J19" s="17" t="str">
        <f t="shared" si="0"/>
        <v/>
      </c>
      <c r="K19" s="110" t="str">
        <f t="shared" si="1"/>
        <v/>
      </c>
      <c r="M19" s="15"/>
      <c r="N19" s="109" t="str">
        <f t="shared" si="6"/>
        <v/>
      </c>
      <c r="O19" s="15"/>
      <c r="P19" s="109" t="str">
        <f t="shared" si="2"/>
        <v/>
      </c>
      <c r="Q19" s="15"/>
      <c r="R19" s="15"/>
      <c r="S19" s="29" t="str">
        <f t="shared" si="7"/>
        <v/>
      </c>
      <c r="U19" s="23" t="str">
        <f t="shared" si="3"/>
        <v/>
      </c>
      <c r="V19" s="23" t="str">
        <f t="shared" si="4"/>
        <v/>
      </c>
      <c r="W19" s="24" t="str">
        <f t="shared" si="8"/>
        <v/>
      </c>
      <c r="X19" s="24" t="str">
        <f t="shared" si="9"/>
        <v/>
      </c>
      <c r="Y19" s="24" t="str">
        <f t="shared" si="5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119.08611111111111</v>
      </c>
      <c r="E20">
        <f>IF(_xlfn.DAYS($B$3,Eläintiedot!O20)&lt;0,"",_xlfn.DAYS($B$3,Eläintiedot!O20))</f>
        <v>43496</v>
      </c>
      <c r="F20" s="15">
        <v>31</v>
      </c>
      <c r="H20" s="15"/>
      <c r="I20" s="16"/>
      <c r="J20" s="17" t="str">
        <f t="shared" si="0"/>
        <v/>
      </c>
      <c r="K20" s="110" t="str">
        <f t="shared" si="1"/>
        <v/>
      </c>
      <c r="M20" s="15"/>
      <c r="N20" s="109" t="str">
        <f t="shared" si="6"/>
        <v/>
      </c>
      <c r="O20" s="15"/>
      <c r="P20" s="109" t="str">
        <f t="shared" si="2"/>
        <v/>
      </c>
      <c r="Q20" s="15"/>
      <c r="R20" s="15"/>
      <c r="S20" s="29" t="str">
        <f t="shared" si="7"/>
        <v/>
      </c>
      <c r="U20" s="23" t="str">
        <f t="shared" si="3"/>
        <v/>
      </c>
      <c r="V20" s="23" t="str">
        <f t="shared" si="4"/>
        <v/>
      </c>
      <c r="W20" s="24" t="str">
        <f t="shared" si="8"/>
        <v/>
      </c>
      <c r="X20" s="24" t="str">
        <f t="shared" si="9"/>
        <v/>
      </c>
      <c r="Y20" s="24" t="str">
        <f t="shared" si="5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119.08611111111111</v>
      </c>
      <c r="E21">
        <f>IF(_xlfn.DAYS($B$3,Eläintiedot!O21)&lt;0,"",_xlfn.DAYS($B$3,Eläintiedot!O21))</f>
        <v>43496</v>
      </c>
      <c r="F21" s="15">
        <v>31</v>
      </c>
      <c r="H21" s="15"/>
      <c r="I21" s="16"/>
      <c r="J21" s="17" t="str">
        <f t="shared" si="0"/>
        <v/>
      </c>
      <c r="K21" s="110" t="str">
        <f t="shared" si="1"/>
        <v/>
      </c>
      <c r="M21" s="15"/>
      <c r="N21" s="109" t="str">
        <f t="shared" si="6"/>
        <v/>
      </c>
      <c r="O21" s="15"/>
      <c r="P21" s="109" t="str">
        <f t="shared" si="2"/>
        <v/>
      </c>
      <c r="Q21" s="15"/>
      <c r="R21" s="15"/>
      <c r="S21" s="29" t="str">
        <f t="shared" si="7"/>
        <v/>
      </c>
      <c r="U21" s="23" t="str">
        <f t="shared" si="3"/>
        <v/>
      </c>
      <c r="V21" s="23" t="str">
        <f t="shared" si="4"/>
        <v/>
      </c>
      <c r="W21" s="24" t="str">
        <f t="shared" si="8"/>
        <v/>
      </c>
      <c r="X21" s="24" t="str">
        <f t="shared" si="9"/>
        <v/>
      </c>
      <c r="Y21" s="24" t="str">
        <f t="shared" si="5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119.08611111111111</v>
      </c>
      <c r="E22">
        <f>IF(_xlfn.DAYS($B$3,Eläintiedot!O22)&lt;0,"",_xlfn.DAYS($B$3,Eläintiedot!O22))</f>
        <v>43496</v>
      </c>
      <c r="F22" s="15">
        <v>31</v>
      </c>
      <c r="H22" s="15"/>
      <c r="I22" s="16"/>
      <c r="J22" s="17" t="str">
        <f t="shared" si="0"/>
        <v/>
      </c>
      <c r="K22" s="110" t="str">
        <f t="shared" si="1"/>
        <v/>
      </c>
      <c r="M22" s="15"/>
      <c r="N22" s="109" t="str">
        <f t="shared" si="6"/>
        <v/>
      </c>
      <c r="O22" s="15"/>
      <c r="P22" s="109" t="str">
        <f t="shared" si="2"/>
        <v/>
      </c>
      <c r="Q22" s="15"/>
      <c r="R22" s="15"/>
      <c r="S22" s="29" t="str">
        <f t="shared" si="7"/>
        <v/>
      </c>
      <c r="U22" s="23" t="str">
        <f t="shared" si="3"/>
        <v/>
      </c>
      <c r="V22" s="23" t="str">
        <f t="shared" si="4"/>
        <v/>
      </c>
      <c r="W22" s="24" t="str">
        <f t="shared" si="8"/>
        <v/>
      </c>
      <c r="X22" s="24" t="str">
        <f t="shared" si="9"/>
        <v/>
      </c>
      <c r="Y22" s="24" t="str">
        <f t="shared" si="5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119.08611111111111</v>
      </c>
      <c r="E23">
        <f>IF(_xlfn.DAYS($B$3,Eläintiedot!O23)&lt;0,"",_xlfn.DAYS($B$3,Eläintiedot!O23))</f>
        <v>43496</v>
      </c>
      <c r="F23" s="15">
        <v>31</v>
      </c>
      <c r="H23" s="15"/>
      <c r="I23" s="16"/>
      <c r="J23" s="17" t="str">
        <f t="shared" si="0"/>
        <v/>
      </c>
      <c r="K23" s="110" t="str">
        <f t="shared" si="1"/>
        <v/>
      </c>
      <c r="M23" s="15"/>
      <c r="N23" s="109" t="str">
        <f t="shared" si="6"/>
        <v/>
      </c>
      <c r="O23" s="15"/>
      <c r="P23" s="109" t="str">
        <f t="shared" si="2"/>
        <v/>
      </c>
      <c r="Q23" s="15"/>
      <c r="R23" s="15"/>
      <c r="S23" s="29" t="str">
        <f t="shared" si="7"/>
        <v/>
      </c>
      <c r="U23" s="23" t="str">
        <f t="shared" si="3"/>
        <v/>
      </c>
      <c r="V23" s="23" t="str">
        <f t="shared" si="4"/>
        <v/>
      </c>
      <c r="W23" s="24" t="str">
        <f t="shared" si="8"/>
        <v/>
      </c>
      <c r="X23" s="24" t="str">
        <f t="shared" si="9"/>
        <v/>
      </c>
      <c r="Y23" s="24" t="str">
        <f t="shared" si="5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119.08611111111111</v>
      </c>
      <c r="E24">
        <f>IF(_xlfn.DAYS($B$3,Eläintiedot!O24)&lt;0,"",_xlfn.DAYS($B$3,Eläintiedot!O24))</f>
        <v>43496</v>
      </c>
      <c r="F24" s="15">
        <v>31</v>
      </c>
      <c r="H24" s="15"/>
      <c r="I24" s="16"/>
      <c r="J24" s="17" t="str">
        <f t="shared" si="0"/>
        <v/>
      </c>
      <c r="K24" s="110" t="str">
        <f t="shared" si="1"/>
        <v/>
      </c>
      <c r="M24" s="15"/>
      <c r="N24" s="109" t="str">
        <f t="shared" si="6"/>
        <v/>
      </c>
      <c r="O24" s="15"/>
      <c r="P24" s="109" t="str">
        <f t="shared" si="2"/>
        <v/>
      </c>
      <c r="Q24" s="15"/>
      <c r="R24" s="15"/>
      <c r="S24" s="29" t="str">
        <f t="shared" si="7"/>
        <v/>
      </c>
      <c r="U24" s="23" t="str">
        <f t="shared" si="3"/>
        <v/>
      </c>
      <c r="V24" s="23" t="str">
        <f t="shared" si="4"/>
        <v/>
      </c>
      <c r="W24" s="24" t="str">
        <f t="shared" si="8"/>
        <v/>
      </c>
      <c r="X24" s="24" t="str">
        <f t="shared" si="9"/>
        <v/>
      </c>
      <c r="Y24" s="24" t="str">
        <f t="shared" si="5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119.08611111111111</v>
      </c>
      <c r="E25">
        <f>IF(_xlfn.DAYS($B$3,Eläintiedot!O25)&lt;0,"",_xlfn.DAYS($B$3,Eläintiedot!O25))</f>
        <v>43496</v>
      </c>
      <c r="F25" s="15">
        <v>31</v>
      </c>
      <c r="H25" s="15"/>
      <c r="I25" s="16"/>
      <c r="J25" s="17" t="str">
        <f t="shared" si="0"/>
        <v/>
      </c>
      <c r="K25" s="110" t="str">
        <f t="shared" si="1"/>
        <v/>
      </c>
      <c r="M25" s="15"/>
      <c r="N25" s="109" t="str">
        <f t="shared" si="6"/>
        <v/>
      </c>
      <c r="O25" s="15"/>
      <c r="P25" s="109" t="str">
        <f t="shared" si="2"/>
        <v/>
      </c>
      <c r="Q25" s="15"/>
      <c r="R25" s="15"/>
      <c r="S25" s="29" t="str">
        <f t="shared" si="7"/>
        <v/>
      </c>
      <c r="U25" s="23" t="str">
        <f t="shared" si="3"/>
        <v/>
      </c>
      <c r="V25" s="23" t="str">
        <f t="shared" si="4"/>
        <v/>
      </c>
      <c r="W25" s="24" t="str">
        <f t="shared" si="8"/>
        <v/>
      </c>
      <c r="X25" s="24" t="str">
        <f t="shared" si="9"/>
        <v/>
      </c>
      <c r="Y25" s="24" t="str">
        <f t="shared" si="5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119.08611111111111</v>
      </c>
      <c r="E26">
        <f>IF(_xlfn.DAYS($B$3,Eläintiedot!O26)&lt;0,"",_xlfn.DAYS($B$3,Eläintiedot!O26))</f>
        <v>43496</v>
      </c>
      <c r="F26" s="15">
        <v>31</v>
      </c>
      <c r="H26" s="15"/>
      <c r="I26" s="16"/>
      <c r="J26" s="17" t="str">
        <f t="shared" si="0"/>
        <v/>
      </c>
      <c r="K26" s="110" t="str">
        <f t="shared" si="1"/>
        <v/>
      </c>
      <c r="M26" s="15"/>
      <c r="N26" s="109" t="str">
        <f t="shared" si="6"/>
        <v/>
      </c>
      <c r="O26" s="15"/>
      <c r="P26" s="109" t="str">
        <f t="shared" si="2"/>
        <v/>
      </c>
      <c r="Q26" s="15"/>
      <c r="R26" s="15"/>
      <c r="S26" s="29" t="str">
        <f t="shared" si="7"/>
        <v/>
      </c>
      <c r="U26" s="23" t="str">
        <f t="shared" si="3"/>
        <v/>
      </c>
      <c r="V26" s="23" t="str">
        <f t="shared" si="4"/>
        <v/>
      </c>
      <c r="W26" s="24" t="str">
        <f t="shared" si="8"/>
        <v/>
      </c>
      <c r="X26" s="24" t="str">
        <f t="shared" si="9"/>
        <v/>
      </c>
      <c r="Y26" s="24" t="str">
        <f t="shared" si="5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119.08611111111111</v>
      </c>
      <c r="E27">
        <f>IF(_xlfn.DAYS($B$3,Eläintiedot!O27)&lt;0,"",_xlfn.DAYS($B$3,Eläintiedot!O27))</f>
        <v>43496</v>
      </c>
      <c r="F27" s="15">
        <v>31</v>
      </c>
      <c r="H27" s="15"/>
      <c r="I27" s="16"/>
      <c r="J27" s="17" t="str">
        <f t="shared" si="0"/>
        <v/>
      </c>
      <c r="K27" s="110" t="str">
        <f t="shared" si="1"/>
        <v/>
      </c>
      <c r="M27" s="15"/>
      <c r="N27" s="109" t="str">
        <f t="shared" si="6"/>
        <v/>
      </c>
      <c r="O27" s="15"/>
      <c r="P27" s="109" t="str">
        <f t="shared" si="2"/>
        <v/>
      </c>
      <c r="Q27" s="15"/>
      <c r="R27" s="15"/>
      <c r="S27" s="29" t="str">
        <f t="shared" si="7"/>
        <v/>
      </c>
      <c r="U27" s="23" t="str">
        <f t="shared" si="3"/>
        <v/>
      </c>
      <c r="V27" s="23" t="str">
        <f t="shared" si="4"/>
        <v/>
      </c>
      <c r="W27" s="24" t="str">
        <f t="shared" si="8"/>
        <v/>
      </c>
      <c r="X27" s="24" t="str">
        <f t="shared" si="9"/>
        <v/>
      </c>
      <c r="Y27" s="24" t="str">
        <f t="shared" si="5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119.08611111111111</v>
      </c>
      <c r="E28">
        <f>IF(_xlfn.DAYS($B$3,Eläintiedot!O28)&lt;0,"",_xlfn.DAYS($B$3,Eläintiedot!O28))</f>
        <v>43496</v>
      </c>
      <c r="F28" s="15">
        <v>31</v>
      </c>
      <c r="H28" s="15"/>
      <c r="I28" s="16"/>
      <c r="J28" s="17" t="str">
        <f t="shared" ref="J28:J91" si="10">IF((H28+I28)&gt;0.01,H28+I28,"")</f>
        <v/>
      </c>
      <c r="K28" s="110" t="str">
        <f t="shared" si="1"/>
        <v/>
      </c>
      <c r="M28" s="15"/>
      <c r="N28" s="109" t="str">
        <f t="shared" si="6"/>
        <v/>
      </c>
      <c r="O28" s="15"/>
      <c r="P28" s="109" t="str">
        <f t="shared" si="2"/>
        <v/>
      </c>
      <c r="Q28" s="15"/>
      <c r="R28" s="15"/>
      <c r="S28" s="29" t="str">
        <f t="shared" si="7"/>
        <v/>
      </c>
      <c r="U28" s="23" t="str">
        <f t="shared" si="3"/>
        <v/>
      </c>
      <c r="V28" s="23" t="str">
        <f t="shared" si="4"/>
        <v/>
      </c>
      <c r="W28" s="24" t="str">
        <f t="shared" si="8"/>
        <v/>
      </c>
      <c r="X28" s="24" t="str">
        <f t="shared" si="9"/>
        <v/>
      </c>
      <c r="Y28" s="24" t="str">
        <f t="shared" si="5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119.08611111111111</v>
      </c>
      <c r="E29">
        <f>IF(_xlfn.DAYS($B$3,Eläintiedot!O29)&lt;0,"",_xlfn.DAYS($B$3,Eläintiedot!O29))</f>
        <v>43496</v>
      </c>
      <c r="F29" s="15">
        <v>31</v>
      </c>
      <c r="H29" s="15"/>
      <c r="I29" s="16"/>
      <c r="J29" s="17" t="str">
        <f t="shared" si="10"/>
        <v/>
      </c>
      <c r="K29" s="110" t="str">
        <f t="shared" si="1"/>
        <v/>
      </c>
      <c r="M29" s="15"/>
      <c r="N29" s="109" t="str">
        <f t="shared" si="6"/>
        <v/>
      </c>
      <c r="O29" s="15"/>
      <c r="P29" s="109" t="str">
        <f t="shared" si="2"/>
        <v/>
      </c>
      <c r="Q29" s="15"/>
      <c r="R29" s="15"/>
      <c r="S29" s="29" t="str">
        <f t="shared" si="7"/>
        <v/>
      </c>
      <c r="U29" s="23" t="str">
        <f t="shared" si="3"/>
        <v/>
      </c>
      <c r="V29" s="23" t="str">
        <f t="shared" si="4"/>
        <v/>
      </c>
      <c r="W29" s="24" t="str">
        <f t="shared" si="8"/>
        <v/>
      </c>
      <c r="X29" s="24" t="str">
        <f t="shared" si="9"/>
        <v/>
      </c>
      <c r="Y29" s="24" t="str">
        <f t="shared" si="5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119.08611111111111</v>
      </c>
      <c r="E30">
        <f>IF(_xlfn.DAYS($B$3,Eläintiedot!O30)&lt;0,"",_xlfn.DAYS($B$3,Eläintiedot!O30))</f>
        <v>43496</v>
      </c>
      <c r="F30" s="15">
        <v>31</v>
      </c>
      <c r="H30" s="15"/>
      <c r="I30" s="16"/>
      <c r="J30" s="17" t="str">
        <f t="shared" si="10"/>
        <v/>
      </c>
      <c r="K30" s="110" t="str">
        <f t="shared" si="1"/>
        <v/>
      </c>
      <c r="M30" s="15"/>
      <c r="N30" s="109" t="str">
        <f t="shared" si="6"/>
        <v/>
      </c>
      <c r="O30" s="15"/>
      <c r="P30" s="109" t="str">
        <f t="shared" si="2"/>
        <v/>
      </c>
      <c r="Q30" s="15"/>
      <c r="R30" s="15"/>
      <c r="S30" s="29" t="str">
        <f t="shared" si="7"/>
        <v/>
      </c>
      <c r="U30" s="23" t="str">
        <f t="shared" si="3"/>
        <v/>
      </c>
      <c r="V30" s="23" t="str">
        <f t="shared" si="4"/>
        <v/>
      </c>
      <c r="W30" s="24" t="str">
        <f t="shared" si="8"/>
        <v/>
      </c>
      <c r="X30" s="24" t="str">
        <f t="shared" si="9"/>
        <v/>
      </c>
      <c r="Y30" s="24" t="str">
        <f t="shared" si="5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119.08611111111111</v>
      </c>
      <c r="E31">
        <f>IF(_xlfn.DAYS($B$3,Eläintiedot!O31)&lt;0,"",_xlfn.DAYS($B$3,Eläintiedot!O31))</f>
        <v>43496</v>
      </c>
      <c r="F31" s="15">
        <v>31</v>
      </c>
      <c r="H31" s="15"/>
      <c r="I31" s="16"/>
      <c r="J31" s="17" t="str">
        <f t="shared" si="10"/>
        <v/>
      </c>
      <c r="K31" s="110" t="str">
        <f t="shared" si="1"/>
        <v/>
      </c>
      <c r="M31" s="15"/>
      <c r="N31" s="109" t="str">
        <f t="shared" si="6"/>
        <v/>
      </c>
      <c r="O31" s="15"/>
      <c r="P31" s="109" t="str">
        <f t="shared" si="2"/>
        <v/>
      </c>
      <c r="Q31" s="15"/>
      <c r="R31" s="15"/>
      <c r="S31" s="29" t="str">
        <f t="shared" si="7"/>
        <v/>
      </c>
      <c r="U31" s="23" t="str">
        <f t="shared" si="3"/>
        <v/>
      </c>
      <c r="V31" s="23" t="str">
        <f t="shared" si="4"/>
        <v/>
      </c>
      <c r="W31" s="24" t="str">
        <f t="shared" si="8"/>
        <v/>
      </c>
      <c r="X31" s="24" t="str">
        <f t="shared" si="9"/>
        <v/>
      </c>
      <c r="Y31" s="24" t="str">
        <f t="shared" si="5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119.08611111111111</v>
      </c>
      <c r="E32">
        <f>IF(_xlfn.DAYS($B$3,Eläintiedot!O32)&lt;0,"",_xlfn.DAYS($B$3,Eläintiedot!O32))</f>
        <v>43496</v>
      </c>
      <c r="F32" s="15">
        <v>31</v>
      </c>
      <c r="H32" s="15"/>
      <c r="I32" s="16"/>
      <c r="J32" s="17" t="str">
        <f t="shared" si="10"/>
        <v/>
      </c>
      <c r="K32" s="110" t="str">
        <f t="shared" si="1"/>
        <v/>
      </c>
      <c r="M32" s="15"/>
      <c r="N32" s="109" t="str">
        <f t="shared" si="6"/>
        <v/>
      </c>
      <c r="O32" s="15"/>
      <c r="P32" s="109" t="str">
        <f t="shared" si="2"/>
        <v/>
      </c>
      <c r="Q32" s="15"/>
      <c r="R32" s="15"/>
      <c r="S32" s="29" t="str">
        <f t="shared" si="7"/>
        <v/>
      </c>
      <c r="U32" s="23" t="str">
        <f t="shared" si="3"/>
        <v/>
      </c>
      <c r="V32" s="23" t="str">
        <f t="shared" si="4"/>
        <v/>
      </c>
      <c r="W32" s="24" t="str">
        <f t="shared" si="8"/>
        <v/>
      </c>
      <c r="X32" s="24" t="str">
        <f t="shared" si="9"/>
        <v/>
      </c>
      <c r="Y32" s="24" t="str">
        <f t="shared" si="5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119.08611111111111</v>
      </c>
      <c r="E33">
        <f>IF(_xlfn.DAYS($B$3,Eläintiedot!O33)&lt;0,"",_xlfn.DAYS($B$3,Eläintiedot!O33))</f>
        <v>43496</v>
      </c>
      <c r="F33" s="15">
        <v>31</v>
      </c>
      <c r="H33" s="15"/>
      <c r="I33" s="16"/>
      <c r="J33" s="17" t="str">
        <f t="shared" si="10"/>
        <v/>
      </c>
      <c r="K33" s="110" t="str">
        <f t="shared" si="1"/>
        <v/>
      </c>
      <c r="M33" s="15"/>
      <c r="N33" s="109" t="str">
        <f t="shared" si="6"/>
        <v/>
      </c>
      <c r="O33" s="15"/>
      <c r="P33" s="109" t="str">
        <f t="shared" si="2"/>
        <v/>
      </c>
      <c r="Q33" s="15"/>
      <c r="R33" s="15"/>
      <c r="S33" s="29" t="str">
        <f t="shared" si="7"/>
        <v/>
      </c>
      <c r="U33" s="23" t="str">
        <f t="shared" si="3"/>
        <v/>
      </c>
      <c r="V33" s="23" t="str">
        <f t="shared" si="4"/>
        <v/>
      </c>
      <c r="W33" s="24" t="str">
        <f t="shared" si="8"/>
        <v/>
      </c>
      <c r="X33" s="24" t="str">
        <f t="shared" si="9"/>
        <v/>
      </c>
      <c r="Y33" s="24" t="str">
        <f t="shared" si="5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119.08611111111111</v>
      </c>
      <c r="E34">
        <f>IF(_xlfn.DAYS($B$3,Eläintiedot!O34)&lt;0,"",_xlfn.DAYS($B$3,Eläintiedot!O34))</f>
        <v>43496</v>
      </c>
      <c r="F34" s="15">
        <v>31</v>
      </c>
      <c r="H34" s="15"/>
      <c r="I34" s="16"/>
      <c r="J34" s="17" t="str">
        <f t="shared" si="10"/>
        <v/>
      </c>
      <c r="K34" s="110" t="str">
        <f t="shared" si="1"/>
        <v/>
      </c>
      <c r="M34" s="15"/>
      <c r="N34" s="109" t="str">
        <f t="shared" si="6"/>
        <v/>
      </c>
      <c r="O34" s="15"/>
      <c r="P34" s="109" t="str">
        <f t="shared" si="2"/>
        <v/>
      </c>
      <c r="Q34" s="15"/>
      <c r="R34" s="15"/>
      <c r="S34" s="29" t="str">
        <f t="shared" si="7"/>
        <v/>
      </c>
      <c r="U34" s="23" t="str">
        <f t="shared" si="3"/>
        <v/>
      </c>
      <c r="V34" s="23" t="str">
        <f t="shared" si="4"/>
        <v/>
      </c>
      <c r="W34" s="24" t="str">
        <f t="shared" si="8"/>
        <v/>
      </c>
      <c r="X34" s="24" t="str">
        <f t="shared" si="9"/>
        <v/>
      </c>
      <c r="Y34" s="24" t="str">
        <f t="shared" si="5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119.08611111111111</v>
      </c>
      <c r="E35">
        <f>IF(_xlfn.DAYS($B$3,Eläintiedot!O35)&lt;0,"",_xlfn.DAYS($B$3,Eläintiedot!O35))</f>
        <v>43496</v>
      </c>
      <c r="F35" s="15">
        <v>31</v>
      </c>
      <c r="H35" s="15"/>
      <c r="I35" s="16"/>
      <c r="J35" s="17" t="str">
        <f t="shared" si="10"/>
        <v/>
      </c>
      <c r="K35" s="110" t="str">
        <f t="shared" si="1"/>
        <v/>
      </c>
      <c r="M35" s="15"/>
      <c r="N35" s="109" t="str">
        <f t="shared" si="6"/>
        <v/>
      </c>
      <c r="O35" s="15"/>
      <c r="P35" s="109" t="str">
        <f t="shared" si="2"/>
        <v/>
      </c>
      <c r="Q35" s="15"/>
      <c r="R35" s="15"/>
      <c r="S35" s="29" t="str">
        <f t="shared" si="7"/>
        <v/>
      </c>
      <c r="U35" s="23" t="str">
        <f t="shared" si="3"/>
        <v/>
      </c>
      <c r="V35" s="23" t="str">
        <f t="shared" si="4"/>
        <v/>
      </c>
      <c r="W35" s="24" t="str">
        <f t="shared" si="8"/>
        <v/>
      </c>
      <c r="X35" s="24" t="str">
        <f t="shared" si="9"/>
        <v/>
      </c>
      <c r="Y35" s="24" t="str">
        <f t="shared" si="5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119.08611111111111</v>
      </c>
      <c r="E36">
        <f>IF(_xlfn.DAYS($B$3,Eläintiedot!O36)&lt;0,"",_xlfn.DAYS($B$3,Eläintiedot!O36))</f>
        <v>43496</v>
      </c>
      <c r="F36" s="15">
        <v>31</v>
      </c>
      <c r="H36" s="15"/>
      <c r="I36" s="16"/>
      <c r="J36" s="17" t="str">
        <f t="shared" si="10"/>
        <v/>
      </c>
      <c r="K36" s="110" t="str">
        <f t="shared" si="1"/>
        <v/>
      </c>
      <c r="M36" s="15"/>
      <c r="N36" s="109" t="str">
        <f t="shared" si="6"/>
        <v/>
      </c>
      <c r="O36" s="15"/>
      <c r="P36" s="109" t="str">
        <f t="shared" si="2"/>
        <v/>
      </c>
      <c r="Q36" s="15"/>
      <c r="R36" s="15"/>
      <c r="S36" s="29" t="str">
        <f t="shared" si="7"/>
        <v/>
      </c>
      <c r="U36" s="23" t="str">
        <f t="shared" si="3"/>
        <v/>
      </c>
      <c r="V36" s="23" t="str">
        <f t="shared" si="4"/>
        <v/>
      </c>
      <c r="W36" s="24" t="str">
        <f t="shared" si="8"/>
        <v/>
      </c>
      <c r="X36" s="24" t="str">
        <f t="shared" si="9"/>
        <v/>
      </c>
      <c r="Y36" s="24" t="str">
        <f t="shared" si="5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119.08611111111111</v>
      </c>
      <c r="E37">
        <f>IF(_xlfn.DAYS($B$3,Eläintiedot!O37)&lt;0,"",_xlfn.DAYS($B$3,Eläintiedot!O37))</f>
        <v>43496</v>
      </c>
      <c r="F37" s="15">
        <v>31</v>
      </c>
      <c r="H37" s="15"/>
      <c r="I37" s="16"/>
      <c r="J37" s="17" t="str">
        <f t="shared" si="10"/>
        <v/>
      </c>
      <c r="K37" s="110" t="str">
        <f t="shared" si="1"/>
        <v/>
      </c>
      <c r="M37" s="15"/>
      <c r="N37" s="109" t="str">
        <f t="shared" si="6"/>
        <v/>
      </c>
      <c r="O37" s="15"/>
      <c r="P37" s="109" t="str">
        <f t="shared" si="2"/>
        <v/>
      </c>
      <c r="Q37" s="15"/>
      <c r="R37" s="15"/>
      <c r="S37" s="29" t="str">
        <f t="shared" si="7"/>
        <v/>
      </c>
      <c r="U37" s="23" t="str">
        <f t="shared" si="3"/>
        <v/>
      </c>
      <c r="V37" s="23" t="str">
        <f t="shared" si="4"/>
        <v/>
      </c>
      <c r="W37" s="24" t="str">
        <f t="shared" si="8"/>
        <v/>
      </c>
      <c r="X37" s="24" t="str">
        <f t="shared" si="9"/>
        <v/>
      </c>
      <c r="Y37" s="24" t="str">
        <f t="shared" si="5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119.08611111111111</v>
      </c>
      <c r="E38">
        <f>IF(_xlfn.DAYS($B$3,Eläintiedot!O38)&lt;0,"",_xlfn.DAYS($B$3,Eläintiedot!O38))</f>
        <v>43496</v>
      </c>
      <c r="F38" s="15">
        <v>31</v>
      </c>
      <c r="H38" s="15"/>
      <c r="I38" s="16"/>
      <c r="J38" s="17" t="str">
        <f t="shared" si="10"/>
        <v/>
      </c>
      <c r="K38" s="110" t="str">
        <f t="shared" si="1"/>
        <v/>
      </c>
      <c r="M38" s="15"/>
      <c r="N38" s="109" t="str">
        <f t="shared" si="6"/>
        <v/>
      </c>
      <c r="O38" s="15"/>
      <c r="P38" s="109" t="str">
        <f t="shared" si="2"/>
        <v/>
      </c>
      <c r="Q38" s="15"/>
      <c r="R38" s="15"/>
      <c r="S38" s="29" t="str">
        <f t="shared" si="7"/>
        <v/>
      </c>
      <c r="U38" s="23" t="str">
        <f t="shared" si="3"/>
        <v/>
      </c>
      <c r="V38" s="23" t="str">
        <f t="shared" si="4"/>
        <v/>
      </c>
      <c r="W38" s="24" t="str">
        <f t="shared" si="8"/>
        <v/>
      </c>
      <c r="X38" s="24" t="str">
        <f t="shared" si="9"/>
        <v/>
      </c>
      <c r="Y38" s="24" t="str">
        <f t="shared" si="5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119.08611111111111</v>
      </c>
      <c r="E39">
        <f>IF(_xlfn.DAYS($B$3,Eläintiedot!O39)&lt;0,"",_xlfn.DAYS($B$3,Eläintiedot!O39))</f>
        <v>43496</v>
      </c>
      <c r="F39" s="15">
        <v>31</v>
      </c>
      <c r="H39" s="15"/>
      <c r="I39" s="16"/>
      <c r="J39" s="17" t="str">
        <f t="shared" si="10"/>
        <v/>
      </c>
      <c r="K39" s="110" t="str">
        <f t="shared" si="1"/>
        <v/>
      </c>
      <c r="M39" s="15"/>
      <c r="N39" s="109" t="str">
        <f t="shared" si="6"/>
        <v/>
      </c>
      <c r="O39" s="15"/>
      <c r="P39" s="109" t="str">
        <f t="shared" si="2"/>
        <v/>
      </c>
      <c r="Q39" s="15"/>
      <c r="R39" s="15"/>
      <c r="S39" s="29" t="str">
        <f t="shared" si="7"/>
        <v/>
      </c>
      <c r="U39" s="23" t="str">
        <f t="shared" si="3"/>
        <v/>
      </c>
      <c r="V39" s="23" t="str">
        <f t="shared" si="4"/>
        <v/>
      </c>
      <c r="W39" s="24" t="str">
        <f t="shared" si="8"/>
        <v/>
      </c>
      <c r="X39" s="24" t="str">
        <f t="shared" si="9"/>
        <v/>
      </c>
      <c r="Y39" s="24" t="str">
        <f t="shared" si="5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119.08611111111111</v>
      </c>
      <c r="E40">
        <f>IF(_xlfn.DAYS($B$3,Eläintiedot!O40)&lt;0,"",_xlfn.DAYS($B$3,Eläintiedot!O40))</f>
        <v>43496</v>
      </c>
      <c r="F40" s="15">
        <v>31</v>
      </c>
      <c r="H40" s="15"/>
      <c r="I40" s="16"/>
      <c r="J40" s="17" t="str">
        <f t="shared" si="10"/>
        <v/>
      </c>
      <c r="K40" s="110" t="str">
        <f t="shared" si="1"/>
        <v/>
      </c>
      <c r="M40" s="15"/>
      <c r="N40" s="109" t="str">
        <f t="shared" si="6"/>
        <v/>
      </c>
      <c r="O40" s="15"/>
      <c r="P40" s="109" t="str">
        <f t="shared" si="2"/>
        <v/>
      </c>
      <c r="Q40" s="15"/>
      <c r="R40" s="15"/>
      <c r="S40" s="29" t="str">
        <f t="shared" si="7"/>
        <v/>
      </c>
      <c r="U40" s="23" t="str">
        <f t="shared" si="3"/>
        <v/>
      </c>
      <c r="V40" s="23" t="str">
        <f t="shared" si="4"/>
        <v/>
      </c>
      <c r="W40" s="24" t="str">
        <f t="shared" si="8"/>
        <v/>
      </c>
      <c r="X40" s="24" t="str">
        <f t="shared" si="9"/>
        <v/>
      </c>
      <c r="Y40" s="24" t="str">
        <f t="shared" si="5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119.08611111111111</v>
      </c>
      <c r="E41">
        <f>IF(_xlfn.DAYS($B$3,Eläintiedot!O41)&lt;0,"",_xlfn.DAYS($B$3,Eläintiedot!O41))</f>
        <v>43496</v>
      </c>
      <c r="F41" s="15">
        <v>31</v>
      </c>
      <c r="H41" s="15"/>
      <c r="I41" s="16"/>
      <c r="J41" s="17" t="str">
        <f t="shared" si="10"/>
        <v/>
      </c>
      <c r="K41" s="110" t="str">
        <f t="shared" si="1"/>
        <v/>
      </c>
      <c r="M41" s="15"/>
      <c r="N41" s="109" t="str">
        <f t="shared" si="6"/>
        <v/>
      </c>
      <c r="O41" s="15"/>
      <c r="P41" s="109" t="str">
        <f t="shared" si="2"/>
        <v/>
      </c>
      <c r="Q41" s="15"/>
      <c r="R41" s="15"/>
      <c r="S41" s="29" t="str">
        <f t="shared" si="7"/>
        <v/>
      </c>
      <c r="U41" s="23" t="str">
        <f t="shared" si="3"/>
        <v/>
      </c>
      <c r="V41" s="23" t="str">
        <f t="shared" si="4"/>
        <v/>
      </c>
      <c r="W41" s="24" t="str">
        <f t="shared" si="8"/>
        <v/>
      </c>
      <c r="X41" s="24" t="str">
        <f t="shared" si="9"/>
        <v/>
      </c>
      <c r="Y41" s="24" t="str">
        <f t="shared" si="5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119.08611111111111</v>
      </c>
      <c r="E42">
        <f>IF(_xlfn.DAYS($B$3,Eläintiedot!O42)&lt;0,"",_xlfn.DAYS($B$3,Eläintiedot!O42))</f>
        <v>43496</v>
      </c>
      <c r="F42" s="15">
        <v>31</v>
      </c>
      <c r="H42" s="15"/>
      <c r="I42" s="16"/>
      <c r="J42" s="17" t="str">
        <f t="shared" si="10"/>
        <v/>
      </c>
      <c r="K42" s="110" t="str">
        <f t="shared" si="1"/>
        <v/>
      </c>
      <c r="M42" s="15"/>
      <c r="N42" s="109" t="str">
        <f t="shared" si="6"/>
        <v/>
      </c>
      <c r="O42" s="15"/>
      <c r="P42" s="109" t="str">
        <f t="shared" si="2"/>
        <v/>
      </c>
      <c r="Q42" s="15"/>
      <c r="R42" s="15"/>
      <c r="S42" s="29" t="str">
        <f t="shared" si="7"/>
        <v/>
      </c>
      <c r="U42" s="23" t="str">
        <f t="shared" si="3"/>
        <v/>
      </c>
      <c r="V42" s="23" t="str">
        <f t="shared" si="4"/>
        <v/>
      </c>
      <c r="W42" s="24" t="str">
        <f t="shared" si="8"/>
        <v/>
      </c>
      <c r="X42" s="24" t="str">
        <f t="shared" si="9"/>
        <v/>
      </c>
      <c r="Y42" s="24" t="str">
        <f t="shared" si="5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119.08611111111111</v>
      </c>
      <c r="E43">
        <f>IF(_xlfn.DAYS($B$3,Eläintiedot!O43)&lt;0,"",_xlfn.DAYS($B$3,Eläintiedot!O43))</f>
        <v>43496</v>
      </c>
      <c r="F43" s="15">
        <v>31</v>
      </c>
      <c r="H43" s="15"/>
      <c r="I43" s="16"/>
      <c r="J43" s="17" t="str">
        <f t="shared" si="10"/>
        <v/>
      </c>
      <c r="K43" s="110" t="str">
        <f t="shared" si="1"/>
        <v/>
      </c>
      <c r="M43" s="15"/>
      <c r="N43" s="109" t="str">
        <f t="shared" si="6"/>
        <v/>
      </c>
      <c r="O43" s="15"/>
      <c r="P43" s="109" t="str">
        <f t="shared" si="2"/>
        <v/>
      </c>
      <c r="Q43" s="15"/>
      <c r="R43" s="15"/>
      <c r="S43" s="29" t="str">
        <f t="shared" si="7"/>
        <v/>
      </c>
      <c r="U43" s="23" t="str">
        <f t="shared" si="3"/>
        <v/>
      </c>
      <c r="V43" s="23" t="str">
        <f t="shared" si="4"/>
        <v/>
      </c>
      <c r="W43" s="24" t="str">
        <f t="shared" si="8"/>
        <v/>
      </c>
      <c r="X43" s="24" t="str">
        <f t="shared" si="9"/>
        <v/>
      </c>
      <c r="Y43" s="24" t="str">
        <f t="shared" si="5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119.08611111111111</v>
      </c>
      <c r="E44">
        <f>IF(_xlfn.DAYS($B$3,Eläintiedot!O44)&lt;0,"",_xlfn.DAYS($B$3,Eläintiedot!O44))</f>
        <v>43496</v>
      </c>
      <c r="F44" s="15">
        <v>31</v>
      </c>
      <c r="H44" s="15"/>
      <c r="I44" s="16"/>
      <c r="J44" s="17" t="str">
        <f t="shared" si="10"/>
        <v/>
      </c>
      <c r="K44" s="110" t="str">
        <f t="shared" si="1"/>
        <v/>
      </c>
      <c r="M44" s="15"/>
      <c r="N44" s="109" t="str">
        <f t="shared" si="6"/>
        <v/>
      </c>
      <c r="O44" s="15"/>
      <c r="P44" s="109" t="str">
        <f t="shared" si="2"/>
        <v/>
      </c>
      <c r="Q44" s="15"/>
      <c r="R44" s="15"/>
      <c r="S44" s="29" t="str">
        <f t="shared" si="7"/>
        <v/>
      </c>
      <c r="U44" s="23" t="str">
        <f t="shared" si="3"/>
        <v/>
      </c>
      <c r="V44" s="23" t="str">
        <f t="shared" si="4"/>
        <v/>
      </c>
      <c r="W44" s="24" t="str">
        <f t="shared" si="8"/>
        <v/>
      </c>
      <c r="X44" s="24" t="str">
        <f t="shared" si="9"/>
        <v/>
      </c>
      <c r="Y44" s="24" t="str">
        <f t="shared" si="5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119.08611111111111</v>
      </c>
      <c r="E45">
        <f>IF(_xlfn.DAYS($B$3,Eläintiedot!O45)&lt;0,"",_xlfn.DAYS($B$3,Eläintiedot!O45))</f>
        <v>43496</v>
      </c>
      <c r="F45" s="15">
        <v>31</v>
      </c>
      <c r="H45" s="15"/>
      <c r="I45" s="16"/>
      <c r="J45" s="17" t="str">
        <f t="shared" si="10"/>
        <v/>
      </c>
      <c r="K45" s="110" t="str">
        <f t="shared" si="1"/>
        <v/>
      </c>
      <c r="M45" s="15"/>
      <c r="N45" s="109" t="str">
        <f t="shared" si="6"/>
        <v/>
      </c>
      <c r="O45" s="15"/>
      <c r="P45" s="109" t="str">
        <f t="shared" si="2"/>
        <v/>
      </c>
      <c r="Q45" s="15"/>
      <c r="R45" s="15"/>
      <c r="S45" s="29" t="str">
        <f t="shared" si="7"/>
        <v/>
      </c>
      <c r="U45" s="23" t="str">
        <f t="shared" si="3"/>
        <v/>
      </c>
      <c r="V45" s="23" t="str">
        <f t="shared" si="4"/>
        <v/>
      </c>
      <c r="W45" s="24" t="str">
        <f t="shared" si="8"/>
        <v/>
      </c>
      <c r="X45" s="24" t="str">
        <f t="shared" si="9"/>
        <v/>
      </c>
      <c r="Y45" s="24" t="str">
        <f t="shared" si="5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119.08611111111111</v>
      </c>
      <c r="E46">
        <f>IF(_xlfn.DAYS($B$3,Eläintiedot!O46)&lt;0,"",_xlfn.DAYS($B$3,Eläintiedot!O46))</f>
        <v>43496</v>
      </c>
      <c r="F46" s="15">
        <v>31</v>
      </c>
      <c r="H46" s="15"/>
      <c r="I46" s="16"/>
      <c r="J46" s="17" t="str">
        <f t="shared" si="10"/>
        <v/>
      </c>
      <c r="K46" s="110" t="str">
        <f t="shared" si="1"/>
        <v/>
      </c>
      <c r="M46" s="15"/>
      <c r="N46" s="109" t="str">
        <f t="shared" si="6"/>
        <v/>
      </c>
      <c r="O46" s="15"/>
      <c r="P46" s="109" t="str">
        <f t="shared" si="2"/>
        <v/>
      </c>
      <c r="Q46" s="15"/>
      <c r="R46" s="15"/>
      <c r="S46" s="29" t="str">
        <f t="shared" si="7"/>
        <v/>
      </c>
      <c r="U46" s="23" t="str">
        <f t="shared" si="3"/>
        <v/>
      </c>
      <c r="V46" s="23" t="str">
        <f t="shared" si="4"/>
        <v/>
      </c>
      <c r="W46" s="24" t="str">
        <f t="shared" si="8"/>
        <v/>
      </c>
      <c r="X46" s="24" t="str">
        <f t="shared" si="9"/>
        <v/>
      </c>
      <c r="Y46" s="24" t="str">
        <f t="shared" si="5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119.08611111111111</v>
      </c>
      <c r="E47">
        <f>IF(_xlfn.DAYS($B$3,Eläintiedot!O47)&lt;0,"",_xlfn.DAYS($B$3,Eläintiedot!O47))</f>
        <v>43496</v>
      </c>
      <c r="F47" s="15">
        <v>31</v>
      </c>
      <c r="H47" s="15"/>
      <c r="I47" s="16"/>
      <c r="J47" s="17" t="str">
        <f t="shared" si="10"/>
        <v/>
      </c>
      <c r="K47" s="110" t="str">
        <f t="shared" si="1"/>
        <v/>
      </c>
      <c r="M47" s="15"/>
      <c r="N47" s="109" t="str">
        <f t="shared" si="6"/>
        <v/>
      </c>
      <c r="O47" s="15"/>
      <c r="P47" s="109" t="str">
        <f t="shared" si="2"/>
        <v/>
      </c>
      <c r="Q47" s="15"/>
      <c r="R47" s="15"/>
      <c r="S47" s="29" t="str">
        <f t="shared" si="7"/>
        <v/>
      </c>
      <c r="U47" s="23" t="str">
        <f t="shared" si="3"/>
        <v/>
      </c>
      <c r="V47" s="23" t="str">
        <f t="shared" si="4"/>
        <v/>
      </c>
      <c r="W47" s="24" t="str">
        <f t="shared" si="8"/>
        <v/>
      </c>
      <c r="X47" s="24" t="str">
        <f t="shared" si="9"/>
        <v/>
      </c>
      <c r="Y47" s="24" t="str">
        <f t="shared" si="5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119.08611111111111</v>
      </c>
      <c r="E48">
        <f>IF(_xlfn.DAYS($B$3,Eläintiedot!O48)&lt;0,"",_xlfn.DAYS($B$3,Eläintiedot!O48))</f>
        <v>43496</v>
      </c>
      <c r="F48" s="15">
        <v>31</v>
      </c>
      <c r="H48" s="15"/>
      <c r="I48" s="16"/>
      <c r="J48" s="17" t="str">
        <f t="shared" si="10"/>
        <v/>
      </c>
      <c r="K48" s="110" t="str">
        <f t="shared" si="1"/>
        <v/>
      </c>
      <c r="M48" s="15"/>
      <c r="N48" s="109" t="str">
        <f t="shared" si="6"/>
        <v/>
      </c>
      <c r="O48" s="15"/>
      <c r="P48" s="109" t="str">
        <f t="shared" si="2"/>
        <v/>
      </c>
      <c r="Q48" s="15"/>
      <c r="R48" s="15"/>
      <c r="S48" s="29" t="str">
        <f t="shared" si="7"/>
        <v/>
      </c>
      <c r="U48" s="23" t="str">
        <f t="shared" si="3"/>
        <v/>
      </c>
      <c r="V48" s="23" t="str">
        <f t="shared" si="4"/>
        <v/>
      </c>
      <c r="W48" s="24" t="str">
        <f t="shared" si="8"/>
        <v/>
      </c>
      <c r="X48" s="24" t="str">
        <f t="shared" si="9"/>
        <v/>
      </c>
      <c r="Y48" s="24" t="str">
        <f t="shared" si="5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119.08611111111111</v>
      </c>
      <c r="E49">
        <f>IF(_xlfn.DAYS($B$3,Eläintiedot!O49)&lt;0,"",_xlfn.DAYS($B$3,Eläintiedot!O49))</f>
        <v>43496</v>
      </c>
      <c r="F49" s="15">
        <v>31</v>
      </c>
      <c r="H49" s="15"/>
      <c r="I49" s="16"/>
      <c r="J49" s="17" t="str">
        <f t="shared" si="10"/>
        <v/>
      </c>
      <c r="K49" s="110" t="str">
        <f t="shared" si="1"/>
        <v/>
      </c>
      <c r="M49" s="15"/>
      <c r="N49" s="109" t="str">
        <f t="shared" si="6"/>
        <v/>
      </c>
      <c r="O49" s="15"/>
      <c r="P49" s="109" t="str">
        <f t="shared" si="2"/>
        <v/>
      </c>
      <c r="Q49" s="15"/>
      <c r="R49" s="15"/>
      <c r="S49" s="29" t="str">
        <f t="shared" si="7"/>
        <v/>
      </c>
      <c r="U49" s="23" t="str">
        <f t="shared" si="3"/>
        <v/>
      </c>
      <c r="V49" s="23" t="str">
        <f t="shared" si="4"/>
        <v/>
      </c>
      <c r="W49" s="24" t="str">
        <f t="shared" si="8"/>
        <v/>
      </c>
      <c r="X49" s="24" t="str">
        <f t="shared" si="9"/>
        <v/>
      </c>
      <c r="Y49" s="24" t="str">
        <f t="shared" si="5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119.08611111111111</v>
      </c>
      <c r="E50">
        <f>IF(_xlfn.DAYS($B$3,Eläintiedot!O50)&lt;0,"",_xlfn.DAYS($B$3,Eläintiedot!O50))</f>
        <v>43496</v>
      </c>
      <c r="F50" s="15">
        <v>31</v>
      </c>
      <c r="H50" s="15"/>
      <c r="I50" s="16"/>
      <c r="J50" s="17" t="str">
        <f t="shared" si="10"/>
        <v/>
      </c>
      <c r="K50" s="110" t="str">
        <f t="shared" si="1"/>
        <v/>
      </c>
      <c r="M50" s="15"/>
      <c r="N50" s="109" t="str">
        <f t="shared" si="6"/>
        <v/>
      </c>
      <c r="O50" s="15"/>
      <c r="P50" s="109" t="str">
        <f t="shared" si="2"/>
        <v/>
      </c>
      <c r="Q50" s="15"/>
      <c r="R50" s="15"/>
      <c r="S50" s="29" t="str">
        <f t="shared" si="7"/>
        <v/>
      </c>
      <c r="U50" s="23" t="str">
        <f t="shared" si="3"/>
        <v/>
      </c>
      <c r="V50" s="23" t="str">
        <f t="shared" si="4"/>
        <v/>
      </c>
      <c r="W50" s="24" t="str">
        <f t="shared" si="8"/>
        <v/>
      </c>
      <c r="X50" s="24" t="str">
        <f t="shared" si="9"/>
        <v/>
      </c>
      <c r="Y50" s="24" t="str">
        <f t="shared" si="5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119.08611111111111</v>
      </c>
      <c r="E51">
        <f>IF(_xlfn.DAYS($B$3,Eläintiedot!O51)&lt;0,"",_xlfn.DAYS($B$3,Eläintiedot!O51))</f>
        <v>43496</v>
      </c>
      <c r="F51" s="15">
        <v>31</v>
      </c>
      <c r="H51" s="15"/>
      <c r="I51" s="16"/>
      <c r="J51" s="17" t="str">
        <f t="shared" si="10"/>
        <v/>
      </c>
      <c r="K51" s="110" t="str">
        <f t="shared" si="1"/>
        <v/>
      </c>
      <c r="M51" s="15"/>
      <c r="N51" s="109" t="str">
        <f t="shared" si="6"/>
        <v/>
      </c>
      <c r="O51" s="15"/>
      <c r="P51" s="109" t="str">
        <f t="shared" si="2"/>
        <v/>
      </c>
      <c r="Q51" s="15"/>
      <c r="R51" s="15"/>
      <c r="S51" s="29" t="str">
        <f t="shared" si="7"/>
        <v/>
      </c>
      <c r="U51" s="23" t="str">
        <f t="shared" si="3"/>
        <v/>
      </c>
      <c r="V51" s="23" t="str">
        <f t="shared" si="4"/>
        <v/>
      </c>
      <c r="W51" s="24" t="str">
        <f t="shared" si="8"/>
        <v/>
      </c>
      <c r="X51" s="24" t="str">
        <f t="shared" si="9"/>
        <v/>
      </c>
      <c r="Y51" s="24" t="str">
        <f t="shared" si="5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119.08611111111111</v>
      </c>
      <c r="E52">
        <f>IF(_xlfn.DAYS($B$3,Eläintiedot!O52)&lt;0,"",_xlfn.DAYS($B$3,Eläintiedot!O52))</f>
        <v>43496</v>
      </c>
      <c r="F52" s="15">
        <v>31</v>
      </c>
      <c r="H52" s="15"/>
      <c r="I52" s="16"/>
      <c r="J52" s="17" t="str">
        <f t="shared" si="10"/>
        <v/>
      </c>
      <c r="K52" s="110" t="str">
        <f t="shared" si="1"/>
        <v/>
      </c>
      <c r="M52" s="15"/>
      <c r="N52" s="109" t="str">
        <f t="shared" si="6"/>
        <v/>
      </c>
      <c r="O52" s="15"/>
      <c r="P52" s="109" t="str">
        <f t="shared" si="2"/>
        <v/>
      </c>
      <c r="Q52" s="15"/>
      <c r="R52" s="15"/>
      <c r="S52" s="29" t="str">
        <f t="shared" si="7"/>
        <v/>
      </c>
      <c r="U52" s="23" t="str">
        <f t="shared" si="3"/>
        <v/>
      </c>
      <c r="V52" s="23" t="str">
        <f t="shared" si="4"/>
        <v/>
      </c>
      <c r="W52" s="24" t="str">
        <f t="shared" si="8"/>
        <v/>
      </c>
      <c r="X52" s="24" t="str">
        <f t="shared" si="9"/>
        <v/>
      </c>
      <c r="Y52" s="24" t="str">
        <f t="shared" si="5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119.08611111111111</v>
      </c>
      <c r="E53">
        <f>IF(_xlfn.DAYS($B$3,Eläintiedot!O53)&lt;0,"",_xlfn.DAYS($B$3,Eläintiedot!O53))</f>
        <v>43496</v>
      </c>
      <c r="F53" s="15">
        <v>31</v>
      </c>
      <c r="H53" s="15"/>
      <c r="I53" s="16"/>
      <c r="J53" s="17" t="str">
        <f t="shared" si="10"/>
        <v/>
      </c>
      <c r="K53" s="110" t="str">
        <f t="shared" si="1"/>
        <v/>
      </c>
      <c r="M53" s="15"/>
      <c r="N53" s="109" t="str">
        <f t="shared" si="6"/>
        <v/>
      </c>
      <c r="O53" s="15"/>
      <c r="P53" s="109" t="str">
        <f t="shared" si="2"/>
        <v/>
      </c>
      <c r="Q53" s="15"/>
      <c r="R53" s="15"/>
      <c r="S53" s="29" t="str">
        <f t="shared" si="7"/>
        <v/>
      </c>
      <c r="U53" s="23" t="str">
        <f t="shared" si="3"/>
        <v/>
      </c>
      <c r="V53" s="23" t="str">
        <f t="shared" si="4"/>
        <v/>
      </c>
      <c r="W53" s="24" t="str">
        <f t="shared" si="8"/>
        <v/>
      </c>
      <c r="X53" s="24" t="str">
        <f t="shared" si="9"/>
        <v/>
      </c>
      <c r="Y53" s="24" t="str">
        <f t="shared" si="5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119.08611111111111</v>
      </c>
      <c r="E54">
        <f>IF(_xlfn.DAYS($B$3,Eläintiedot!O54)&lt;0,"",_xlfn.DAYS($B$3,Eläintiedot!O54))</f>
        <v>43496</v>
      </c>
      <c r="F54" s="15">
        <v>31</v>
      </c>
      <c r="H54" s="15"/>
      <c r="I54" s="16"/>
      <c r="J54" s="17" t="str">
        <f t="shared" si="10"/>
        <v/>
      </c>
      <c r="K54" s="110" t="str">
        <f t="shared" si="1"/>
        <v/>
      </c>
      <c r="M54" s="15"/>
      <c r="N54" s="109" t="str">
        <f t="shared" si="6"/>
        <v/>
      </c>
      <c r="O54" s="15"/>
      <c r="P54" s="109" t="str">
        <f t="shared" si="2"/>
        <v/>
      </c>
      <c r="Q54" s="15"/>
      <c r="R54" s="15"/>
      <c r="S54" s="29" t="str">
        <f t="shared" si="7"/>
        <v/>
      </c>
      <c r="U54" s="23" t="str">
        <f t="shared" si="3"/>
        <v/>
      </c>
      <c r="V54" s="23" t="str">
        <f t="shared" si="4"/>
        <v/>
      </c>
      <c r="W54" s="24" t="str">
        <f t="shared" si="8"/>
        <v/>
      </c>
      <c r="X54" s="24" t="str">
        <f t="shared" si="9"/>
        <v/>
      </c>
      <c r="Y54" s="24" t="str">
        <f t="shared" si="5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119.08611111111111</v>
      </c>
      <c r="E55">
        <f>IF(_xlfn.DAYS($B$3,Eläintiedot!O55)&lt;0,"",_xlfn.DAYS($B$3,Eläintiedot!O55))</f>
        <v>43496</v>
      </c>
      <c r="F55" s="15">
        <v>31</v>
      </c>
      <c r="H55" s="15"/>
      <c r="I55" s="16"/>
      <c r="J55" s="17" t="str">
        <f t="shared" si="10"/>
        <v/>
      </c>
      <c r="K55" s="110" t="str">
        <f t="shared" si="1"/>
        <v/>
      </c>
      <c r="M55" s="15"/>
      <c r="N55" s="109" t="str">
        <f t="shared" si="6"/>
        <v/>
      </c>
      <c r="O55" s="15"/>
      <c r="P55" s="109" t="str">
        <f t="shared" si="2"/>
        <v/>
      </c>
      <c r="Q55" s="15"/>
      <c r="R55" s="15"/>
      <c r="S55" s="29" t="str">
        <f t="shared" si="7"/>
        <v/>
      </c>
      <c r="U55" s="23" t="str">
        <f t="shared" si="3"/>
        <v/>
      </c>
      <c r="V55" s="23" t="str">
        <f t="shared" si="4"/>
        <v/>
      </c>
      <c r="W55" s="24" t="str">
        <f t="shared" si="8"/>
        <v/>
      </c>
      <c r="X55" s="24" t="str">
        <f t="shared" si="9"/>
        <v/>
      </c>
      <c r="Y55" s="24" t="str">
        <f t="shared" si="5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119.08611111111111</v>
      </c>
      <c r="E56">
        <f>IF(_xlfn.DAYS($B$3,Eläintiedot!O56)&lt;0,"",_xlfn.DAYS($B$3,Eläintiedot!O56))</f>
        <v>43496</v>
      </c>
      <c r="F56" s="15">
        <v>31</v>
      </c>
      <c r="H56" s="15"/>
      <c r="I56" s="16"/>
      <c r="J56" s="17" t="str">
        <f t="shared" si="10"/>
        <v/>
      </c>
      <c r="K56" s="110" t="str">
        <f t="shared" si="1"/>
        <v/>
      </c>
      <c r="M56" s="15"/>
      <c r="N56" s="109" t="str">
        <f t="shared" si="6"/>
        <v/>
      </c>
      <c r="O56" s="15"/>
      <c r="P56" s="109" t="str">
        <f t="shared" si="2"/>
        <v/>
      </c>
      <c r="Q56" s="15"/>
      <c r="R56" s="15"/>
      <c r="S56" s="29" t="str">
        <f t="shared" si="7"/>
        <v/>
      </c>
      <c r="U56" s="23" t="str">
        <f t="shared" si="3"/>
        <v/>
      </c>
      <c r="V56" s="23" t="str">
        <f t="shared" si="4"/>
        <v/>
      </c>
      <c r="W56" s="24" t="str">
        <f t="shared" si="8"/>
        <v/>
      </c>
      <c r="X56" s="24" t="str">
        <f t="shared" si="9"/>
        <v/>
      </c>
      <c r="Y56" s="24" t="str">
        <f t="shared" si="5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119.08611111111111</v>
      </c>
      <c r="E57">
        <f>IF(_xlfn.DAYS($B$3,Eläintiedot!O57)&lt;0,"",_xlfn.DAYS($B$3,Eläintiedot!O57))</f>
        <v>43496</v>
      </c>
      <c r="F57" s="15">
        <v>31</v>
      </c>
      <c r="H57" s="15"/>
      <c r="I57" s="16"/>
      <c r="J57" s="17" t="str">
        <f t="shared" si="10"/>
        <v/>
      </c>
      <c r="K57" s="110" t="str">
        <f t="shared" si="1"/>
        <v/>
      </c>
      <c r="M57" s="15"/>
      <c r="N57" s="109" t="str">
        <f t="shared" si="6"/>
        <v/>
      </c>
      <c r="O57" s="15"/>
      <c r="P57" s="109" t="str">
        <f t="shared" si="2"/>
        <v/>
      </c>
      <c r="Q57" s="15"/>
      <c r="R57" s="15"/>
      <c r="S57" s="29" t="str">
        <f t="shared" si="7"/>
        <v/>
      </c>
      <c r="U57" s="23" t="str">
        <f t="shared" si="3"/>
        <v/>
      </c>
      <c r="V57" s="23" t="str">
        <f t="shared" si="4"/>
        <v/>
      </c>
      <c r="W57" s="24" t="str">
        <f t="shared" si="8"/>
        <v/>
      </c>
      <c r="X57" s="24" t="str">
        <f t="shared" si="9"/>
        <v/>
      </c>
      <c r="Y57" s="24" t="str">
        <f t="shared" si="5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119.08611111111111</v>
      </c>
      <c r="E58">
        <f>IF(_xlfn.DAYS($B$3,Eläintiedot!O58)&lt;0,"",_xlfn.DAYS($B$3,Eläintiedot!O58))</f>
        <v>43496</v>
      </c>
      <c r="F58" s="15">
        <v>31</v>
      </c>
      <c r="H58" s="15"/>
      <c r="I58" s="16"/>
      <c r="J58" s="17" t="str">
        <f t="shared" si="10"/>
        <v/>
      </c>
      <c r="K58" s="110" t="str">
        <f t="shared" si="1"/>
        <v/>
      </c>
      <c r="M58" s="15"/>
      <c r="N58" s="109" t="str">
        <f t="shared" si="6"/>
        <v/>
      </c>
      <c r="O58" s="15"/>
      <c r="P58" s="109" t="str">
        <f t="shared" si="2"/>
        <v/>
      </c>
      <c r="Q58" s="15"/>
      <c r="R58" s="15"/>
      <c r="S58" s="29" t="str">
        <f t="shared" si="7"/>
        <v/>
      </c>
      <c r="U58" s="23" t="str">
        <f t="shared" si="3"/>
        <v/>
      </c>
      <c r="V58" s="23" t="str">
        <f t="shared" si="4"/>
        <v/>
      </c>
      <c r="W58" s="24" t="str">
        <f t="shared" si="8"/>
        <v/>
      </c>
      <c r="X58" s="24" t="str">
        <f t="shared" si="9"/>
        <v/>
      </c>
      <c r="Y58" s="24" t="str">
        <f t="shared" si="5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119.08611111111111</v>
      </c>
      <c r="E59">
        <f>IF(_xlfn.DAYS($B$3,Eläintiedot!O59)&lt;0,"",_xlfn.DAYS($B$3,Eläintiedot!O59))</f>
        <v>43496</v>
      </c>
      <c r="F59" s="15">
        <v>31</v>
      </c>
      <c r="H59" s="15"/>
      <c r="I59" s="16"/>
      <c r="J59" s="17" t="str">
        <f t="shared" si="10"/>
        <v/>
      </c>
      <c r="K59" s="110" t="str">
        <f t="shared" si="1"/>
        <v/>
      </c>
      <c r="M59" s="15"/>
      <c r="N59" s="109" t="str">
        <f t="shared" si="6"/>
        <v/>
      </c>
      <c r="O59" s="15"/>
      <c r="P59" s="109" t="str">
        <f t="shared" si="2"/>
        <v/>
      </c>
      <c r="Q59" s="15"/>
      <c r="R59" s="15"/>
      <c r="S59" s="29" t="str">
        <f t="shared" si="7"/>
        <v/>
      </c>
      <c r="U59" s="23" t="str">
        <f t="shared" si="3"/>
        <v/>
      </c>
      <c r="V59" s="23" t="str">
        <f t="shared" si="4"/>
        <v/>
      </c>
      <c r="W59" s="24" t="str">
        <f t="shared" si="8"/>
        <v/>
      </c>
      <c r="X59" s="24" t="str">
        <f t="shared" si="9"/>
        <v/>
      </c>
      <c r="Y59" s="24" t="str">
        <f t="shared" si="5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119.08611111111111</v>
      </c>
      <c r="E60">
        <f>IF(_xlfn.DAYS($B$3,Eläintiedot!O60)&lt;0,"",_xlfn.DAYS($B$3,Eläintiedot!O60))</f>
        <v>43496</v>
      </c>
      <c r="F60" s="15">
        <v>31</v>
      </c>
      <c r="H60" s="15"/>
      <c r="I60" s="16"/>
      <c r="J60" s="17" t="str">
        <f t="shared" si="10"/>
        <v/>
      </c>
      <c r="K60" s="110" t="str">
        <f t="shared" si="1"/>
        <v/>
      </c>
      <c r="M60" s="15"/>
      <c r="N60" s="109" t="str">
        <f t="shared" si="6"/>
        <v/>
      </c>
      <c r="O60" s="15"/>
      <c r="P60" s="109" t="str">
        <f t="shared" si="2"/>
        <v/>
      </c>
      <c r="Q60" s="15"/>
      <c r="R60" s="15"/>
      <c r="S60" s="29" t="str">
        <f t="shared" si="7"/>
        <v/>
      </c>
      <c r="U60" s="23" t="str">
        <f t="shared" si="3"/>
        <v/>
      </c>
      <c r="V60" s="23" t="str">
        <f t="shared" si="4"/>
        <v/>
      </c>
      <c r="W60" s="24" t="str">
        <f t="shared" si="8"/>
        <v/>
      </c>
      <c r="X60" s="24" t="str">
        <f t="shared" si="9"/>
        <v/>
      </c>
      <c r="Y60" s="24" t="str">
        <f t="shared" si="5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119.08611111111111</v>
      </c>
      <c r="E61">
        <f>IF(_xlfn.DAYS($B$3,Eläintiedot!O61)&lt;0,"",_xlfn.DAYS($B$3,Eläintiedot!O61))</f>
        <v>43496</v>
      </c>
      <c r="F61" s="15">
        <v>31</v>
      </c>
      <c r="H61" s="15"/>
      <c r="I61" s="16"/>
      <c r="J61" s="17" t="str">
        <f t="shared" si="10"/>
        <v/>
      </c>
      <c r="K61" s="110" t="str">
        <f t="shared" si="1"/>
        <v/>
      </c>
      <c r="M61" s="15"/>
      <c r="N61" s="109" t="str">
        <f t="shared" si="6"/>
        <v/>
      </c>
      <c r="O61" s="15"/>
      <c r="P61" s="109" t="str">
        <f t="shared" si="2"/>
        <v/>
      </c>
      <c r="Q61" s="15"/>
      <c r="R61" s="15"/>
      <c r="S61" s="29" t="str">
        <f t="shared" si="7"/>
        <v/>
      </c>
      <c r="U61" s="23" t="str">
        <f t="shared" si="3"/>
        <v/>
      </c>
      <c r="V61" s="23" t="str">
        <f t="shared" si="4"/>
        <v/>
      </c>
      <c r="W61" s="24" t="str">
        <f t="shared" si="8"/>
        <v/>
      </c>
      <c r="X61" s="24" t="str">
        <f t="shared" si="9"/>
        <v/>
      </c>
      <c r="Y61" s="24" t="str">
        <f t="shared" si="5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119.08611111111111</v>
      </c>
      <c r="E62">
        <f>IF(_xlfn.DAYS($B$3,Eläintiedot!O62)&lt;0,"",_xlfn.DAYS($B$3,Eläintiedot!O62))</f>
        <v>43496</v>
      </c>
      <c r="F62" s="15">
        <v>31</v>
      </c>
      <c r="H62" s="15"/>
      <c r="I62" s="16"/>
      <c r="J62" s="17" t="str">
        <f t="shared" si="10"/>
        <v/>
      </c>
      <c r="K62" s="110" t="str">
        <f t="shared" si="1"/>
        <v/>
      </c>
      <c r="M62" s="15"/>
      <c r="N62" s="109" t="str">
        <f t="shared" si="6"/>
        <v/>
      </c>
      <c r="O62" s="15"/>
      <c r="P62" s="109" t="str">
        <f t="shared" si="2"/>
        <v/>
      </c>
      <c r="Q62" s="15"/>
      <c r="R62" s="15"/>
      <c r="S62" s="29" t="str">
        <f t="shared" si="7"/>
        <v/>
      </c>
      <c r="U62" s="23" t="str">
        <f t="shared" si="3"/>
        <v/>
      </c>
      <c r="V62" s="23" t="str">
        <f t="shared" si="4"/>
        <v/>
      </c>
      <c r="W62" s="24" t="str">
        <f t="shared" si="8"/>
        <v/>
      </c>
      <c r="X62" s="24" t="str">
        <f t="shared" si="9"/>
        <v/>
      </c>
      <c r="Y62" s="24" t="str">
        <f t="shared" si="5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119.08611111111111</v>
      </c>
      <c r="E63">
        <f>IF(_xlfn.DAYS($B$3,Eläintiedot!O63)&lt;0,"",_xlfn.DAYS($B$3,Eläintiedot!O63))</f>
        <v>43496</v>
      </c>
      <c r="F63" s="15">
        <v>31</v>
      </c>
      <c r="H63" s="15"/>
      <c r="I63" s="16"/>
      <c r="J63" s="17" t="str">
        <f t="shared" si="10"/>
        <v/>
      </c>
      <c r="K63" s="110" t="str">
        <f t="shared" si="1"/>
        <v/>
      </c>
      <c r="M63" s="15"/>
      <c r="N63" s="109" t="str">
        <f t="shared" si="6"/>
        <v/>
      </c>
      <c r="O63" s="15"/>
      <c r="P63" s="109" t="str">
        <f t="shared" si="2"/>
        <v/>
      </c>
      <c r="Q63" s="15"/>
      <c r="R63" s="15"/>
      <c r="S63" s="29" t="str">
        <f t="shared" si="7"/>
        <v/>
      </c>
      <c r="U63" s="23" t="str">
        <f t="shared" si="3"/>
        <v/>
      </c>
      <c r="V63" s="23" t="str">
        <f t="shared" si="4"/>
        <v/>
      </c>
      <c r="W63" s="24" t="str">
        <f t="shared" si="8"/>
        <v/>
      </c>
      <c r="X63" s="24" t="str">
        <f t="shared" si="9"/>
        <v/>
      </c>
      <c r="Y63" s="24" t="str">
        <f t="shared" si="5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119.08611111111111</v>
      </c>
      <c r="E64">
        <f>IF(_xlfn.DAYS($B$3,Eläintiedot!O64)&lt;0,"",_xlfn.DAYS($B$3,Eläintiedot!O64))</f>
        <v>43496</v>
      </c>
      <c r="F64" s="15">
        <v>31</v>
      </c>
      <c r="H64" s="15"/>
      <c r="I64" s="16"/>
      <c r="J64" s="17" t="str">
        <f t="shared" si="10"/>
        <v/>
      </c>
      <c r="K64" s="110" t="str">
        <f t="shared" si="1"/>
        <v/>
      </c>
      <c r="M64" s="15"/>
      <c r="N64" s="109" t="str">
        <f t="shared" si="6"/>
        <v/>
      </c>
      <c r="O64" s="15"/>
      <c r="P64" s="109" t="str">
        <f t="shared" si="2"/>
        <v/>
      </c>
      <c r="Q64" s="15"/>
      <c r="R64" s="15"/>
      <c r="S64" s="29" t="str">
        <f t="shared" si="7"/>
        <v/>
      </c>
      <c r="U64" s="23" t="str">
        <f t="shared" si="3"/>
        <v/>
      </c>
      <c r="V64" s="23" t="str">
        <f t="shared" si="4"/>
        <v/>
      </c>
      <c r="W64" s="24" t="str">
        <f t="shared" si="8"/>
        <v/>
      </c>
      <c r="X64" s="24" t="str">
        <f t="shared" si="9"/>
        <v/>
      </c>
      <c r="Y64" s="24" t="str">
        <f t="shared" si="5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119.08611111111111</v>
      </c>
      <c r="E65">
        <f>IF(_xlfn.DAYS($B$3,Eläintiedot!O65)&lt;0,"",_xlfn.DAYS($B$3,Eläintiedot!O65))</f>
        <v>43496</v>
      </c>
      <c r="F65" s="15">
        <v>31</v>
      </c>
      <c r="H65" s="15"/>
      <c r="I65" s="16"/>
      <c r="J65" s="17" t="str">
        <f t="shared" si="10"/>
        <v/>
      </c>
      <c r="K65" s="110" t="str">
        <f t="shared" si="1"/>
        <v/>
      </c>
      <c r="M65" s="15"/>
      <c r="N65" s="109" t="str">
        <f t="shared" si="6"/>
        <v/>
      </c>
      <c r="O65" s="15"/>
      <c r="P65" s="109" t="str">
        <f t="shared" si="2"/>
        <v/>
      </c>
      <c r="Q65" s="15"/>
      <c r="R65" s="15"/>
      <c r="S65" s="29" t="str">
        <f t="shared" si="7"/>
        <v/>
      </c>
      <c r="U65" s="23"/>
      <c r="V65" s="23" t="str">
        <f t="shared" si="4"/>
        <v/>
      </c>
      <c r="W65" s="24" t="str">
        <f t="shared" si="8"/>
        <v/>
      </c>
      <c r="X65" s="24" t="str">
        <f t="shared" si="9"/>
        <v/>
      </c>
      <c r="Y65" s="24" t="str">
        <f t="shared" si="5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119.08611111111111</v>
      </c>
      <c r="E66">
        <f>IF(_xlfn.DAYS($B$3,Eläintiedot!O66)&lt;0,"",_xlfn.DAYS($B$3,Eläintiedot!O66))</f>
        <v>43496</v>
      </c>
      <c r="F66" s="15">
        <v>31</v>
      </c>
      <c r="H66" s="15"/>
      <c r="I66" s="16"/>
      <c r="J66" s="17" t="str">
        <f t="shared" si="10"/>
        <v/>
      </c>
      <c r="K66" s="110" t="str">
        <f t="shared" si="1"/>
        <v/>
      </c>
      <c r="M66" s="15"/>
      <c r="N66" s="109" t="str">
        <f t="shared" si="6"/>
        <v/>
      </c>
      <c r="O66" s="15"/>
      <c r="P66" s="109" t="str">
        <f t="shared" si="2"/>
        <v/>
      </c>
      <c r="Q66" s="15"/>
      <c r="R66" s="15"/>
      <c r="S66" s="29" t="str">
        <f t="shared" si="7"/>
        <v/>
      </c>
      <c r="U66" s="23"/>
      <c r="V66" s="23" t="str">
        <f t="shared" si="4"/>
        <v/>
      </c>
      <c r="W66" s="24" t="str">
        <f t="shared" si="8"/>
        <v/>
      </c>
      <c r="X66" s="24" t="str">
        <f t="shared" si="9"/>
        <v/>
      </c>
      <c r="Y66" s="24" t="str">
        <f t="shared" si="5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119.08611111111111</v>
      </c>
      <c r="E67">
        <f>IF(_xlfn.DAYS($B$3,Eläintiedot!O67)&lt;0,"",_xlfn.DAYS($B$3,Eläintiedot!O67))</f>
        <v>43496</v>
      </c>
      <c r="F67" s="15">
        <v>31</v>
      </c>
      <c r="H67" s="15"/>
      <c r="I67" s="16"/>
      <c r="J67" s="17" t="str">
        <f t="shared" si="10"/>
        <v/>
      </c>
      <c r="K67" s="110" t="str">
        <f t="shared" si="1"/>
        <v/>
      </c>
      <c r="M67" s="15"/>
      <c r="N67" s="109" t="str">
        <f t="shared" si="6"/>
        <v/>
      </c>
      <c r="O67" s="15"/>
      <c r="P67" s="109" t="str">
        <f t="shared" si="2"/>
        <v/>
      </c>
      <c r="Q67" s="15"/>
      <c r="R67" s="15"/>
      <c r="S67" s="29" t="str">
        <f t="shared" si="7"/>
        <v/>
      </c>
      <c r="U67" s="23" t="str">
        <f t="shared" si="3"/>
        <v/>
      </c>
      <c r="V67" s="23" t="str">
        <f t="shared" si="4"/>
        <v/>
      </c>
      <c r="W67" s="24" t="str">
        <f t="shared" si="8"/>
        <v/>
      </c>
      <c r="X67" s="24" t="str">
        <f t="shared" si="9"/>
        <v/>
      </c>
      <c r="Y67" s="24" t="str">
        <f t="shared" si="5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119.08611111111111</v>
      </c>
      <c r="E68">
        <f>IF(_xlfn.DAYS($B$3,Eläintiedot!O68)&lt;0,"",_xlfn.DAYS($B$3,Eläintiedot!O68))</f>
        <v>43496</v>
      </c>
      <c r="F68" s="15">
        <v>31</v>
      </c>
      <c r="H68" s="15"/>
      <c r="I68" s="16"/>
      <c r="J68" s="17" t="str">
        <f t="shared" si="10"/>
        <v/>
      </c>
      <c r="K68" s="110" t="str">
        <f t="shared" si="1"/>
        <v/>
      </c>
      <c r="M68" s="15"/>
      <c r="N68" s="109" t="str">
        <f t="shared" si="6"/>
        <v/>
      </c>
      <c r="O68" s="15"/>
      <c r="P68" s="109" t="str">
        <f t="shared" si="2"/>
        <v/>
      </c>
      <c r="Q68" s="15"/>
      <c r="R68" s="15"/>
      <c r="S68" s="29" t="str">
        <f t="shared" si="7"/>
        <v/>
      </c>
      <c r="U68" s="23" t="str">
        <f t="shared" si="3"/>
        <v/>
      </c>
      <c r="V68" s="23" t="str">
        <f t="shared" si="4"/>
        <v/>
      </c>
      <c r="W68" s="24" t="str">
        <f t="shared" si="8"/>
        <v/>
      </c>
      <c r="X68" s="24" t="str">
        <f t="shared" si="9"/>
        <v/>
      </c>
      <c r="Y68" s="24" t="str">
        <f t="shared" si="5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119.08611111111111</v>
      </c>
      <c r="E69">
        <f>IF(_xlfn.DAYS($B$3,Eläintiedot!O69)&lt;0,"",_xlfn.DAYS($B$3,Eläintiedot!O69))</f>
        <v>43496</v>
      </c>
      <c r="F69" s="15">
        <v>31</v>
      </c>
      <c r="H69" s="15"/>
      <c r="I69" s="16"/>
      <c r="J69" s="17" t="str">
        <f t="shared" si="10"/>
        <v/>
      </c>
      <c r="K69" s="110" t="str">
        <f t="shared" si="1"/>
        <v/>
      </c>
      <c r="M69" s="15"/>
      <c r="N69" s="109" t="str">
        <f t="shared" si="6"/>
        <v/>
      </c>
      <c r="O69" s="15"/>
      <c r="P69" s="109" t="str">
        <f t="shared" si="2"/>
        <v/>
      </c>
      <c r="Q69" s="15"/>
      <c r="R69" s="15"/>
      <c r="S69" s="29" t="str">
        <f t="shared" si="7"/>
        <v/>
      </c>
      <c r="U69" s="23" t="str">
        <f t="shared" si="3"/>
        <v/>
      </c>
      <c r="V69" s="23" t="str">
        <f t="shared" si="4"/>
        <v/>
      </c>
      <c r="W69" s="24" t="str">
        <f t="shared" si="8"/>
        <v/>
      </c>
      <c r="X69" s="24" t="str">
        <f t="shared" si="9"/>
        <v/>
      </c>
      <c r="Y69" s="24" t="str">
        <f t="shared" si="5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119.08611111111111</v>
      </c>
      <c r="E70">
        <f>IF(_xlfn.DAYS($B$3,Eläintiedot!O70)&lt;0,"",_xlfn.DAYS($B$3,Eläintiedot!O70))</f>
        <v>43496</v>
      </c>
      <c r="F70" s="15">
        <v>31</v>
      </c>
      <c r="H70" s="15"/>
      <c r="I70" s="16"/>
      <c r="J70" s="17" t="str">
        <f t="shared" si="10"/>
        <v/>
      </c>
      <c r="K70" s="110" t="str">
        <f t="shared" si="1"/>
        <v/>
      </c>
      <c r="M70" s="15"/>
      <c r="N70" s="109" t="str">
        <f t="shared" si="6"/>
        <v/>
      </c>
      <c r="O70" s="15"/>
      <c r="P70" s="109" t="str">
        <f t="shared" si="2"/>
        <v/>
      </c>
      <c r="Q70" s="15"/>
      <c r="R70" s="15"/>
      <c r="S70" s="29" t="str">
        <f t="shared" si="7"/>
        <v/>
      </c>
      <c r="U70" s="23" t="str">
        <f t="shared" si="3"/>
        <v/>
      </c>
      <c r="V70" s="23" t="str">
        <f t="shared" si="4"/>
        <v/>
      </c>
      <c r="W70" s="24" t="str">
        <f t="shared" si="8"/>
        <v/>
      </c>
      <c r="X70" s="24" t="str">
        <f t="shared" si="9"/>
        <v/>
      </c>
      <c r="Y70" s="24" t="str">
        <f t="shared" si="5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119.08611111111111</v>
      </c>
      <c r="E71">
        <f>IF(_xlfn.DAYS($B$3,Eläintiedot!O71)&lt;0,"",_xlfn.DAYS($B$3,Eläintiedot!O71))</f>
        <v>43496</v>
      </c>
      <c r="F71" s="15">
        <v>31</v>
      </c>
      <c r="H71" s="15"/>
      <c r="I71" s="16"/>
      <c r="J71" s="17" t="str">
        <f t="shared" si="10"/>
        <v/>
      </c>
      <c r="K71" s="110" t="str">
        <f t="shared" ref="K71:K134" si="11">IF(OR(J71&lt;0.01,J71=""),"",J71*$B$4)</f>
        <v/>
      </c>
      <c r="M71" s="15"/>
      <c r="N71" s="109" t="str">
        <f t="shared" si="6"/>
        <v/>
      </c>
      <c r="O71" s="15"/>
      <c r="P71" s="109" t="str">
        <f t="shared" si="2"/>
        <v/>
      </c>
      <c r="Q71" s="15"/>
      <c r="R71" s="15"/>
      <c r="S71" s="29" t="str">
        <f t="shared" si="7"/>
        <v/>
      </c>
      <c r="U71" s="23" t="str">
        <f t="shared" si="3"/>
        <v/>
      </c>
      <c r="V71" s="23" t="str">
        <f t="shared" si="4"/>
        <v/>
      </c>
      <c r="W71" s="24" t="str">
        <f t="shared" si="8"/>
        <v/>
      </c>
      <c r="X71" s="24" t="str">
        <f t="shared" si="9"/>
        <v/>
      </c>
      <c r="Y71" s="24" t="str">
        <f t="shared" si="5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119.08611111111111</v>
      </c>
      <c r="E72">
        <f>IF(_xlfn.DAYS($B$3,Eläintiedot!O72)&lt;0,"",_xlfn.DAYS($B$3,Eläintiedot!O72))</f>
        <v>43496</v>
      </c>
      <c r="F72" s="15">
        <v>31</v>
      </c>
      <c r="H72" s="15"/>
      <c r="I72" s="16"/>
      <c r="J72" s="17" t="str">
        <f t="shared" si="10"/>
        <v/>
      </c>
      <c r="K72" s="110" t="str">
        <f t="shared" si="11"/>
        <v/>
      </c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29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ref="W72:W135" si="16">IF(E72&lt;60,J72,"")</f>
        <v/>
      </c>
      <c r="X72" s="24" t="str">
        <f t="shared" si="9"/>
        <v/>
      </c>
      <c r="Y72" s="24" t="str">
        <f t="shared" ref="Y72:Y135" si="17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119.08611111111111</v>
      </c>
      <c r="E73">
        <f>IF(_xlfn.DAYS($B$3,Eläintiedot!O73)&lt;0,"",_xlfn.DAYS($B$3,Eläintiedot!O73))</f>
        <v>43496</v>
      </c>
      <c r="F73" s="15">
        <v>31</v>
      </c>
      <c r="H73" s="15"/>
      <c r="I73" s="16"/>
      <c r="J73" s="17" t="str">
        <f t="shared" si="10"/>
        <v/>
      </c>
      <c r="K73" s="110" t="str">
        <f t="shared" si="11"/>
        <v/>
      </c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29" t="str">
        <f t="shared" ref="S73:S136" si="18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si="16"/>
        <v/>
      </c>
      <c r="X73" s="24" t="str">
        <f t="shared" ref="X73:X136" si="19">IF(AND(E73&lt;180,E73&gt;60),J73,"")</f>
        <v/>
      </c>
      <c r="Y73" s="24" t="str">
        <f t="shared" si="17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119.08611111111111</v>
      </c>
      <c r="E74">
        <f>IF(_xlfn.DAYS($B$3,Eläintiedot!O74)&lt;0,"",_xlfn.DAYS($B$3,Eläintiedot!O74))</f>
        <v>43496</v>
      </c>
      <c r="F74" s="15">
        <v>31</v>
      </c>
      <c r="H74" s="15"/>
      <c r="I74" s="16"/>
      <c r="J74" s="17" t="str">
        <f t="shared" si="10"/>
        <v/>
      </c>
      <c r="K74" s="110" t="str">
        <f t="shared" si="11"/>
        <v/>
      </c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29" t="str">
        <f t="shared" si="18"/>
        <v/>
      </c>
      <c r="U74" s="23" t="str">
        <f t="shared" si="14"/>
        <v/>
      </c>
      <c r="V74" s="23" t="str">
        <f t="shared" si="15"/>
        <v/>
      </c>
      <c r="W74" s="24" t="str">
        <f t="shared" si="16"/>
        <v/>
      </c>
      <c r="X74" s="24" t="str">
        <f t="shared" si="19"/>
        <v/>
      </c>
      <c r="Y74" s="24" t="str">
        <f t="shared" si="17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119.08611111111111</v>
      </c>
      <c r="E75">
        <f>IF(_xlfn.DAYS($B$3,Eläintiedot!O75)&lt;0,"",_xlfn.DAYS($B$3,Eläintiedot!O75))</f>
        <v>43496</v>
      </c>
      <c r="F75" s="15">
        <v>31</v>
      </c>
      <c r="H75" s="15"/>
      <c r="I75" s="16"/>
      <c r="J75" s="17" t="str">
        <f t="shared" si="10"/>
        <v/>
      </c>
      <c r="K75" s="110" t="str">
        <f t="shared" si="11"/>
        <v/>
      </c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29" t="str">
        <f t="shared" si="18"/>
        <v/>
      </c>
      <c r="U75" s="23" t="str">
        <f t="shared" si="14"/>
        <v/>
      </c>
      <c r="V75" s="23" t="str">
        <f t="shared" si="15"/>
        <v/>
      </c>
      <c r="W75" s="24" t="str">
        <f t="shared" si="16"/>
        <v/>
      </c>
      <c r="X75" s="24" t="str">
        <f t="shared" si="19"/>
        <v/>
      </c>
      <c r="Y75" s="24" t="str">
        <f t="shared" si="17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119.08611111111111</v>
      </c>
      <c r="E76">
        <f>IF(_xlfn.DAYS($B$3,Eläintiedot!O76)&lt;0,"",_xlfn.DAYS($B$3,Eläintiedot!O76))</f>
        <v>43496</v>
      </c>
      <c r="F76" s="15">
        <v>31</v>
      </c>
      <c r="H76" s="15"/>
      <c r="I76" s="16"/>
      <c r="J76" s="17" t="str">
        <f t="shared" si="10"/>
        <v/>
      </c>
      <c r="K76" s="110" t="str">
        <f t="shared" si="11"/>
        <v/>
      </c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29" t="str">
        <f t="shared" si="18"/>
        <v/>
      </c>
      <c r="U76" s="23" t="str">
        <f t="shared" si="14"/>
        <v/>
      </c>
      <c r="V76" s="23" t="str">
        <f t="shared" si="15"/>
        <v/>
      </c>
      <c r="W76" s="24" t="str">
        <f t="shared" si="16"/>
        <v/>
      </c>
      <c r="X76" s="24" t="str">
        <f t="shared" si="19"/>
        <v/>
      </c>
      <c r="Y76" s="24" t="str">
        <f t="shared" si="17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119.08611111111111</v>
      </c>
      <c r="E77">
        <f>IF(_xlfn.DAYS($B$3,Eläintiedot!O77)&lt;0,"",_xlfn.DAYS($B$3,Eläintiedot!O77))</f>
        <v>43496</v>
      </c>
      <c r="F77" s="15">
        <v>31</v>
      </c>
      <c r="H77" s="15"/>
      <c r="I77" s="16"/>
      <c r="J77" s="17" t="str">
        <f t="shared" si="10"/>
        <v/>
      </c>
      <c r="K77" s="110" t="str">
        <f t="shared" si="11"/>
        <v/>
      </c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29" t="str">
        <f t="shared" si="18"/>
        <v/>
      </c>
      <c r="U77" s="23" t="str">
        <f t="shared" si="14"/>
        <v/>
      </c>
      <c r="V77" s="23" t="str">
        <f t="shared" si="15"/>
        <v/>
      </c>
      <c r="W77" s="24" t="str">
        <f t="shared" si="16"/>
        <v/>
      </c>
      <c r="X77" s="24" t="str">
        <f t="shared" si="19"/>
        <v/>
      </c>
      <c r="Y77" s="24" t="str">
        <f t="shared" si="17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119.08611111111111</v>
      </c>
      <c r="E78">
        <f>IF(_xlfn.DAYS($B$3,Eläintiedot!O78)&lt;0,"",_xlfn.DAYS($B$3,Eläintiedot!O78))</f>
        <v>43496</v>
      </c>
      <c r="F78" s="15">
        <v>31</v>
      </c>
      <c r="H78" s="15"/>
      <c r="I78" s="16"/>
      <c r="J78" s="17" t="str">
        <f t="shared" si="10"/>
        <v/>
      </c>
      <c r="K78" s="110" t="str">
        <f t="shared" si="11"/>
        <v/>
      </c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29" t="str">
        <f t="shared" si="18"/>
        <v/>
      </c>
      <c r="U78" s="23" t="str">
        <f t="shared" si="14"/>
        <v/>
      </c>
      <c r="V78" s="23" t="str">
        <f t="shared" si="15"/>
        <v/>
      </c>
      <c r="W78" s="24" t="str">
        <f t="shared" si="16"/>
        <v/>
      </c>
      <c r="X78" s="24" t="str">
        <f t="shared" si="19"/>
        <v/>
      </c>
      <c r="Y78" s="24" t="str">
        <f t="shared" si="17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119.08611111111111</v>
      </c>
      <c r="E79">
        <f>IF(_xlfn.DAYS($B$3,Eläintiedot!O79)&lt;0,"",_xlfn.DAYS($B$3,Eläintiedot!O79))</f>
        <v>43496</v>
      </c>
      <c r="F79" s="15">
        <v>31</v>
      </c>
      <c r="H79" s="15"/>
      <c r="I79" s="16"/>
      <c r="J79" s="17" t="str">
        <f t="shared" si="10"/>
        <v/>
      </c>
      <c r="K79" s="110" t="str">
        <f t="shared" si="11"/>
        <v/>
      </c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29" t="str">
        <f t="shared" si="18"/>
        <v/>
      </c>
      <c r="U79" s="23" t="str">
        <f t="shared" si="14"/>
        <v/>
      </c>
      <c r="V79" s="23" t="str">
        <f t="shared" si="15"/>
        <v/>
      </c>
      <c r="W79" s="24" t="str">
        <f t="shared" si="16"/>
        <v/>
      </c>
      <c r="X79" s="24" t="str">
        <f t="shared" si="19"/>
        <v/>
      </c>
      <c r="Y79" s="24" t="str">
        <f t="shared" si="17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119.08611111111111</v>
      </c>
      <c r="E80">
        <f>IF(_xlfn.DAYS($B$3,Eläintiedot!O80)&lt;0,"",_xlfn.DAYS($B$3,Eläintiedot!O80))</f>
        <v>43496</v>
      </c>
      <c r="F80" s="15">
        <v>31</v>
      </c>
      <c r="H80" s="15"/>
      <c r="I80" s="16"/>
      <c r="J80" s="17" t="str">
        <f t="shared" si="10"/>
        <v/>
      </c>
      <c r="K80" s="110" t="str">
        <f t="shared" si="11"/>
        <v/>
      </c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29" t="str">
        <f t="shared" si="18"/>
        <v/>
      </c>
      <c r="U80" s="23" t="str">
        <f t="shared" si="14"/>
        <v/>
      </c>
      <c r="V80" s="23" t="str">
        <f t="shared" si="15"/>
        <v/>
      </c>
      <c r="W80" s="24" t="str">
        <f t="shared" si="16"/>
        <v/>
      </c>
      <c r="X80" s="24" t="str">
        <f t="shared" si="19"/>
        <v/>
      </c>
      <c r="Y80" s="24" t="str">
        <f t="shared" si="17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119.08611111111111</v>
      </c>
      <c r="E81">
        <f>IF(_xlfn.DAYS($B$3,Eläintiedot!O81)&lt;0,"",_xlfn.DAYS($B$3,Eläintiedot!O81))</f>
        <v>43496</v>
      </c>
      <c r="F81" s="15">
        <v>31</v>
      </c>
      <c r="H81" s="15"/>
      <c r="I81" s="16"/>
      <c r="J81" s="17" t="str">
        <f t="shared" si="10"/>
        <v/>
      </c>
      <c r="K81" s="110" t="str">
        <f t="shared" si="11"/>
        <v/>
      </c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29" t="str">
        <f t="shared" si="18"/>
        <v/>
      </c>
      <c r="U81" s="23" t="str">
        <f t="shared" si="14"/>
        <v/>
      </c>
      <c r="V81" s="23" t="str">
        <f t="shared" si="15"/>
        <v/>
      </c>
      <c r="W81" s="24" t="str">
        <f t="shared" si="16"/>
        <v/>
      </c>
      <c r="X81" s="24" t="str">
        <f t="shared" si="19"/>
        <v/>
      </c>
      <c r="Y81" s="24" t="str">
        <f t="shared" si="17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119.08611111111111</v>
      </c>
      <c r="E82">
        <f>IF(_xlfn.DAYS($B$3,Eläintiedot!O82)&lt;0,"",_xlfn.DAYS($B$3,Eläintiedot!O82))</f>
        <v>43496</v>
      </c>
      <c r="F82" s="15">
        <v>31</v>
      </c>
      <c r="H82" s="15"/>
      <c r="I82" s="16"/>
      <c r="J82" s="17" t="str">
        <f t="shared" si="10"/>
        <v/>
      </c>
      <c r="K82" s="110" t="str">
        <f t="shared" si="11"/>
        <v/>
      </c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29" t="str">
        <f t="shared" si="18"/>
        <v/>
      </c>
      <c r="U82" s="23" t="str">
        <f t="shared" si="14"/>
        <v/>
      </c>
      <c r="V82" s="23" t="str">
        <f t="shared" si="15"/>
        <v/>
      </c>
      <c r="W82" s="24" t="str">
        <f t="shared" si="16"/>
        <v/>
      </c>
      <c r="X82" s="24" t="str">
        <f t="shared" si="19"/>
        <v/>
      </c>
      <c r="Y82" s="24" t="str">
        <f t="shared" si="17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119.08611111111111</v>
      </c>
      <c r="E83">
        <f>IF(_xlfn.DAYS($B$3,Eläintiedot!O83)&lt;0,"",_xlfn.DAYS($B$3,Eläintiedot!O83))</f>
        <v>43496</v>
      </c>
      <c r="F83" s="15">
        <v>31</v>
      </c>
      <c r="H83" s="15"/>
      <c r="I83" s="16"/>
      <c r="J83" s="17" t="str">
        <f t="shared" si="10"/>
        <v/>
      </c>
      <c r="K83" s="110" t="str">
        <f t="shared" si="11"/>
        <v/>
      </c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29" t="str">
        <f t="shared" si="18"/>
        <v/>
      </c>
      <c r="U83" s="23" t="str">
        <f t="shared" si="14"/>
        <v/>
      </c>
      <c r="V83" s="23" t="str">
        <f t="shared" si="15"/>
        <v/>
      </c>
      <c r="W83" s="24" t="str">
        <f t="shared" si="16"/>
        <v/>
      </c>
      <c r="X83" s="24" t="str">
        <f t="shared" si="19"/>
        <v/>
      </c>
      <c r="Y83" s="24" t="str">
        <f t="shared" si="17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119.08611111111111</v>
      </c>
      <c r="E84">
        <f>IF(_xlfn.DAYS($B$3,Eläintiedot!O84)&lt;0,"",_xlfn.DAYS($B$3,Eläintiedot!O84))</f>
        <v>43496</v>
      </c>
      <c r="F84" s="15">
        <v>31</v>
      </c>
      <c r="H84" s="15"/>
      <c r="I84" s="16"/>
      <c r="J84" s="17" t="str">
        <f t="shared" si="10"/>
        <v/>
      </c>
      <c r="K84" s="110" t="str">
        <f t="shared" si="11"/>
        <v/>
      </c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29" t="str">
        <f t="shared" si="18"/>
        <v/>
      </c>
      <c r="U84" s="23" t="str">
        <f t="shared" si="14"/>
        <v/>
      </c>
      <c r="V84" s="23" t="str">
        <f t="shared" si="15"/>
        <v/>
      </c>
      <c r="W84" s="24" t="str">
        <f t="shared" si="16"/>
        <v/>
      </c>
      <c r="X84" s="24" t="str">
        <f t="shared" si="19"/>
        <v/>
      </c>
      <c r="Y84" s="24" t="str">
        <f t="shared" si="17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119.08611111111111</v>
      </c>
      <c r="E85">
        <f>IF(_xlfn.DAYS($B$3,Eläintiedot!O85)&lt;0,"",_xlfn.DAYS($B$3,Eläintiedot!O85))</f>
        <v>43496</v>
      </c>
      <c r="F85" s="15">
        <v>31</v>
      </c>
      <c r="H85" s="15"/>
      <c r="I85" s="16"/>
      <c r="J85" s="17" t="str">
        <f t="shared" si="10"/>
        <v/>
      </c>
      <c r="K85" s="110" t="str">
        <f t="shared" si="11"/>
        <v/>
      </c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29" t="str">
        <f t="shared" si="18"/>
        <v/>
      </c>
      <c r="U85" s="23" t="str">
        <f t="shared" si="14"/>
        <v/>
      </c>
      <c r="V85" s="23" t="str">
        <f t="shared" si="15"/>
        <v/>
      </c>
      <c r="W85" s="24" t="str">
        <f t="shared" si="16"/>
        <v/>
      </c>
      <c r="X85" s="24" t="str">
        <f t="shared" si="19"/>
        <v/>
      </c>
      <c r="Y85" s="24" t="str">
        <f t="shared" si="17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119.08611111111111</v>
      </c>
      <c r="E86">
        <f>IF(_xlfn.DAYS($B$3,Eläintiedot!O86)&lt;0,"",_xlfn.DAYS($B$3,Eläintiedot!O86))</f>
        <v>43496</v>
      </c>
      <c r="F86" s="15">
        <v>31</v>
      </c>
      <c r="H86" s="15"/>
      <c r="I86" s="16"/>
      <c r="J86" s="17" t="str">
        <f t="shared" si="10"/>
        <v/>
      </c>
      <c r="K86" s="110" t="str">
        <f t="shared" si="11"/>
        <v/>
      </c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29" t="str">
        <f t="shared" si="18"/>
        <v/>
      </c>
      <c r="U86" s="23" t="str">
        <f t="shared" si="14"/>
        <v/>
      </c>
      <c r="V86" s="23" t="str">
        <f t="shared" si="15"/>
        <v/>
      </c>
      <c r="W86" s="24" t="str">
        <f t="shared" si="16"/>
        <v/>
      </c>
      <c r="X86" s="24" t="str">
        <f t="shared" si="19"/>
        <v/>
      </c>
      <c r="Y86" s="24" t="str">
        <f t="shared" si="17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119.08611111111111</v>
      </c>
      <c r="E87">
        <f>IF(_xlfn.DAYS($B$3,Eläintiedot!O87)&lt;0,"",_xlfn.DAYS($B$3,Eläintiedot!O87))</f>
        <v>43496</v>
      </c>
      <c r="F87" s="15">
        <v>31</v>
      </c>
      <c r="H87" s="15"/>
      <c r="I87" s="16"/>
      <c r="J87" s="17" t="str">
        <f t="shared" si="10"/>
        <v/>
      </c>
      <c r="K87" s="110" t="str">
        <f t="shared" si="11"/>
        <v/>
      </c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29" t="str">
        <f t="shared" si="18"/>
        <v/>
      </c>
      <c r="U87" s="23" t="str">
        <f t="shared" si="14"/>
        <v/>
      </c>
      <c r="V87" s="23" t="str">
        <f t="shared" si="15"/>
        <v/>
      </c>
      <c r="W87" s="24" t="str">
        <f t="shared" si="16"/>
        <v/>
      </c>
      <c r="X87" s="24" t="str">
        <f t="shared" si="19"/>
        <v/>
      </c>
      <c r="Y87" s="24" t="str">
        <f t="shared" si="17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119.08611111111111</v>
      </c>
      <c r="E88">
        <f>IF(_xlfn.DAYS($B$3,Eläintiedot!O88)&lt;0,"",_xlfn.DAYS($B$3,Eläintiedot!O88))</f>
        <v>43496</v>
      </c>
      <c r="F88" s="15">
        <v>31</v>
      </c>
      <c r="H88" s="15"/>
      <c r="I88" s="16"/>
      <c r="J88" s="17" t="str">
        <f t="shared" si="10"/>
        <v/>
      </c>
      <c r="K88" s="110" t="str">
        <f t="shared" si="11"/>
        <v/>
      </c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29" t="str">
        <f t="shared" si="18"/>
        <v/>
      </c>
      <c r="U88" s="23" t="str">
        <f t="shared" si="14"/>
        <v/>
      </c>
      <c r="V88" s="23" t="str">
        <f t="shared" si="15"/>
        <v/>
      </c>
      <c r="W88" s="24" t="str">
        <f t="shared" si="16"/>
        <v/>
      </c>
      <c r="X88" s="24" t="str">
        <f t="shared" si="19"/>
        <v/>
      </c>
      <c r="Y88" s="24" t="str">
        <f t="shared" si="17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119.08611111111111</v>
      </c>
      <c r="E89">
        <f>IF(_xlfn.DAYS($B$3,Eläintiedot!O89)&lt;0,"",_xlfn.DAYS($B$3,Eläintiedot!O89))</f>
        <v>43496</v>
      </c>
      <c r="F89" s="15">
        <v>31</v>
      </c>
      <c r="H89" s="15"/>
      <c r="I89" s="16"/>
      <c r="J89" s="17" t="str">
        <f t="shared" si="10"/>
        <v/>
      </c>
      <c r="K89" s="110" t="str">
        <f t="shared" si="11"/>
        <v/>
      </c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29" t="str">
        <f t="shared" si="18"/>
        <v/>
      </c>
      <c r="U89" s="23" t="str">
        <f t="shared" si="14"/>
        <v/>
      </c>
      <c r="V89" s="23" t="str">
        <f t="shared" si="15"/>
        <v/>
      </c>
      <c r="W89" s="24" t="str">
        <f t="shared" si="16"/>
        <v/>
      </c>
      <c r="X89" s="24" t="str">
        <f t="shared" si="19"/>
        <v/>
      </c>
      <c r="Y89" s="24" t="str">
        <f t="shared" si="17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119.08611111111111</v>
      </c>
      <c r="E90">
        <f>IF(_xlfn.DAYS($B$3,Eläintiedot!O90)&lt;0,"",_xlfn.DAYS($B$3,Eläintiedot!O90))</f>
        <v>43496</v>
      </c>
      <c r="F90" s="15">
        <v>31</v>
      </c>
      <c r="H90" s="15"/>
      <c r="I90" s="16"/>
      <c r="J90" s="17" t="str">
        <f t="shared" si="10"/>
        <v/>
      </c>
      <c r="K90" s="110" t="str">
        <f t="shared" si="11"/>
        <v/>
      </c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29" t="str">
        <f t="shared" si="18"/>
        <v/>
      </c>
      <c r="U90" s="23" t="str">
        <f t="shared" si="14"/>
        <v/>
      </c>
      <c r="V90" s="23" t="str">
        <f t="shared" si="15"/>
        <v/>
      </c>
      <c r="W90" s="24" t="str">
        <f t="shared" si="16"/>
        <v/>
      </c>
      <c r="X90" s="24" t="str">
        <f t="shared" si="19"/>
        <v/>
      </c>
      <c r="Y90" s="24" t="str">
        <f t="shared" si="17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119.08611111111111</v>
      </c>
      <c r="E91">
        <f>IF(_xlfn.DAYS($B$3,Eläintiedot!O91)&lt;0,"",_xlfn.DAYS($B$3,Eläintiedot!O91))</f>
        <v>43496</v>
      </c>
      <c r="F91" s="15">
        <v>31</v>
      </c>
      <c r="H91" s="15"/>
      <c r="I91" s="16"/>
      <c r="J91" s="17" t="str">
        <f t="shared" si="10"/>
        <v/>
      </c>
      <c r="K91" s="110" t="str">
        <f t="shared" si="11"/>
        <v/>
      </c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29" t="str">
        <f t="shared" si="18"/>
        <v/>
      </c>
      <c r="U91" s="23" t="str">
        <f t="shared" si="14"/>
        <v/>
      </c>
      <c r="V91" s="23" t="str">
        <f t="shared" si="15"/>
        <v/>
      </c>
      <c r="W91" s="24" t="str">
        <f t="shared" si="16"/>
        <v/>
      </c>
      <c r="X91" s="24" t="str">
        <f t="shared" si="19"/>
        <v/>
      </c>
      <c r="Y91" s="24" t="str">
        <f t="shared" si="17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119.08611111111111</v>
      </c>
      <c r="E92">
        <f>IF(_xlfn.DAYS($B$3,Eläintiedot!O92)&lt;0,"",_xlfn.DAYS($B$3,Eläintiedot!O92))</f>
        <v>43496</v>
      </c>
      <c r="F92" s="15">
        <v>31</v>
      </c>
      <c r="H92" s="15"/>
      <c r="I92" s="16"/>
      <c r="J92" s="17" t="str">
        <f t="shared" ref="J92:J155" si="20">IF((H92+I92)&gt;0.01,H92+I92,"")</f>
        <v/>
      </c>
      <c r="K92" s="110" t="str">
        <f t="shared" si="11"/>
        <v/>
      </c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29" t="str">
        <f t="shared" si="18"/>
        <v/>
      </c>
      <c r="U92" s="23" t="str">
        <f t="shared" si="14"/>
        <v/>
      </c>
      <c r="V92" s="23" t="str">
        <f t="shared" si="15"/>
        <v/>
      </c>
      <c r="W92" s="24" t="str">
        <f t="shared" si="16"/>
        <v/>
      </c>
      <c r="X92" s="24" t="str">
        <f t="shared" si="19"/>
        <v/>
      </c>
      <c r="Y92" s="24" t="str">
        <f t="shared" si="17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119.08611111111111</v>
      </c>
      <c r="E93">
        <f>IF(_xlfn.DAYS($B$3,Eläintiedot!O93)&lt;0,"",_xlfn.DAYS($B$3,Eläintiedot!O93))</f>
        <v>43496</v>
      </c>
      <c r="F93" s="15">
        <v>31</v>
      </c>
      <c r="H93" s="15"/>
      <c r="I93" s="16"/>
      <c r="J93" s="17" t="str">
        <f t="shared" si="20"/>
        <v/>
      </c>
      <c r="K93" s="110" t="str">
        <f t="shared" si="11"/>
        <v/>
      </c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29" t="str">
        <f t="shared" si="18"/>
        <v/>
      </c>
      <c r="U93" s="23" t="str">
        <f t="shared" si="14"/>
        <v/>
      </c>
      <c r="V93" s="23" t="str">
        <f t="shared" si="15"/>
        <v/>
      </c>
      <c r="W93" s="24" t="str">
        <f t="shared" si="16"/>
        <v/>
      </c>
      <c r="X93" s="24" t="str">
        <f t="shared" si="19"/>
        <v/>
      </c>
      <c r="Y93" s="24" t="str">
        <f t="shared" si="17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119.08611111111111</v>
      </c>
      <c r="E94">
        <f>IF(_xlfn.DAYS($B$3,Eläintiedot!O94)&lt;0,"",_xlfn.DAYS($B$3,Eläintiedot!O94))</f>
        <v>43496</v>
      </c>
      <c r="F94" s="15">
        <v>31</v>
      </c>
      <c r="H94" s="15"/>
      <c r="I94" s="16"/>
      <c r="J94" s="17" t="str">
        <f t="shared" si="20"/>
        <v/>
      </c>
      <c r="K94" s="110" t="str">
        <f t="shared" si="11"/>
        <v/>
      </c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29" t="str">
        <f t="shared" si="18"/>
        <v/>
      </c>
      <c r="U94" s="23" t="str">
        <f t="shared" si="14"/>
        <v/>
      </c>
      <c r="V94" s="23" t="str">
        <f t="shared" si="15"/>
        <v/>
      </c>
      <c r="W94" s="24" t="str">
        <f t="shared" si="16"/>
        <v/>
      </c>
      <c r="X94" s="24" t="str">
        <f t="shared" si="19"/>
        <v/>
      </c>
      <c r="Y94" s="24" t="str">
        <f t="shared" si="17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119.08611111111111</v>
      </c>
      <c r="E95">
        <f>IF(_xlfn.DAYS($B$3,Eläintiedot!O95)&lt;0,"",_xlfn.DAYS($B$3,Eläintiedot!O95))</f>
        <v>43496</v>
      </c>
      <c r="F95" s="15">
        <v>31</v>
      </c>
      <c r="H95" s="15"/>
      <c r="I95" s="16"/>
      <c r="J95" s="17" t="str">
        <f t="shared" si="20"/>
        <v/>
      </c>
      <c r="K95" s="110" t="str">
        <f t="shared" si="11"/>
        <v/>
      </c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29" t="str">
        <f t="shared" si="18"/>
        <v/>
      </c>
      <c r="U95" s="23" t="str">
        <f t="shared" si="14"/>
        <v/>
      </c>
      <c r="V95" s="23" t="str">
        <f t="shared" si="15"/>
        <v/>
      </c>
      <c r="W95" s="24" t="str">
        <f t="shared" si="16"/>
        <v/>
      </c>
      <c r="X95" s="24" t="str">
        <f t="shared" si="19"/>
        <v/>
      </c>
      <c r="Y95" s="24" t="str">
        <f t="shared" si="17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119.08611111111111</v>
      </c>
      <c r="E96">
        <f>IF(_xlfn.DAYS($B$3,Eläintiedot!O96)&lt;0,"",_xlfn.DAYS($B$3,Eläintiedot!O96))</f>
        <v>43496</v>
      </c>
      <c r="F96" s="15">
        <v>31</v>
      </c>
      <c r="H96" s="15"/>
      <c r="I96" s="16"/>
      <c r="J96" s="17" t="str">
        <f t="shared" si="20"/>
        <v/>
      </c>
      <c r="K96" s="110" t="str">
        <f t="shared" si="11"/>
        <v/>
      </c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29" t="str">
        <f t="shared" si="18"/>
        <v/>
      </c>
      <c r="U96" s="23" t="str">
        <f t="shared" si="14"/>
        <v/>
      </c>
      <c r="V96" s="23" t="str">
        <f t="shared" si="15"/>
        <v/>
      </c>
      <c r="W96" s="24" t="str">
        <f t="shared" si="16"/>
        <v/>
      </c>
      <c r="X96" s="24" t="str">
        <f t="shared" si="19"/>
        <v/>
      </c>
      <c r="Y96" s="24" t="str">
        <f t="shared" si="17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119.08611111111111</v>
      </c>
      <c r="E97">
        <f>IF(_xlfn.DAYS($B$3,Eläintiedot!O97)&lt;0,"",_xlfn.DAYS($B$3,Eläintiedot!O97))</f>
        <v>43496</v>
      </c>
      <c r="F97" s="15">
        <v>31</v>
      </c>
      <c r="H97" s="15"/>
      <c r="I97" s="16"/>
      <c r="J97" s="17" t="str">
        <f t="shared" si="20"/>
        <v/>
      </c>
      <c r="K97" s="110" t="str">
        <f t="shared" si="11"/>
        <v/>
      </c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29" t="str">
        <f t="shared" si="18"/>
        <v/>
      </c>
      <c r="U97" s="23" t="str">
        <f t="shared" si="14"/>
        <v/>
      </c>
      <c r="V97" s="23" t="str">
        <f t="shared" si="15"/>
        <v/>
      </c>
      <c r="W97" s="24" t="str">
        <f t="shared" si="16"/>
        <v/>
      </c>
      <c r="X97" s="24" t="str">
        <f t="shared" si="19"/>
        <v/>
      </c>
      <c r="Y97" s="24" t="str">
        <f t="shared" si="17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119.08611111111111</v>
      </c>
      <c r="E98">
        <f>IF(_xlfn.DAYS($B$3,Eläintiedot!O98)&lt;0,"",_xlfn.DAYS($B$3,Eläintiedot!O98))</f>
        <v>43496</v>
      </c>
      <c r="F98" s="15">
        <v>31</v>
      </c>
      <c r="H98" s="15"/>
      <c r="I98" s="16"/>
      <c r="J98" s="17" t="str">
        <f t="shared" si="20"/>
        <v/>
      </c>
      <c r="K98" s="110" t="str">
        <f t="shared" si="11"/>
        <v/>
      </c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29" t="str">
        <f t="shared" si="18"/>
        <v/>
      </c>
      <c r="U98" s="23" t="str">
        <f t="shared" si="14"/>
        <v/>
      </c>
      <c r="V98" s="23" t="str">
        <f t="shared" si="15"/>
        <v/>
      </c>
      <c r="W98" s="24" t="str">
        <f t="shared" si="16"/>
        <v/>
      </c>
      <c r="X98" s="24" t="str">
        <f t="shared" si="19"/>
        <v/>
      </c>
      <c r="Y98" s="24" t="str">
        <f t="shared" si="17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119.08611111111111</v>
      </c>
      <c r="E99">
        <f>IF(_xlfn.DAYS($B$3,Eläintiedot!O99)&lt;0,"",_xlfn.DAYS($B$3,Eläintiedot!O99))</f>
        <v>43496</v>
      </c>
      <c r="F99" s="15">
        <v>31</v>
      </c>
      <c r="H99" s="15"/>
      <c r="I99" s="16"/>
      <c r="J99" s="17" t="str">
        <f t="shared" si="20"/>
        <v/>
      </c>
      <c r="K99" s="110" t="str">
        <f t="shared" si="11"/>
        <v/>
      </c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29" t="str">
        <f t="shared" si="18"/>
        <v/>
      </c>
      <c r="U99" s="23" t="str">
        <f t="shared" si="14"/>
        <v/>
      </c>
      <c r="V99" s="23" t="str">
        <f t="shared" si="15"/>
        <v/>
      </c>
      <c r="W99" s="24" t="str">
        <f t="shared" si="16"/>
        <v/>
      </c>
      <c r="X99" s="24" t="str">
        <f t="shared" si="19"/>
        <v/>
      </c>
      <c r="Y99" s="24" t="str">
        <f t="shared" si="17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119.08611111111111</v>
      </c>
      <c r="E100">
        <f>IF(_xlfn.DAYS($B$3,Eläintiedot!O100)&lt;0,"",_xlfn.DAYS($B$3,Eläintiedot!O100))</f>
        <v>43496</v>
      </c>
      <c r="F100" s="15">
        <v>31</v>
      </c>
      <c r="H100" s="15"/>
      <c r="I100" s="16"/>
      <c r="J100" s="17" t="str">
        <f t="shared" si="20"/>
        <v/>
      </c>
      <c r="K100" s="110" t="str">
        <f t="shared" si="11"/>
        <v/>
      </c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29" t="str">
        <f t="shared" si="18"/>
        <v/>
      </c>
      <c r="U100" s="23" t="str">
        <f t="shared" si="14"/>
        <v/>
      </c>
      <c r="V100" s="23" t="str">
        <f t="shared" si="15"/>
        <v/>
      </c>
      <c r="W100" s="24" t="str">
        <f t="shared" si="16"/>
        <v/>
      </c>
      <c r="X100" s="24" t="str">
        <f t="shared" si="19"/>
        <v/>
      </c>
      <c r="Y100" s="24" t="str">
        <f t="shared" si="17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119.08611111111111</v>
      </c>
      <c r="E101">
        <f>IF(_xlfn.DAYS($B$3,Eläintiedot!O101)&lt;0,"",_xlfn.DAYS($B$3,Eläintiedot!O101))</f>
        <v>43496</v>
      </c>
      <c r="F101" s="15">
        <v>31</v>
      </c>
      <c r="H101" s="15"/>
      <c r="I101" s="16"/>
      <c r="J101" s="17" t="str">
        <f t="shared" si="20"/>
        <v/>
      </c>
      <c r="K101" s="110" t="str">
        <f t="shared" si="11"/>
        <v/>
      </c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29" t="str">
        <f t="shared" si="18"/>
        <v/>
      </c>
      <c r="U101" s="23" t="str">
        <f t="shared" si="14"/>
        <v/>
      </c>
      <c r="V101" s="23" t="str">
        <f t="shared" si="15"/>
        <v/>
      </c>
      <c r="W101" s="24" t="str">
        <f t="shared" si="16"/>
        <v/>
      </c>
      <c r="X101" s="24" t="str">
        <f t="shared" si="19"/>
        <v/>
      </c>
      <c r="Y101" s="24" t="str">
        <f t="shared" si="17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119.08611111111111</v>
      </c>
      <c r="E102">
        <f>IF(_xlfn.DAYS($B$3,Eläintiedot!O102)&lt;0,"",_xlfn.DAYS($B$3,Eläintiedot!O102))</f>
        <v>43496</v>
      </c>
      <c r="F102" s="15">
        <v>31</v>
      </c>
      <c r="H102" s="15"/>
      <c r="I102" s="16"/>
      <c r="J102" s="17" t="str">
        <f t="shared" si="20"/>
        <v/>
      </c>
      <c r="K102" s="110" t="str">
        <f t="shared" si="11"/>
        <v/>
      </c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29" t="str">
        <f t="shared" si="18"/>
        <v/>
      </c>
      <c r="U102" s="23" t="str">
        <f t="shared" si="14"/>
        <v/>
      </c>
      <c r="V102" s="23" t="str">
        <f t="shared" si="15"/>
        <v/>
      </c>
      <c r="W102" s="24" t="str">
        <f t="shared" si="16"/>
        <v/>
      </c>
      <c r="X102" s="24" t="str">
        <f t="shared" si="19"/>
        <v/>
      </c>
      <c r="Y102" s="24" t="str">
        <f t="shared" si="17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119.08611111111111</v>
      </c>
      <c r="E103">
        <f>IF(_xlfn.DAYS($B$3,Eläintiedot!O103)&lt;0,"",_xlfn.DAYS($B$3,Eläintiedot!O103))</f>
        <v>43496</v>
      </c>
      <c r="F103" s="15">
        <v>31</v>
      </c>
      <c r="H103" s="15"/>
      <c r="I103" s="16"/>
      <c r="J103" s="17" t="str">
        <f t="shared" si="20"/>
        <v/>
      </c>
      <c r="K103" s="110" t="str">
        <f t="shared" si="11"/>
        <v/>
      </c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29" t="str">
        <f t="shared" si="18"/>
        <v/>
      </c>
      <c r="U103" s="23" t="str">
        <f t="shared" si="14"/>
        <v/>
      </c>
      <c r="V103" s="23" t="str">
        <f t="shared" si="15"/>
        <v/>
      </c>
      <c r="W103" s="24" t="str">
        <f t="shared" si="16"/>
        <v/>
      </c>
      <c r="X103" s="24" t="str">
        <f t="shared" si="19"/>
        <v/>
      </c>
      <c r="Y103" s="24" t="str">
        <f t="shared" si="17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119.08611111111111</v>
      </c>
      <c r="E104">
        <f>IF(_xlfn.DAYS($B$3,Eläintiedot!O104)&lt;0,"",_xlfn.DAYS($B$3,Eläintiedot!O104))</f>
        <v>43496</v>
      </c>
      <c r="F104" s="15">
        <v>31</v>
      </c>
      <c r="H104" s="15"/>
      <c r="I104" s="16"/>
      <c r="J104" s="17" t="str">
        <f t="shared" si="20"/>
        <v/>
      </c>
      <c r="K104" s="110" t="str">
        <f t="shared" si="11"/>
        <v/>
      </c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29" t="str">
        <f t="shared" si="18"/>
        <v/>
      </c>
      <c r="U104" s="23" t="str">
        <f t="shared" si="14"/>
        <v/>
      </c>
      <c r="V104" s="23" t="str">
        <f t="shared" si="15"/>
        <v/>
      </c>
      <c r="W104" s="24" t="str">
        <f t="shared" si="16"/>
        <v/>
      </c>
      <c r="X104" s="24" t="str">
        <f t="shared" si="19"/>
        <v/>
      </c>
      <c r="Y104" s="24" t="str">
        <f t="shared" si="17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119.08611111111111</v>
      </c>
      <c r="E105">
        <f>IF(_xlfn.DAYS($B$3,Eläintiedot!O105)&lt;0,"",_xlfn.DAYS($B$3,Eläintiedot!O105))</f>
        <v>43496</v>
      </c>
      <c r="F105" s="15">
        <v>31</v>
      </c>
      <c r="H105" s="15"/>
      <c r="I105" s="16"/>
      <c r="J105" s="17" t="str">
        <f t="shared" si="20"/>
        <v/>
      </c>
      <c r="K105" s="110" t="str">
        <f t="shared" si="11"/>
        <v/>
      </c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29" t="str">
        <f t="shared" si="18"/>
        <v/>
      </c>
      <c r="U105" s="23" t="str">
        <f t="shared" si="14"/>
        <v/>
      </c>
      <c r="V105" s="23" t="str">
        <f t="shared" si="15"/>
        <v/>
      </c>
      <c r="W105" s="24" t="str">
        <f t="shared" si="16"/>
        <v/>
      </c>
      <c r="X105" s="24" t="str">
        <f t="shared" si="19"/>
        <v/>
      </c>
      <c r="Y105" s="24" t="str">
        <f t="shared" si="17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119.08611111111111</v>
      </c>
      <c r="E106">
        <f>IF(_xlfn.DAYS($B$3,Eläintiedot!O106)&lt;0,"",_xlfn.DAYS($B$3,Eläintiedot!O106))</f>
        <v>43496</v>
      </c>
      <c r="F106" s="15">
        <v>31</v>
      </c>
      <c r="H106" s="15"/>
      <c r="I106" s="16"/>
      <c r="J106" s="17" t="str">
        <f t="shared" si="20"/>
        <v/>
      </c>
      <c r="K106" s="110" t="str">
        <f t="shared" si="11"/>
        <v/>
      </c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29" t="str">
        <f t="shared" si="18"/>
        <v/>
      </c>
      <c r="U106" s="23" t="str">
        <f t="shared" si="14"/>
        <v/>
      </c>
      <c r="V106" s="23" t="str">
        <f t="shared" si="15"/>
        <v/>
      </c>
      <c r="W106" s="24" t="str">
        <f t="shared" si="16"/>
        <v/>
      </c>
      <c r="X106" s="24" t="str">
        <f t="shared" si="19"/>
        <v/>
      </c>
      <c r="Y106" s="24" t="str">
        <f t="shared" si="17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119.08611111111111</v>
      </c>
      <c r="E107">
        <f>IF(_xlfn.DAYS($B$3,Eläintiedot!O107)&lt;0,"",_xlfn.DAYS($B$3,Eläintiedot!O107))</f>
        <v>43496</v>
      </c>
      <c r="F107" s="15">
        <v>31</v>
      </c>
      <c r="H107" s="15"/>
      <c r="I107" s="16"/>
      <c r="J107" s="17" t="str">
        <f t="shared" si="20"/>
        <v/>
      </c>
      <c r="K107" s="110" t="str">
        <f t="shared" si="11"/>
        <v/>
      </c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29" t="str">
        <f t="shared" si="18"/>
        <v/>
      </c>
      <c r="U107" s="23" t="str">
        <f t="shared" si="14"/>
        <v/>
      </c>
      <c r="V107" s="23" t="str">
        <f t="shared" si="15"/>
        <v/>
      </c>
      <c r="W107" s="24" t="str">
        <f t="shared" si="16"/>
        <v/>
      </c>
      <c r="X107" s="24" t="str">
        <f t="shared" si="19"/>
        <v/>
      </c>
      <c r="Y107" s="24" t="str">
        <f t="shared" si="17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119.08611111111111</v>
      </c>
      <c r="E108">
        <f>IF(_xlfn.DAYS($B$3,Eläintiedot!O108)&lt;0,"",_xlfn.DAYS($B$3,Eläintiedot!O108))</f>
        <v>43496</v>
      </c>
      <c r="F108" s="15">
        <v>31</v>
      </c>
      <c r="H108" s="15"/>
      <c r="I108" s="16"/>
      <c r="J108" s="17" t="str">
        <f t="shared" si="20"/>
        <v/>
      </c>
      <c r="K108" s="110" t="str">
        <f t="shared" si="11"/>
        <v/>
      </c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29" t="str">
        <f t="shared" si="18"/>
        <v/>
      </c>
      <c r="U108" s="23" t="str">
        <f t="shared" si="14"/>
        <v/>
      </c>
      <c r="V108" s="23" t="str">
        <f t="shared" si="15"/>
        <v/>
      </c>
      <c r="W108" s="24" t="str">
        <f t="shared" si="16"/>
        <v/>
      </c>
      <c r="X108" s="24" t="str">
        <f t="shared" si="19"/>
        <v/>
      </c>
      <c r="Y108" s="24" t="str">
        <f t="shared" si="17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119.08611111111111</v>
      </c>
      <c r="E109">
        <f>IF(_xlfn.DAYS($B$3,Eläintiedot!O109)&lt;0,"",_xlfn.DAYS($B$3,Eläintiedot!O109))</f>
        <v>43496</v>
      </c>
      <c r="F109" s="15">
        <v>31</v>
      </c>
      <c r="H109" s="15"/>
      <c r="I109" s="16"/>
      <c r="J109" s="17" t="str">
        <f t="shared" si="20"/>
        <v/>
      </c>
      <c r="K109" s="110" t="str">
        <f t="shared" si="11"/>
        <v/>
      </c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29" t="str">
        <f t="shared" si="18"/>
        <v/>
      </c>
      <c r="U109" s="23" t="str">
        <f t="shared" si="14"/>
        <v/>
      </c>
      <c r="V109" s="23" t="str">
        <f t="shared" si="15"/>
        <v/>
      </c>
      <c r="W109" s="24" t="str">
        <f t="shared" si="16"/>
        <v/>
      </c>
      <c r="X109" s="24" t="str">
        <f t="shared" si="19"/>
        <v/>
      </c>
      <c r="Y109" s="24" t="str">
        <f t="shared" si="17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119.08611111111111</v>
      </c>
      <c r="E110">
        <f>IF(_xlfn.DAYS($B$3,Eläintiedot!O110)&lt;0,"",_xlfn.DAYS($B$3,Eläintiedot!O110))</f>
        <v>43496</v>
      </c>
      <c r="F110" s="15">
        <v>31</v>
      </c>
      <c r="H110" s="15"/>
      <c r="I110" s="16"/>
      <c r="J110" s="17" t="str">
        <f t="shared" si="20"/>
        <v/>
      </c>
      <c r="K110" s="110" t="str">
        <f t="shared" si="11"/>
        <v/>
      </c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29" t="str">
        <f t="shared" si="18"/>
        <v/>
      </c>
      <c r="U110" s="23" t="str">
        <f t="shared" si="14"/>
        <v/>
      </c>
      <c r="V110" s="23" t="str">
        <f t="shared" si="15"/>
        <v/>
      </c>
      <c r="W110" s="24" t="str">
        <f t="shared" si="16"/>
        <v/>
      </c>
      <c r="X110" s="24" t="str">
        <f t="shared" si="19"/>
        <v/>
      </c>
      <c r="Y110" s="24" t="str">
        <f t="shared" si="17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119.08611111111111</v>
      </c>
      <c r="E111">
        <f>IF(_xlfn.DAYS($B$3,Eläintiedot!O111)&lt;0,"",_xlfn.DAYS($B$3,Eläintiedot!O111))</f>
        <v>43496</v>
      </c>
      <c r="F111" s="15">
        <v>31</v>
      </c>
      <c r="H111" s="15"/>
      <c r="I111" s="16"/>
      <c r="J111" s="17" t="str">
        <f t="shared" si="20"/>
        <v/>
      </c>
      <c r="K111" s="110" t="str">
        <f t="shared" si="11"/>
        <v/>
      </c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29" t="str">
        <f t="shared" si="18"/>
        <v/>
      </c>
      <c r="U111" s="23" t="str">
        <f t="shared" si="14"/>
        <v/>
      </c>
      <c r="V111" s="23" t="str">
        <f t="shared" si="15"/>
        <v/>
      </c>
      <c r="W111" s="24" t="str">
        <f t="shared" si="16"/>
        <v/>
      </c>
      <c r="X111" s="24" t="str">
        <f t="shared" si="19"/>
        <v/>
      </c>
      <c r="Y111" s="24" t="str">
        <f t="shared" si="17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119.08611111111111</v>
      </c>
      <c r="E112">
        <f>IF(_xlfn.DAYS($B$3,Eläintiedot!O112)&lt;0,"",_xlfn.DAYS($B$3,Eläintiedot!O112))</f>
        <v>43496</v>
      </c>
      <c r="F112" s="15">
        <v>31</v>
      </c>
      <c r="H112" s="15"/>
      <c r="I112" s="16"/>
      <c r="J112" s="17" t="str">
        <f t="shared" si="20"/>
        <v/>
      </c>
      <c r="K112" s="110" t="str">
        <f t="shared" si="11"/>
        <v/>
      </c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29" t="str">
        <f t="shared" si="18"/>
        <v/>
      </c>
      <c r="U112" s="23" t="str">
        <f t="shared" si="14"/>
        <v/>
      </c>
      <c r="V112" s="23" t="str">
        <f t="shared" si="15"/>
        <v/>
      </c>
      <c r="W112" s="24" t="str">
        <f t="shared" si="16"/>
        <v/>
      </c>
      <c r="X112" s="24" t="str">
        <f t="shared" si="19"/>
        <v/>
      </c>
      <c r="Y112" s="24" t="str">
        <f t="shared" si="17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119.08611111111111</v>
      </c>
      <c r="E113">
        <f>IF(_xlfn.DAYS($B$3,Eläintiedot!O113)&lt;0,"",_xlfn.DAYS($B$3,Eläintiedot!O113))</f>
        <v>43496</v>
      </c>
      <c r="F113" s="15">
        <v>31</v>
      </c>
      <c r="H113" s="15"/>
      <c r="I113" s="16"/>
      <c r="J113" s="17" t="str">
        <f t="shared" si="20"/>
        <v/>
      </c>
      <c r="K113" s="110" t="str">
        <f t="shared" si="11"/>
        <v/>
      </c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29" t="str">
        <f t="shared" si="18"/>
        <v/>
      </c>
      <c r="U113" s="23" t="str">
        <f t="shared" si="14"/>
        <v/>
      </c>
      <c r="V113" s="23" t="str">
        <f t="shared" si="15"/>
        <v/>
      </c>
      <c r="W113" s="24" t="str">
        <f t="shared" si="16"/>
        <v/>
      </c>
      <c r="X113" s="24" t="str">
        <f t="shared" si="19"/>
        <v/>
      </c>
      <c r="Y113" s="24" t="str">
        <f t="shared" si="17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119.08611111111111</v>
      </c>
      <c r="E114">
        <f>IF(_xlfn.DAYS($B$3,Eläintiedot!O114)&lt;0,"",_xlfn.DAYS($B$3,Eläintiedot!O114))</f>
        <v>43496</v>
      </c>
      <c r="F114" s="15">
        <v>31</v>
      </c>
      <c r="H114" s="15"/>
      <c r="I114" s="16"/>
      <c r="J114" s="17" t="str">
        <f t="shared" si="20"/>
        <v/>
      </c>
      <c r="K114" s="110" t="str">
        <f t="shared" si="11"/>
        <v/>
      </c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29" t="str">
        <f t="shared" si="18"/>
        <v/>
      </c>
      <c r="U114" s="23" t="str">
        <f t="shared" si="14"/>
        <v/>
      </c>
      <c r="V114" s="23" t="str">
        <f t="shared" si="15"/>
        <v/>
      </c>
      <c r="W114" s="24" t="str">
        <f t="shared" si="16"/>
        <v/>
      </c>
      <c r="X114" s="24" t="str">
        <f t="shared" si="19"/>
        <v/>
      </c>
      <c r="Y114" s="24" t="str">
        <f t="shared" si="17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119.08611111111111</v>
      </c>
      <c r="E115">
        <f>IF(_xlfn.DAYS($B$3,Eläintiedot!O115)&lt;0,"",_xlfn.DAYS($B$3,Eläintiedot!O115))</f>
        <v>43496</v>
      </c>
      <c r="F115" s="15">
        <v>31</v>
      </c>
      <c r="H115" s="15"/>
      <c r="I115" s="16"/>
      <c r="J115" s="17" t="str">
        <f t="shared" si="20"/>
        <v/>
      </c>
      <c r="K115" s="110" t="str">
        <f t="shared" si="11"/>
        <v/>
      </c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29" t="str">
        <f t="shared" si="18"/>
        <v/>
      </c>
      <c r="U115" s="23" t="str">
        <f t="shared" si="14"/>
        <v/>
      </c>
      <c r="V115" s="23" t="str">
        <f t="shared" si="15"/>
        <v/>
      </c>
      <c r="W115" s="24" t="str">
        <f t="shared" si="16"/>
        <v/>
      </c>
      <c r="X115" s="24" t="str">
        <f t="shared" si="19"/>
        <v/>
      </c>
      <c r="Y115" s="24" t="str">
        <f t="shared" si="17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119.08611111111111</v>
      </c>
      <c r="E116">
        <f>IF(_xlfn.DAYS($B$3,Eläintiedot!O116)&lt;0,"",_xlfn.DAYS($B$3,Eläintiedot!O116))</f>
        <v>43496</v>
      </c>
      <c r="F116" s="15">
        <v>31</v>
      </c>
      <c r="H116" s="15"/>
      <c r="I116" s="16"/>
      <c r="J116" s="17" t="str">
        <f t="shared" si="20"/>
        <v/>
      </c>
      <c r="K116" s="110" t="str">
        <f t="shared" si="11"/>
        <v/>
      </c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29" t="str">
        <f t="shared" si="18"/>
        <v/>
      </c>
      <c r="U116" s="23" t="str">
        <f t="shared" si="14"/>
        <v/>
      </c>
      <c r="V116" s="23" t="str">
        <f t="shared" si="15"/>
        <v/>
      </c>
      <c r="W116" s="24" t="str">
        <f t="shared" si="16"/>
        <v/>
      </c>
      <c r="X116" s="24" t="str">
        <f t="shared" si="19"/>
        <v/>
      </c>
      <c r="Y116" s="24" t="str">
        <f t="shared" si="17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119.08611111111111</v>
      </c>
      <c r="E117">
        <f>IF(_xlfn.DAYS($B$3,Eläintiedot!O117)&lt;0,"",_xlfn.DAYS($B$3,Eläintiedot!O117))</f>
        <v>43496</v>
      </c>
      <c r="F117" s="15">
        <v>31</v>
      </c>
      <c r="H117" s="15"/>
      <c r="I117" s="16"/>
      <c r="J117" s="17" t="str">
        <f t="shared" si="20"/>
        <v/>
      </c>
      <c r="K117" s="110" t="str">
        <f t="shared" si="11"/>
        <v/>
      </c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29" t="str">
        <f t="shared" si="18"/>
        <v/>
      </c>
      <c r="U117" s="23" t="str">
        <f t="shared" si="14"/>
        <v/>
      </c>
      <c r="V117" s="23" t="str">
        <f t="shared" si="15"/>
        <v/>
      </c>
      <c r="W117" s="24" t="str">
        <f t="shared" si="16"/>
        <v/>
      </c>
      <c r="X117" s="24" t="str">
        <f t="shared" si="19"/>
        <v/>
      </c>
      <c r="Y117" s="24" t="str">
        <f t="shared" si="17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119.08611111111111</v>
      </c>
      <c r="E118">
        <f>IF(_xlfn.DAYS($B$3,Eläintiedot!O118)&lt;0,"",_xlfn.DAYS($B$3,Eläintiedot!O118))</f>
        <v>43496</v>
      </c>
      <c r="F118" s="15">
        <v>31</v>
      </c>
      <c r="H118" s="15"/>
      <c r="I118" s="16"/>
      <c r="J118" s="17" t="str">
        <f t="shared" si="20"/>
        <v/>
      </c>
      <c r="K118" s="110" t="str">
        <f t="shared" si="11"/>
        <v/>
      </c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29" t="str">
        <f t="shared" si="18"/>
        <v/>
      </c>
      <c r="U118" s="23" t="str">
        <f t="shared" si="14"/>
        <v/>
      </c>
      <c r="V118" s="23" t="str">
        <f t="shared" si="15"/>
        <v/>
      </c>
      <c r="W118" s="24" t="str">
        <f t="shared" si="16"/>
        <v/>
      </c>
      <c r="X118" s="24" t="str">
        <f t="shared" si="19"/>
        <v/>
      </c>
      <c r="Y118" s="24" t="str">
        <f t="shared" si="17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119.08611111111111</v>
      </c>
      <c r="E119">
        <f>IF(_xlfn.DAYS($B$3,Eläintiedot!O119)&lt;0,"",_xlfn.DAYS($B$3,Eläintiedot!O119))</f>
        <v>43496</v>
      </c>
      <c r="F119" s="15">
        <v>31</v>
      </c>
      <c r="H119" s="15"/>
      <c r="I119" s="16"/>
      <c r="J119" s="17" t="str">
        <f t="shared" si="20"/>
        <v/>
      </c>
      <c r="K119" s="110" t="str">
        <f t="shared" si="11"/>
        <v/>
      </c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29" t="str">
        <f t="shared" si="18"/>
        <v/>
      </c>
      <c r="U119" s="23" t="str">
        <f t="shared" si="14"/>
        <v/>
      </c>
      <c r="V119" s="23" t="str">
        <f t="shared" si="15"/>
        <v/>
      </c>
      <c r="W119" s="24" t="str">
        <f t="shared" si="16"/>
        <v/>
      </c>
      <c r="X119" s="24" t="str">
        <f t="shared" si="19"/>
        <v/>
      </c>
      <c r="Y119" s="24" t="str">
        <f t="shared" si="17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119.08611111111111</v>
      </c>
      <c r="E120">
        <f>IF(_xlfn.DAYS($B$3,Eläintiedot!O120)&lt;0,"",_xlfn.DAYS($B$3,Eläintiedot!O120))</f>
        <v>43496</v>
      </c>
      <c r="F120" s="15">
        <v>31</v>
      </c>
      <c r="H120" s="15"/>
      <c r="I120" s="16"/>
      <c r="J120" s="17" t="str">
        <f t="shared" si="20"/>
        <v/>
      </c>
      <c r="K120" s="110" t="str">
        <f t="shared" si="11"/>
        <v/>
      </c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29" t="str">
        <f t="shared" si="18"/>
        <v/>
      </c>
      <c r="U120" s="23" t="str">
        <f t="shared" si="14"/>
        <v/>
      </c>
      <c r="V120" s="23" t="str">
        <f t="shared" si="15"/>
        <v/>
      </c>
      <c r="W120" s="24" t="str">
        <f t="shared" si="16"/>
        <v/>
      </c>
      <c r="X120" s="24" t="str">
        <f t="shared" si="19"/>
        <v/>
      </c>
      <c r="Y120" s="24" t="str">
        <f t="shared" si="17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119.08611111111111</v>
      </c>
      <c r="E121">
        <f>IF(_xlfn.DAYS($B$3,Eläintiedot!O121)&lt;0,"",_xlfn.DAYS($B$3,Eläintiedot!O121))</f>
        <v>43496</v>
      </c>
      <c r="F121" s="15">
        <v>31</v>
      </c>
      <c r="H121" s="15"/>
      <c r="I121" s="16"/>
      <c r="J121" s="17" t="str">
        <f t="shared" si="20"/>
        <v/>
      </c>
      <c r="K121" s="110" t="str">
        <f t="shared" si="11"/>
        <v/>
      </c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29" t="str">
        <f t="shared" si="18"/>
        <v/>
      </c>
      <c r="U121" s="23" t="str">
        <f t="shared" si="14"/>
        <v/>
      </c>
      <c r="V121" s="23" t="str">
        <f t="shared" si="15"/>
        <v/>
      </c>
      <c r="W121" s="24" t="str">
        <f t="shared" si="16"/>
        <v/>
      </c>
      <c r="X121" s="24" t="str">
        <f t="shared" si="19"/>
        <v/>
      </c>
      <c r="Y121" s="24" t="str">
        <f t="shared" si="17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119.08611111111111</v>
      </c>
      <c r="E122">
        <f>IF(_xlfn.DAYS($B$3,Eläintiedot!O122)&lt;0,"",_xlfn.DAYS($B$3,Eläintiedot!O122))</f>
        <v>43496</v>
      </c>
      <c r="F122" s="15">
        <v>31</v>
      </c>
      <c r="H122" s="15"/>
      <c r="I122" s="16"/>
      <c r="J122" s="17" t="str">
        <f t="shared" si="20"/>
        <v/>
      </c>
      <c r="K122" s="110" t="str">
        <f t="shared" si="11"/>
        <v/>
      </c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29" t="str">
        <f t="shared" si="18"/>
        <v/>
      </c>
      <c r="U122" s="23" t="str">
        <f t="shared" si="14"/>
        <v/>
      </c>
      <c r="V122" s="23" t="str">
        <f t="shared" si="15"/>
        <v/>
      </c>
      <c r="W122" s="24" t="str">
        <f t="shared" si="16"/>
        <v/>
      </c>
      <c r="X122" s="24" t="str">
        <f t="shared" si="19"/>
        <v/>
      </c>
      <c r="Y122" s="24" t="str">
        <f t="shared" si="17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119.08611111111111</v>
      </c>
      <c r="E123">
        <f>IF(_xlfn.DAYS($B$3,Eläintiedot!O123)&lt;0,"",_xlfn.DAYS($B$3,Eläintiedot!O123))</f>
        <v>43496</v>
      </c>
      <c r="F123" s="15">
        <v>31</v>
      </c>
      <c r="H123" s="15"/>
      <c r="I123" s="16"/>
      <c r="J123" s="17" t="str">
        <f t="shared" si="20"/>
        <v/>
      </c>
      <c r="K123" s="110" t="str">
        <f t="shared" si="11"/>
        <v/>
      </c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29" t="str">
        <f t="shared" si="18"/>
        <v/>
      </c>
      <c r="U123" s="23" t="str">
        <f t="shared" si="14"/>
        <v/>
      </c>
      <c r="V123" s="23" t="str">
        <f t="shared" si="15"/>
        <v/>
      </c>
      <c r="W123" s="24" t="str">
        <f t="shared" si="16"/>
        <v/>
      </c>
      <c r="X123" s="24" t="str">
        <f t="shared" si="19"/>
        <v/>
      </c>
      <c r="Y123" s="24" t="str">
        <f t="shared" si="17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119.08611111111111</v>
      </c>
      <c r="E124">
        <f>IF(_xlfn.DAYS($B$3,Eläintiedot!O124)&lt;0,"",_xlfn.DAYS($B$3,Eläintiedot!O124))</f>
        <v>43496</v>
      </c>
      <c r="F124" s="15">
        <v>31</v>
      </c>
      <c r="H124" s="15"/>
      <c r="I124" s="16"/>
      <c r="J124" s="17" t="str">
        <f t="shared" si="20"/>
        <v/>
      </c>
      <c r="K124" s="110" t="str">
        <f t="shared" si="11"/>
        <v/>
      </c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29" t="str">
        <f t="shared" si="18"/>
        <v/>
      </c>
      <c r="U124" s="23" t="str">
        <f t="shared" si="14"/>
        <v/>
      </c>
      <c r="V124" s="23" t="str">
        <f t="shared" si="15"/>
        <v/>
      </c>
      <c r="W124" s="24" t="str">
        <f t="shared" si="16"/>
        <v/>
      </c>
      <c r="X124" s="24" t="str">
        <f t="shared" si="19"/>
        <v/>
      </c>
      <c r="Y124" s="24" t="str">
        <f t="shared" si="17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119.08611111111111</v>
      </c>
      <c r="E125">
        <f>IF(_xlfn.DAYS($B$3,Eläintiedot!O125)&lt;0,"",_xlfn.DAYS($B$3,Eläintiedot!O125))</f>
        <v>43496</v>
      </c>
      <c r="F125" s="15">
        <v>31</v>
      </c>
      <c r="H125" s="15"/>
      <c r="I125" s="16"/>
      <c r="J125" s="17" t="str">
        <f t="shared" si="20"/>
        <v/>
      </c>
      <c r="K125" s="110" t="str">
        <f t="shared" si="11"/>
        <v/>
      </c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29" t="str">
        <f t="shared" si="18"/>
        <v/>
      </c>
      <c r="U125" s="23" t="str">
        <f t="shared" si="14"/>
        <v/>
      </c>
      <c r="V125" s="23" t="str">
        <f t="shared" si="15"/>
        <v/>
      </c>
      <c r="W125" s="24" t="str">
        <f t="shared" si="16"/>
        <v/>
      </c>
      <c r="X125" s="24" t="str">
        <f t="shared" si="19"/>
        <v/>
      </c>
      <c r="Y125" s="24" t="str">
        <f t="shared" si="17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119.08611111111111</v>
      </c>
      <c r="E126">
        <f>IF(_xlfn.DAYS($B$3,Eläintiedot!O126)&lt;0,"",_xlfn.DAYS($B$3,Eläintiedot!O126))</f>
        <v>43496</v>
      </c>
      <c r="F126" s="15">
        <v>31</v>
      </c>
      <c r="H126" s="15"/>
      <c r="I126" s="16"/>
      <c r="J126" s="17" t="str">
        <f t="shared" si="20"/>
        <v/>
      </c>
      <c r="K126" s="110" t="str">
        <f t="shared" si="11"/>
        <v/>
      </c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29" t="str">
        <f t="shared" si="18"/>
        <v/>
      </c>
      <c r="U126" s="23" t="str">
        <f t="shared" si="14"/>
        <v/>
      </c>
      <c r="V126" s="23" t="str">
        <f t="shared" si="15"/>
        <v/>
      </c>
      <c r="W126" s="24" t="str">
        <f t="shared" si="16"/>
        <v/>
      </c>
      <c r="X126" s="24" t="str">
        <f t="shared" si="19"/>
        <v/>
      </c>
      <c r="Y126" s="24" t="str">
        <f t="shared" si="17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119.08611111111111</v>
      </c>
      <c r="E127">
        <f>IF(_xlfn.DAYS($B$3,Eläintiedot!O127)&lt;0,"",_xlfn.DAYS($B$3,Eläintiedot!O127))</f>
        <v>43496</v>
      </c>
      <c r="F127" s="15">
        <v>31</v>
      </c>
      <c r="H127" s="15"/>
      <c r="I127" s="16"/>
      <c r="J127" s="17" t="str">
        <f t="shared" si="20"/>
        <v/>
      </c>
      <c r="K127" s="110" t="str">
        <f t="shared" si="11"/>
        <v/>
      </c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29" t="str">
        <f t="shared" si="18"/>
        <v/>
      </c>
      <c r="U127" s="23" t="str">
        <f t="shared" si="14"/>
        <v/>
      </c>
      <c r="V127" s="23" t="str">
        <f t="shared" si="15"/>
        <v/>
      </c>
      <c r="W127" s="24" t="str">
        <f t="shared" si="16"/>
        <v/>
      </c>
      <c r="X127" s="24" t="str">
        <f t="shared" si="19"/>
        <v/>
      </c>
      <c r="Y127" s="24" t="str">
        <f t="shared" si="17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119.08611111111111</v>
      </c>
      <c r="E128">
        <f>IF(_xlfn.DAYS($B$3,Eläintiedot!O128)&lt;0,"",_xlfn.DAYS($B$3,Eläintiedot!O128))</f>
        <v>43496</v>
      </c>
      <c r="F128" s="15">
        <v>31</v>
      </c>
      <c r="H128" s="15"/>
      <c r="I128" s="16"/>
      <c r="J128" s="17" t="str">
        <f t="shared" si="20"/>
        <v/>
      </c>
      <c r="K128" s="110" t="str">
        <f t="shared" si="11"/>
        <v/>
      </c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29" t="str">
        <f t="shared" si="18"/>
        <v/>
      </c>
      <c r="U128" s="23" t="str">
        <f t="shared" si="14"/>
        <v/>
      </c>
      <c r="V128" s="23" t="str">
        <f t="shared" si="15"/>
        <v/>
      </c>
      <c r="W128" s="24" t="str">
        <f t="shared" si="16"/>
        <v/>
      </c>
      <c r="X128" s="24" t="str">
        <f t="shared" si="19"/>
        <v/>
      </c>
      <c r="Y128" s="24" t="str">
        <f t="shared" si="17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119.08611111111111</v>
      </c>
      <c r="E129">
        <f>IF(_xlfn.DAYS($B$3,Eläintiedot!O129)&lt;0,"",_xlfn.DAYS($B$3,Eläintiedot!O129))</f>
        <v>43496</v>
      </c>
      <c r="F129" s="15">
        <v>31</v>
      </c>
      <c r="H129" s="15"/>
      <c r="I129" s="16"/>
      <c r="J129" s="17" t="str">
        <f t="shared" si="20"/>
        <v/>
      </c>
      <c r="K129" s="110" t="str">
        <f t="shared" si="11"/>
        <v/>
      </c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29" t="str">
        <f t="shared" si="18"/>
        <v/>
      </c>
      <c r="U129" s="23" t="str">
        <f t="shared" si="14"/>
        <v/>
      </c>
      <c r="V129" s="23" t="str">
        <f t="shared" si="15"/>
        <v/>
      </c>
      <c r="W129" s="24" t="str">
        <f t="shared" si="16"/>
        <v/>
      </c>
      <c r="X129" s="24" t="str">
        <f t="shared" si="19"/>
        <v/>
      </c>
      <c r="Y129" s="24" t="str">
        <f t="shared" si="17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119.08611111111111</v>
      </c>
      <c r="E130">
        <f>IF(_xlfn.DAYS($B$3,Eläintiedot!O130)&lt;0,"",_xlfn.DAYS($B$3,Eläintiedot!O130))</f>
        <v>43496</v>
      </c>
      <c r="F130" s="15">
        <v>31</v>
      </c>
      <c r="H130" s="15"/>
      <c r="I130" s="16"/>
      <c r="J130" s="17" t="str">
        <f t="shared" si="20"/>
        <v/>
      </c>
      <c r="K130" s="110" t="str">
        <f t="shared" si="11"/>
        <v/>
      </c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29" t="str">
        <f t="shared" si="18"/>
        <v/>
      </c>
      <c r="U130" s="23" t="str">
        <f t="shared" si="14"/>
        <v/>
      </c>
      <c r="V130" s="23" t="str">
        <f t="shared" si="15"/>
        <v/>
      </c>
      <c r="W130" s="24" t="str">
        <f t="shared" si="16"/>
        <v/>
      </c>
      <c r="X130" s="24" t="str">
        <f t="shared" si="19"/>
        <v/>
      </c>
      <c r="Y130" s="24" t="str">
        <f t="shared" si="17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119.08611111111111</v>
      </c>
      <c r="E131">
        <f>IF(_xlfn.DAYS($B$3,Eläintiedot!O131)&lt;0,"",_xlfn.DAYS($B$3,Eläintiedot!O131))</f>
        <v>43496</v>
      </c>
      <c r="F131" s="15">
        <v>31</v>
      </c>
      <c r="H131" s="15"/>
      <c r="I131" s="16"/>
      <c r="J131" s="17" t="str">
        <f t="shared" si="20"/>
        <v/>
      </c>
      <c r="K131" s="110" t="str">
        <f t="shared" si="11"/>
        <v/>
      </c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29" t="str">
        <f t="shared" si="18"/>
        <v/>
      </c>
      <c r="U131" s="23" t="str">
        <f t="shared" si="14"/>
        <v/>
      </c>
      <c r="V131" s="23" t="str">
        <f t="shared" si="15"/>
        <v/>
      </c>
      <c r="W131" s="24" t="str">
        <f t="shared" si="16"/>
        <v/>
      </c>
      <c r="X131" s="24" t="str">
        <f t="shared" si="19"/>
        <v/>
      </c>
      <c r="Y131" s="24" t="str">
        <f t="shared" si="17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119.08611111111111</v>
      </c>
      <c r="E132">
        <f>IF(_xlfn.DAYS($B$3,Eläintiedot!O132)&lt;0,"",_xlfn.DAYS($B$3,Eläintiedot!O132))</f>
        <v>43496</v>
      </c>
      <c r="F132" s="15">
        <v>31</v>
      </c>
      <c r="H132" s="15"/>
      <c r="I132" s="16"/>
      <c r="J132" s="17" t="str">
        <f t="shared" si="20"/>
        <v/>
      </c>
      <c r="K132" s="110" t="str">
        <f t="shared" si="11"/>
        <v/>
      </c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29" t="str">
        <f t="shared" si="18"/>
        <v/>
      </c>
      <c r="U132" s="23" t="str">
        <f t="shared" si="14"/>
        <v/>
      </c>
      <c r="V132" s="23" t="str">
        <f t="shared" si="15"/>
        <v/>
      </c>
      <c r="W132" s="24" t="str">
        <f t="shared" si="16"/>
        <v/>
      </c>
      <c r="X132" s="24" t="str">
        <f t="shared" si="19"/>
        <v/>
      </c>
      <c r="Y132" s="24" t="str">
        <f t="shared" si="17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119.08611111111111</v>
      </c>
      <c r="E133">
        <f>IF(_xlfn.DAYS($B$3,Eläintiedot!O133)&lt;0,"",_xlfn.DAYS($B$3,Eläintiedot!O133))</f>
        <v>43496</v>
      </c>
      <c r="F133" s="15">
        <v>31</v>
      </c>
      <c r="H133" s="15"/>
      <c r="I133" s="16"/>
      <c r="J133" s="17" t="str">
        <f t="shared" si="20"/>
        <v/>
      </c>
      <c r="K133" s="110" t="str">
        <f t="shared" si="11"/>
        <v/>
      </c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29" t="str">
        <f t="shared" si="18"/>
        <v/>
      </c>
      <c r="U133" s="23" t="str">
        <f t="shared" si="14"/>
        <v/>
      </c>
      <c r="V133" s="23" t="str">
        <f t="shared" si="15"/>
        <v/>
      </c>
      <c r="W133" s="24" t="str">
        <f t="shared" si="16"/>
        <v/>
      </c>
      <c r="X133" s="24" t="str">
        <f t="shared" si="19"/>
        <v/>
      </c>
      <c r="Y133" s="24" t="str">
        <f t="shared" si="17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119.08611111111111</v>
      </c>
      <c r="E134">
        <f>IF(_xlfn.DAYS($B$3,Eläintiedot!O134)&lt;0,"",_xlfn.DAYS($B$3,Eläintiedot!O134))</f>
        <v>43496</v>
      </c>
      <c r="F134" s="15">
        <v>31</v>
      </c>
      <c r="H134" s="15"/>
      <c r="I134" s="16"/>
      <c r="J134" s="17" t="str">
        <f t="shared" si="20"/>
        <v/>
      </c>
      <c r="K134" s="110" t="str">
        <f t="shared" si="11"/>
        <v/>
      </c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29" t="str">
        <f t="shared" si="18"/>
        <v/>
      </c>
      <c r="U134" s="23" t="str">
        <f t="shared" si="14"/>
        <v/>
      </c>
      <c r="V134" s="23" t="str">
        <f t="shared" si="15"/>
        <v/>
      </c>
      <c r="W134" s="24" t="str">
        <f t="shared" si="16"/>
        <v/>
      </c>
      <c r="X134" s="24" t="str">
        <f t="shared" si="19"/>
        <v/>
      </c>
      <c r="Y134" s="24" t="str">
        <f t="shared" si="17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119.08611111111111</v>
      </c>
      <c r="E135">
        <f>IF(_xlfn.DAYS($B$3,Eläintiedot!O135)&lt;0,"",_xlfn.DAYS($B$3,Eläintiedot!O135))</f>
        <v>43496</v>
      </c>
      <c r="F135" s="15">
        <v>31</v>
      </c>
      <c r="H135" s="15"/>
      <c r="I135" s="16"/>
      <c r="J135" s="17" t="str">
        <f t="shared" si="20"/>
        <v/>
      </c>
      <c r="K135" s="110" t="str">
        <f t="shared" ref="K135:K198" si="21">IF(OR(J135&lt;0.01,J135=""),"",J135*$B$4)</f>
        <v/>
      </c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29" t="str">
        <f t="shared" si="18"/>
        <v/>
      </c>
      <c r="U135" s="23" t="str">
        <f t="shared" si="14"/>
        <v/>
      </c>
      <c r="V135" s="23" t="str">
        <f t="shared" si="15"/>
        <v/>
      </c>
      <c r="W135" s="24" t="str">
        <f t="shared" si="16"/>
        <v/>
      </c>
      <c r="X135" s="24" t="str">
        <f t="shared" si="19"/>
        <v/>
      </c>
      <c r="Y135" s="24" t="str">
        <f t="shared" si="17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119.08611111111111</v>
      </c>
      <c r="E136">
        <f>IF(_xlfn.DAYS($B$3,Eläintiedot!O136)&lt;0,"",_xlfn.DAYS($B$3,Eläintiedot!O136))</f>
        <v>43496</v>
      </c>
      <c r="F136" s="15">
        <v>31</v>
      </c>
      <c r="H136" s="15"/>
      <c r="I136" s="16"/>
      <c r="J136" s="17" t="str">
        <f t="shared" si="20"/>
        <v/>
      </c>
      <c r="K136" s="110" t="str">
        <f t="shared" si="21"/>
        <v/>
      </c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29" t="str">
        <f t="shared" si="18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ref="W136:W199" si="26">IF(E136&lt;60,J136,"")</f>
        <v/>
      </c>
      <c r="X136" s="24" t="str">
        <f t="shared" si="19"/>
        <v/>
      </c>
      <c r="Y136" s="24" t="str">
        <f t="shared" ref="Y136:Y199" si="27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119.08611111111111</v>
      </c>
      <c r="E137">
        <f>IF(_xlfn.DAYS($B$3,Eläintiedot!O137)&lt;0,"",_xlfn.DAYS($B$3,Eläintiedot!O137))</f>
        <v>43496</v>
      </c>
      <c r="F137" s="15">
        <v>31</v>
      </c>
      <c r="H137" s="15"/>
      <c r="I137" s="16"/>
      <c r="J137" s="17" t="str">
        <f t="shared" si="20"/>
        <v/>
      </c>
      <c r="K137" s="110" t="str">
        <f t="shared" si="21"/>
        <v/>
      </c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29" t="str">
        <f t="shared" ref="S137:S200" si="28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si="26"/>
        <v/>
      </c>
      <c r="X137" s="24" t="str">
        <f t="shared" ref="X137:X200" si="29">IF(AND(E137&lt;180,E137&gt;60),J137,"")</f>
        <v/>
      </c>
      <c r="Y137" s="24" t="str">
        <f t="shared" si="27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119.08611111111111</v>
      </c>
      <c r="E138">
        <f>IF(_xlfn.DAYS($B$3,Eläintiedot!O138)&lt;0,"",_xlfn.DAYS($B$3,Eläintiedot!O138))</f>
        <v>43496</v>
      </c>
      <c r="F138" s="15">
        <v>31</v>
      </c>
      <c r="H138" s="15"/>
      <c r="I138" s="16"/>
      <c r="J138" s="17" t="str">
        <f t="shared" si="20"/>
        <v/>
      </c>
      <c r="K138" s="110" t="str">
        <f t="shared" si="21"/>
        <v/>
      </c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29" t="str">
        <f t="shared" si="28"/>
        <v/>
      </c>
      <c r="U138" s="23" t="str">
        <f t="shared" si="24"/>
        <v/>
      </c>
      <c r="V138" s="23" t="str">
        <f t="shared" si="25"/>
        <v/>
      </c>
      <c r="W138" s="24" t="str">
        <f t="shared" si="26"/>
        <v/>
      </c>
      <c r="X138" s="24" t="str">
        <f t="shared" si="29"/>
        <v/>
      </c>
      <c r="Y138" s="24" t="str">
        <f t="shared" si="27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119.08611111111111</v>
      </c>
      <c r="E139">
        <f>IF(_xlfn.DAYS($B$3,Eläintiedot!O139)&lt;0,"",_xlfn.DAYS($B$3,Eläintiedot!O139))</f>
        <v>43496</v>
      </c>
      <c r="F139" s="15">
        <v>31</v>
      </c>
      <c r="H139" s="15"/>
      <c r="I139" s="16"/>
      <c r="J139" s="17" t="str">
        <f t="shared" si="20"/>
        <v/>
      </c>
      <c r="K139" s="110" t="str">
        <f t="shared" si="21"/>
        <v/>
      </c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29" t="str">
        <f t="shared" si="28"/>
        <v/>
      </c>
      <c r="U139" s="23" t="str">
        <f t="shared" si="24"/>
        <v/>
      </c>
      <c r="V139" s="23" t="str">
        <f t="shared" si="25"/>
        <v/>
      </c>
      <c r="W139" s="24" t="str">
        <f t="shared" si="26"/>
        <v/>
      </c>
      <c r="X139" s="24" t="str">
        <f t="shared" si="29"/>
        <v/>
      </c>
      <c r="Y139" s="24" t="str">
        <f t="shared" si="27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119.08611111111111</v>
      </c>
      <c r="E140">
        <f>IF(_xlfn.DAYS($B$3,Eläintiedot!O140)&lt;0,"",_xlfn.DAYS($B$3,Eläintiedot!O140))</f>
        <v>43496</v>
      </c>
      <c r="F140" s="15">
        <v>31</v>
      </c>
      <c r="H140" s="15"/>
      <c r="I140" s="16"/>
      <c r="J140" s="17" t="str">
        <f t="shared" si="20"/>
        <v/>
      </c>
      <c r="K140" s="110" t="str">
        <f t="shared" si="21"/>
        <v/>
      </c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29" t="str">
        <f t="shared" si="28"/>
        <v/>
      </c>
      <c r="U140" s="23" t="str">
        <f t="shared" si="24"/>
        <v/>
      </c>
      <c r="V140" s="23" t="str">
        <f t="shared" si="25"/>
        <v/>
      </c>
      <c r="W140" s="24" t="str">
        <f t="shared" si="26"/>
        <v/>
      </c>
      <c r="X140" s="24" t="str">
        <f t="shared" si="29"/>
        <v/>
      </c>
      <c r="Y140" s="24" t="str">
        <f t="shared" si="27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119.08611111111111</v>
      </c>
      <c r="E141">
        <f>IF(_xlfn.DAYS($B$3,Eläintiedot!O141)&lt;0,"",_xlfn.DAYS($B$3,Eläintiedot!O141))</f>
        <v>43496</v>
      </c>
      <c r="F141" s="15">
        <v>31</v>
      </c>
      <c r="H141" s="15"/>
      <c r="I141" s="16"/>
      <c r="J141" s="17" t="str">
        <f t="shared" si="20"/>
        <v/>
      </c>
      <c r="K141" s="110" t="str">
        <f t="shared" si="21"/>
        <v/>
      </c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29" t="str">
        <f t="shared" si="28"/>
        <v/>
      </c>
      <c r="U141" s="23" t="str">
        <f t="shared" si="24"/>
        <v/>
      </c>
      <c r="V141" s="23" t="str">
        <f t="shared" si="25"/>
        <v/>
      </c>
      <c r="W141" s="24" t="str">
        <f t="shared" si="26"/>
        <v/>
      </c>
      <c r="X141" s="24" t="str">
        <f t="shared" si="29"/>
        <v/>
      </c>
      <c r="Y141" s="24" t="str">
        <f t="shared" si="27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119.08611111111111</v>
      </c>
      <c r="E142">
        <f>IF(_xlfn.DAYS($B$3,Eläintiedot!O142)&lt;0,"",_xlfn.DAYS($B$3,Eläintiedot!O142))</f>
        <v>43496</v>
      </c>
      <c r="F142" s="15">
        <v>31</v>
      </c>
      <c r="H142" s="15"/>
      <c r="I142" s="16"/>
      <c r="J142" s="17" t="str">
        <f t="shared" si="20"/>
        <v/>
      </c>
      <c r="K142" s="110" t="str">
        <f t="shared" si="21"/>
        <v/>
      </c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29" t="str">
        <f t="shared" si="28"/>
        <v/>
      </c>
      <c r="U142" s="23" t="str">
        <f t="shared" si="24"/>
        <v/>
      </c>
      <c r="V142" s="23" t="str">
        <f t="shared" si="25"/>
        <v/>
      </c>
      <c r="W142" s="24" t="str">
        <f t="shared" si="26"/>
        <v/>
      </c>
      <c r="X142" s="24" t="str">
        <f t="shared" si="29"/>
        <v/>
      </c>
      <c r="Y142" s="24" t="str">
        <f t="shared" si="27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119.08611111111111</v>
      </c>
      <c r="E143">
        <f>IF(_xlfn.DAYS($B$3,Eläintiedot!O143)&lt;0,"",_xlfn.DAYS($B$3,Eläintiedot!O143))</f>
        <v>43496</v>
      </c>
      <c r="F143" s="15">
        <v>31</v>
      </c>
      <c r="H143" s="15"/>
      <c r="I143" s="16"/>
      <c r="J143" s="17" t="str">
        <f t="shared" si="20"/>
        <v/>
      </c>
      <c r="K143" s="110" t="str">
        <f t="shared" si="21"/>
        <v/>
      </c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29" t="str">
        <f t="shared" si="28"/>
        <v/>
      </c>
      <c r="U143" s="23" t="str">
        <f t="shared" si="24"/>
        <v/>
      </c>
      <c r="V143" s="23" t="str">
        <f t="shared" si="25"/>
        <v/>
      </c>
      <c r="W143" s="24" t="str">
        <f t="shared" si="26"/>
        <v/>
      </c>
      <c r="X143" s="24" t="str">
        <f t="shared" si="29"/>
        <v/>
      </c>
      <c r="Y143" s="24" t="str">
        <f t="shared" si="27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119.08611111111111</v>
      </c>
      <c r="E144">
        <f>IF(_xlfn.DAYS($B$3,Eläintiedot!O144)&lt;0,"",_xlfn.DAYS($B$3,Eläintiedot!O144))</f>
        <v>43496</v>
      </c>
      <c r="F144" s="15">
        <v>31</v>
      </c>
      <c r="H144" s="15"/>
      <c r="I144" s="16"/>
      <c r="J144" s="17" t="str">
        <f t="shared" si="20"/>
        <v/>
      </c>
      <c r="K144" s="110" t="str">
        <f t="shared" si="21"/>
        <v/>
      </c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29" t="str">
        <f t="shared" si="28"/>
        <v/>
      </c>
      <c r="U144" s="23" t="str">
        <f t="shared" si="24"/>
        <v/>
      </c>
      <c r="V144" s="23" t="str">
        <f t="shared" si="25"/>
        <v/>
      </c>
      <c r="W144" s="24" t="str">
        <f t="shared" si="26"/>
        <v/>
      </c>
      <c r="X144" s="24" t="str">
        <f t="shared" si="29"/>
        <v/>
      </c>
      <c r="Y144" s="24" t="str">
        <f t="shared" si="27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119.08611111111111</v>
      </c>
      <c r="E145">
        <f>IF(_xlfn.DAYS($B$3,Eläintiedot!O145)&lt;0,"",_xlfn.DAYS($B$3,Eläintiedot!O145))</f>
        <v>43496</v>
      </c>
      <c r="F145" s="15">
        <v>31</v>
      </c>
      <c r="H145" s="15"/>
      <c r="I145" s="16"/>
      <c r="J145" s="17" t="str">
        <f t="shared" si="20"/>
        <v/>
      </c>
      <c r="K145" s="110" t="str">
        <f t="shared" si="21"/>
        <v/>
      </c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29" t="str">
        <f t="shared" si="28"/>
        <v/>
      </c>
      <c r="U145" s="23" t="str">
        <f t="shared" si="24"/>
        <v/>
      </c>
      <c r="V145" s="23" t="str">
        <f t="shared" si="25"/>
        <v/>
      </c>
      <c r="W145" s="24" t="str">
        <f t="shared" si="26"/>
        <v/>
      </c>
      <c r="X145" s="24" t="str">
        <f t="shared" si="29"/>
        <v/>
      </c>
      <c r="Y145" s="24" t="str">
        <f t="shared" si="27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119.08611111111111</v>
      </c>
      <c r="E146">
        <f>IF(_xlfn.DAYS($B$3,Eläintiedot!O146)&lt;0,"",_xlfn.DAYS($B$3,Eläintiedot!O146))</f>
        <v>43496</v>
      </c>
      <c r="F146" s="15">
        <v>31</v>
      </c>
      <c r="H146" s="15"/>
      <c r="I146" s="16"/>
      <c r="J146" s="17" t="str">
        <f t="shared" si="20"/>
        <v/>
      </c>
      <c r="K146" s="110" t="str">
        <f t="shared" si="21"/>
        <v/>
      </c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29" t="str">
        <f t="shared" si="28"/>
        <v/>
      </c>
      <c r="U146" s="23" t="str">
        <f t="shared" si="24"/>
        <v/>
      </c>
      <c r="V146" s="23" t="str">
        <f t="shared" si="25"/>
        <v/>
      </c>
      <c r="W146" s="24" t="str">
        <f t="shared" si="26"/>
        <v/>
      </c>
      <c r="X146" s="24" t="str">
        <f t="shared" si="29"/>
        <v/>
      </c>
      <c r="Y146" s="24" t="str">
        <f t="shared" si="27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119.08611111111111</v>
      </c>
      <c r="E147">
        <f>IF(_xlfn.DAYS($B$3,Eläintiedot!O147)&lt;0,"",_xlfn.DAYS($B$3,Eläintiedot!O147))</f>
        <v>43496</v>
      </c>
      <c r="F147" s="15">
        <v>31</v>
      </c>
      <c r="H147" s="15"/>
      <c r="I147" s="16"/>
      <c r="J147" s="17" t="str">
        <f t="shared" si="20"/>
        <v/>
      </c>
      <c r="K147" s="110" t="str">
        <f t="shared" si="21"/>
        <v/>
      </c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29" t="str">
        <f t="shared" si="28"/>
        <v/>
      </c>
      <c r="U147" s="23" t="str">
        <f t="shared" si="24"/>
        <v/>
      </c>
      <c r="V147" s="23" t="str">
        <f t="shared" si="25"/>
        <v/>
      </c>
      <c r="W147" s="24" t="str">
        <f t="shared" si="26"/>
        <v/>
      </c>
      <c r="X147" s="24" t="str">
        <f t="shared" si="29"/>
        <v/>
      </c>
      <c r="Y147" s="24" t="str">
        <f t="shared" si="27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119.08611111111111</v>
      </c>
      <c r="E148">
        <f>IF(_xlfn.DAYS($B$3,Eläintiedot!O148)&lt;0,"",_xlfn.DAYS($B$3,Eläintiedot!O148))</f>
        <v>43496</v>
      </c>
      <c r="F148" s="15">
        <v>31</v>
      </c>
      <c r="H148" s="15"/>
      <c r="I148" s="16"/>
      <c r="J148" s="17" t="str">
        <f t="shared" si="20"/>
        <v/>
      </c>
      <c r="K148" s="110" t="str">
        <f t="shared" si="21"/>
        <v/>
      </c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29" t="str">
        <f t="shared" si="28"/>
        <v/>
      </c>
      <c r="U148" s="23" t="str">
        <f t="shared" si="24"/>
        <v/>
      </c>
      <c r="V148" s="23" t="str">
        <f t="shared" si="25"/>
        <v/>
      </c>
      <c r="W148" s="24" t="str">
        <f t="shared" si="26"/>
        <v/>
      </c>
      <c r="X148" s="24" t="str">
        <f t="shared" si="29"/>
        <v/>
      </c>
      <c r="Y148" s="24" t="str">
        <f t="shared" si="27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119.08611111111111</v>
      </c>
      <c r="E149">
        <f>IF(_xlfn.DAYS($B$3,Eläintiedot!O149)&lt;0,"",_xlfn.DAYS($B$3,Eläintiedot!O149))</f>
        <v>43496</v>
      </c>
      <c r="F149" s="15">
        <v>31</v>
      </c>
      <c r="H149" s="15"/>
      <c r="I149" s="16"/>
      <c r="J149" s="17" t="str">
        <f t="shared" si="20"/>
        <v/>
      </c>
      <c r="K149" s="110" t="str">
        <f t="shared" si="21"/>
        <v/>
      </c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29" t="str">
        <f t="shared" si="28"/>
        <v/>
      </c>
      <c r="U149" s="23" t="str">
        <f t="shared" si="24"/>
        <v/>
      </c>
      <c r="V149" s="23" t="str">
        <f t="shared" si="25"/>
        <v/>
      </c>
      <c r="W149" s="24" t="str">
        <f t="shared" si="26"/>
        <v/>
      </c>
      <c r="X149" s="24" t="str">
        <f t="shared" si="29"/>
        <v/>
      </c>
      <c r="Y149" s="24" t="str">
        <f t="shared" si="27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119.08611111111111</v>
      </c>
      <c r="E150">
        <f>IF(_xlfn.DAYS($B$3,Eläintiedot!O150)&lt;0,"",_xlfn.DAYS($B$3,Eläintiedot!O150))</f>
        <v>43496</v>
      </c>
      <c r="F150" s="15">
        <v>31</v>
      </c>
      <c r="H150" s="15"/>
      <c r="I150" s="16"/>
      <c r="J150" s="17" t="str">
        <f t="shared" si="20"/>
        <v/>
      </c>
      <c r="K150" s="110" t="str">
        <f t="shared" si="21"/>
        <v/>
      </c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29" t="str">
        <f t="shared" si="28"/>
        <v/>
      </c>
      <c r="U150" s="23" t="str">
        <f t="shared" si="24"/>
        <v/>
      </c>
      <c r="V150" s="23" t="str">
        <f t="shared" si="25"/>
        <v/>
      </c>
      <c r="W150" s="24" t="str">
        <f t="shared" si="26"/>
        <v/>
      </c>
      <c r="X150" s="24" t="str">
        <f t="shared" si="29"/>
        <v/>
      </c>
      <c r="Y150" s="24" t="str">
        <f t="shared" si="27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119.08611111111111</v>
      </c>
      <c r="E151">
        <f>IF(_xlfn.DAYS($B$3,Eläintiedot!O151)&lt;0,"",_xlfn.DAYS($B$3,Eläintiedot!O151))</f>
        <v>43496</v>
      </c>
      <c r="F151" s="15">
        <v>31</v>
      </c>
      <c r="H151" s="15"/>
      <c r="I151" s="16"/>
      <c r="J151" s="17" t="str">
        <f t="shared" si="20"/>
        <v/>
      </c>
      <c r="K151" s="110" t="str">
        <f t="shared" si="21"/>
        <v/>
      </c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29" t="str">
        <f t="shared" si="28"/>
        <v/>
      </c>
      <c r="U151" s="23" t="str">
        <f t="shared" si="24"/>
        <v/>
      </c>
      <c r="V151" s="23" t="str">
        <f t="shared" si="25"/>
        <v/>
      </c>
      <c r="W151" s="24" t="str">
        <f t="shared" si="26"/>
        <v/>
      </c>
      <c r="X151" s="24" t="str">
        <f t="shared" si="29"/>
        <v/>
      </c>
      <c r="Y151" s="24" t="str">
        <f t="shared" si="27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119.08611111111111</v>
      </c>
      <c r="E152">
        <f>IF(_xlfn.DAYS($B$3,Eläintiedot!O152)&lt;0,"",_xlfn.DAYS($B$3,Eläintiedot!O152))</f>
        <v>43496</v>
      </c>
      <c r="F152" s="15">
        <v>31</v>
      </c>
      <c r="H152" s="15"/>
      <c r="I152" s="16"/>
      <c r="J152" s="17" t="str">
        <f t="shared" si="20"/>
        <v/>
      </c>
      <c r="K152" s="110" t="str">
        <f t="shared" si="21"/>
        <v/>
      </c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29" t="str">
        <f t="shared" si="28"/>
        <v/>
      </c>
      <c r="U152" s="23" t="str">
        <f t="shared" si="24"/>
        <v/>
      </c>
      <c r="V152" s="23" t="str">
        <f t="shared" si="25"/>
        <v/>
      </c>
      <c r="W152" s="24" t="str">
        <f t="shared" si="26"/>
        <v/>
      </c>
      <c r="X152" s="24" t="str">
        <f t="shared" si="29"/>
        <v/>
      </c>
      <c r="Y152" s="24" t="str">
        <f t="shared" si="27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119.08611111111111</v>
      </c>
      <c r="E153">
        <f>IF(_xlfn.DAYS($B$3,Eläintiedot!O153)&lt;0,"",_xlfn.DAYS($B$3,Eläintiedot!O153))</f>
        <v>43496</v>
      </c>
      <c r="F153" s="15">
        <v>31</v>
      </c>
      <c r="H153" s="15"/>
      <c r="I153" s="16"/>
      <c r="J153" s="17" t="str">
        <f t="shared" si="20"/>
        <v/>
      </c>
      <c r="K153" s="110" t="str">
        <f t="shared" si="21"/>
        <v/>
      </c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29" t="str">
        <f t="shared" si="28"/>
        <v/>
      </c>
      <c r="U153" s="23" t="str">
        <f t="shared" si="24"/>
        <v/>
      </c>
      <c r="V153" s="23" t="str">
        <f t="shared" si="25"/>
        <v/>
      </c>
      <c r="W153" s="24" t="str">
        <f t="shared" si="26"/>
        <v/>
      </c>
      <c r="X153" s="24" t="str">
        <f t="shared" si="29"/>
        <v/>
      </c>
      <c r="Y153" s="24" t="str">
        <f t="shared" si="27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119.08611111111111</v>
      </c>
      <c r="E154">
        <f>IF(_xlfn.DAYS($B$3,Eläintiedot!O154)&lt;0,"",_xlfn.DAYS($B$3,Eläintiedot!O154))</f>
        <v>43496</v>
      </c>
      <c r="F154" s="15">
        <v>31</v>
      </c>
      <c r="H154" s="15"/>
      <c r="I154" s="16"/>
      <c r="J154" s="17" t="str">
        <f t="shared" si="20"/>
        <v/>
      </c>
      <c r="K154" s="110" t="str">
        <f t="shared" si="21"/>
        <v/>
      </c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29" t="str">
        <f t="shared" si="28"/>
        <v/>
      </c>
      <c r="U154" s="23" t="str">
        <f t="shared" si="24"/>
        <v/>
      </c>
      <c r="V154" s="23" t="str">
        <f t="shared" si="25"/>
        <v/>
      </c>
      <c r="W154" s="24" t="str">
        <f t="shared" si="26"/>
        <v/>
      </c>
      <c r="X154" s="24" t="str">
        <f t="shared" si="29"/>
        <v/>
      </c>
      <c r="Y154" s="24" t="str">
        <f t="shared" si="27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119.08611111111111</v>
      </c>
      <c r="E155">
        <f>IF(_xlfn.DAYS($B$3,Eläintiedot!O155)&lt;0,"",_xlfn.DAYS($B$3,Eläintiedot!O155))</f>
        <v>43496</v>
      </c>
      <c r="F155" s="15">
        <v>31</v>
      </c>
      <c r="H155" s="15"/>
      <c r="I155" s="16"/>
      <c r="J155" s="17" t="str">
        <f t="shared" si="20"/>
        <v/>
      </c>
      <c r="K155" s="110" t="str">
        <f t="shared" si="21"/>
        <v/>
      </c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29" t="str">
        <f t="shared" si="28"/>
        <v/>
      </c>
      <c r="U155" s="23" t="str">
        <f t="shared" si="24"/>
        <v/>
      </c>
      <c r="V155" s="23" t="str">
        <f t="shared" si="25"/>
        <v/>
      </c>
      <c r="W155" s="24" t="str">
        <f t="shared" si="26"/>
        <v/>
      </c>
      <c r="X155" s="24" t="str">
        <f t="shared" si="29"/>
        <v/>
      </c>
      <c r="Y155" s="24" t="str">
        <f t="shared" si="27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119.08611111111111</v>
      </c>
      <c r="E156">
        <f>IF(_xlfn.DAYS($B$3,Eläintiedot!O156)&lt;0,"",_xlfn.DAYS($B$3,Eläintiedot!O156))</f>
        <v>43496</v>
      </c>
      <c r="F156" s="15">
        <v>31</v>
      </c>
      <c r="H156" s="15"/>
      <c r="I156" s="16"/>
      <c r="J156" s="17" t="str">
        <f t="shared" ref="J156:J219" si="30">IF((H156+I156)&gt;0.01,H156+I156,"")</f>
        <v/>
      </c>
      <c r="K156" s="110" t="str">
        <f t="shared" si="21"/>
        <v/>
      </c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29" t="str">
        <f t="shared" si="28"/>
        <v/>
      </c>
      <c r="U156" s="23" t="str">
        <f t="shared" si="24"/>
        <v/>
      </c>
      <c r="V156" s="23" t="str">
        <f t="shared" si="25"/>
        <v/>
      </c>
      <c r="W156" s="24" t="str">
        <f t="shared" si="26"/>
        <v/>
      </c>
      <c r="X156" s="24" t="str">
        <f t="shared" si="29"/>
        <v/>
      </c>
      <c r="Y156" s="24" t="str">
        <f t="shared" si="27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119.08611111111111</v>
      </c>
      <c r="E157">
        <f>IF(_xlfn.DAYS($B$3,Eläintiedot!O157)&lt;0,"",_xlfn.DAYS($B$3,Eläintiedot!O157))</f>
        <v>43496</v>
      </c>
      <c r="F157" s="15">
        <v>31</v>
      </c>
      <c r="H157" s="15"/>
      <c r="I157" s="16"/>
      <c r="J157" s="17" t="str">
        <f t="shared" si="30"/>
        <v/>
      </c>
      <c r="K157" s="110" t="str">
        <f t="shared" si="21"/>
        <v/>
      </c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29" t="str">
        <f t="shared" si="28"/>
        <v/>
      </c>
      <c r="U157" s="23" t="str">
        <f t="shared" si="24"/>
        <v/>
      </c>
      <c r="V157" s="23" t="str">
        <f t="shared" si="25"/>
        <v/>
      </c>
      <c r="W157" s="24" t="str">
        <f t="shared" si="26"/>
        <v/>
      </c>
      <c r="X157" s="24" t="str">
        <f t="shared" si="29"/>
        <v/>
      </c>
      <c r="Y157" s="24" t="str">
        <f t="shared" si="27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119.08611111111111</v>
      </c>
      <c r="E158">
        <f>IF(_xlfn.DAYS($B$3,Eläintiedot!O158)&lt;0,"",_xlfn.DAYS($B$3,Eläintiedot!O158))</f>
        <v>43496</v>
      </c>
      <c r="F158" s="15">
        <v>31</v>
      </c>
      <c r="H158" s="15"/>
      <c r="I158" s="16"/>
      <c r="J158" s="17" t="str">
        <f t="shared" si="30"/>
        <v/>
      </c>
      <c r="K158" s="110" t="str">
        <f t="shared" si="21"/>
        <v/>
      </c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29" t="str">
        <f t="shared" si="28"/>
        <v/>
      </c>
      <c r="U158" s="23" t="str">
        <f t="shared" si="24"/>
        <v/>
      </c>
      <c r="V158" s="23" t="str">
        <f t="shared" si="25"/>
        <v/>
      </c>
      <c r="W158" s="24" t="str">
        <f t="shared" si="26"/>
        <v/>
      </c>
      <c r="X158" s="24" t="str">
        <f t="shared" si="29"/>
        <v/>
      </c>
      <c r="Y158" s="24" t="str">
        <f t="shared" si="27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119.08611111111111</v>
      </c>
      <c r="E159">
        <f>IF(_xlfn.DAYS($B$3,Eläintiedot!O159)&lt;0,"",_xlfn.DAYS($B$3,Eläintiedot!O159))</f>
        <v>43496</v>
      </c>
      <c r="F159" s="15">
        <v>31</v>
      </c>
      <c r="H159" s="15"/>
      <c r="I159" s="16"/>
      <c r="J159" s="17" t="str">
        <f t="shared" si="30"/>
        <v/>
      </c>
      <c r="K159" s="110" t="str">
        <f t="shared" si="21"/>
        <v/>
      </c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29" t="str">
        <f t="shared" si="28"/>
        <v/>
      </c>
      <c r="U159" s="23" t="str">
        <f t="shared" si="24"/>
        <v/>
      </c>
      <c r="V159" s="23" t="str">
        <f t="shared" si="25"/>
        <v/>
      </c>
      <c r="W159" s="24" t="str">
        <f t="shared" si="26"/>
        <v/>
      </c>
      <c r="X159" s="24" t="str">
        <f t="shared" si="29"/>
        <v/>
      </c>
      <c r="Y159" s="24" t="str">
        <f t="shared" si="27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119.08611111111111</v>
      </c>
      <c r="E160">
        <f>IF(_xlfn.DAYS($B$3,Eläintiedot!O160)&lt;0,"",_xlfn.DAYS($B$3,Eläintiedot!O160))</f>
        <v>43496</v>
      </c>
      <c r="F160" s="15">
        <v>31</v>
      </c>
      <c r="H160" s="15"/>
      <c r="I160" s="16"/>
      <c r="J160" s="17" t="str">
        <f t="shared" si="30"/>
        <v/>
      </c>
      <c r="K160" s="110" t="str">
        <f t="shared" si="21"/>
        <v/>
      </c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29" t="str">
        <f t="shared" si="28"/>
        <v/>
      </c>
      <c r="U160" s="23" t="str">
        <f t="shared" si="24"/>
        <v/>
      </c>
      <c r="V160" s="23" t="str">
        <f t="shared" si="25"/>
        <v/>
      </c>
      <c r="W160" s="24" t="str">
        <f t="shared" si="26"/>
        <v/>
      </c>
      <c r="X160" s="24" t="str">
        <f t="shared" si="29"/>
        <v/>
      </c>
      <c r="Y160" s="24" t="str">
        <f t="shared" si="27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119.08611111111111</v>
      </c>
      <c r="E161">
        <f>IF(_xlfn.DAYS($B$3,Eläintiedot!O161)&lt;0,"",_xlfn.DAYS($B$3,Eläintiedot!O161))</f>
        <v>43496</v>
      </c>
      <c r="F161" s="15">
        <v>31</v>
      </c>
      <c r="H161" s="15"/>
      <c r="I161" s="16"/>
      <c r="J161" s="17" t="str">
        <f t="shared" si="30"/>
        <v/>
      </c>
      <c r="K161" s="110" t="str">
        <f t="shared" si="21"/>
        <v/>
      </c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29" t="str">
        <f t="shared" si="28"/>
        <v/>
      </c>
      <c r="U161" s="23" t="str">
        <f t="shared" si="24"/>
        <v/>
      </c>
      <c r="V161" s="23" t="str">
        <f t="shared" si="25"/>
        <v/>
      </c>
      <c r="W161" s="24" t="str">
        <f t="shared" si="26"/>
        <v/>
      </c>
      <c r="X161" s="24" t="str">
        <f t="shared" si="29"/>
        <v/>
      </c>
      <c r="Y161" s="24" t="str">
        <f t="shared" si="27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119.08611111111111</v>
      </c>
      <c r="E162">
        <f>IF(_xlfn.DAYS($B$3,Eläintiedot!O162)&lt;0,"",_xlfn.DAYS($B$3,Eläintiedot!O162))</f>
        <v>43496</v>
      </c>
      <c r="F162" s="15">
        <v>31</v>
      </c>
      <c r="H162" s="15"/>
      <c r="I162" s="16"/>
      <c r="J162" s="17" t="str">
        <f t="shared" si="30"/>
        <v/>
      </c>
      <c r="K162" s="110" t="str">
        <f t="shared" si="21"/>
        <v/>
      </c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29" t="str">
        <f t="shared" si="28"/>
        <v/>
      </c>
      <c r="U162" s="23" t="str">
        <f t="shared" si="24"/>
        <v/>
      </c>
      <c r="V162" s="23" t="str">
        <f t="shared" si="25"/>
        <v/>
      </c>
      <c r="W162" s="24" t="str">
        <f t="shared" si="26"/>
        <v/>
      </c>
      <c r="X162" s="24" t="str">
        <f t="shared" si="29"/>
        <v/>
      </c>
      <c r="Y162" s="24" t="str">
        <f t="shared" si="27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119.08611111111111</v>
      </c>
      <c r="E163">
        <f>IF(_xlfn.DAYS($B$3,Eläintiedot!O163)&lt;0,"",_xlfn.DAYS($B$3,Eläintiedot!O163))</f>
        <v>43496</v>
      </c>
      <c r="F163" s="15">
        <v>31</v>
      </c>
      <c r="H163" s="15"/>
      <c r="I163" s="16"/>
      <c r="J163" s="17" t="str">
        <f t="shared" si="30"/>
        <v/>
      </c>
      <c r="K163" s="110" t="str">
        <f t="shared" si="21"/>
        <v/>
      </c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29" t="str">
        <f t="shared" si="28"/>
        <v/>
      </c>
      <c r="U163" s="23" t="str">
        <f t="shared" si="24"/>
        <v/>
      </c>
      <c r="V163" s="23" t="str">
        <f t="shared" si="25"/>
        <v/>
      </c>
      <c r="W163" s="24" t="str">
        <f t="shared" si="26"/>
        <v/>
      </c>
      <c r="X163" s="24" t="str">
        <f t="shared" si="29"/>
        <v/>
      </c>
      <c r="Y163" s="24" t="str">
        <f t="shared" si="27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119.08611111111111</v>
      </c>
      <c r="E164">
        <f>IF(_xlfn.DAYS($B$3,Eläintiedot!O164)&lt;0,"",_xlfn.DAYS($B$3,Eläintiedot!O164))</f>
        <v>43496</v>
      </c>
      <c r="F164" s="15">
        <v>31</v>
      </c>
      <c r="H164" s="15"/>
      <c r="I164" s="16"/>
      <c r="J164" s="17" t="str">
        <f t="shared" si="30"/>
        <v/>
      </c>
      <c r="K164" s="110" t="str">
        <f t="shared" si="21"/>
        <v/>
      </c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29" t="str">
        <f t="shared" si="28"/>
        <v/>
      </c>
      <c r="U164" s="23" t="str">
        <f t="shared" si="24"/>
        <v/>
      </c>
      <c r="V164" s="23" t="str">
        <f t="shared" si="25"/>
        <v/>
      </c>
      <c r="W164" s="24" t="str">
        <f t="shared" si="26"/>
        <v/>
      </c>
      <c r="X164" s="24" t="str">
        <f t="shared" si="29"/>
        <v/>
      </c>
      <c r="Y164" s="24" t="str">
        <f t="shared" si="27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119.08611111111111</v>
      </c>
      <c r="E165">
        <f>IF(_xlfn.DAYS($B$3,Eläintiedot!O165)&lt;0,"",_xlfn.DAYS($B$3,Eläintiedot!O165))</f>
        <v>43496</v>
      </c>
      <c r="F165" s="15">
        <v>31</v>
      </c>
      <c r="H165" s="15"/>
      <c r="I165" s="16"/>
      <c r="J165" s="17" t="str">
        <f t="shared" si="30"/>
        <v/>
      </c>
      <c r="K165" s="110" t="str">
        <f t="shared" si="21"/>
        <v/>
      </c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29" t="str">
        <f t="shared" si="28"/>
        <v/>
      </c>
      <c r="U165" s="23" t="str">
        <f t="shared" si="24"/>
        <v/>
      </c>
      <c r="V165" s="23" t="str">
        <f t="shared" si="25"/>
        <v/>
      </c>
      <c r="W165" s="24" t="str">
        <f t="shared" si="26"/>
        <v/>
      </c>
      <c r="X165" s="24" t="str">
        <f t="shared" si="29"/>
        <v/>
      </c>
      <c r="Y165" s="24" t="str">
        <f t="shared" si="27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119.08611111111111</v>
      </c>
      <c r="E166">
        <f>IF(_xlfn.DAYS($B$3,Eläintiedot!O166)&lt;0,"",_xlfn.DAYS($B$3,Eläintiedot!O166))</f>
        <v>43496</v>
      </c>
      <c r="F166" s="15">
        <v>31</v>
      </c>
      <c r="H166" s="15"/>
      <c r="I166" s="16"/>
      <c r="J166" s="17" t="str">
        <f t="shared" si="30"/>
        <v/>
      </c>
      <c r="K166" s="110" t="str">
        <f t="shared" si="21"/>
        <v/>
      </c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29" t="str">
        <f t="shared" si="28"/>
        <v/>
      </c>
      <c r="U166" s="23" t="str">
        <f t="shared" si="24"/>
        <v/>
      </c>
      <c r="V166" s="23" t="str">
        <f t="shared" si="25"/>
        <v/>
      </c>
      <c r="W166" s="24" t="str">
        <f t="shared" si="26"/>
        <v/>
      </c>
      <c r="X166" s="24" t="str">
        <f t="shared" si="29"/>
        <v/>
      </c>
      <c r="Y166" s="24" t="str">
        <f t="shared" si="27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119.08611111111111</v>
      </c>
      <c r="E167">
        <f>IF(_xlfn.DAYS($B$3,Eläintiedot!O167)&lt;0,"",_xlfn.DAYS($B$3,Eläintiedot!O167))</f>
        <v>43496</v>
      </c>
      <c r="F167" s="15">
        <v>31</v>
      </c>
      <c r="H167" s="15"/>
      <c r="I167" s="16"/>
      <c r="J167" s="17" t="str">
        <f t="shared" si="30"/>
        <v/>
      </c>
      <c r="K167" s="110" t="str">
        <f t="shared" si="21"/>
        <v/>
      </c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29" t="str">
        <f t="shared" si="28"/>
        <v/>
      </c>
      <c r="U167" s="23" t="str">
        <f t="shared" si="24"/>
        <v/>
      </c>
      <c r="V167" s="23" t="str">
        <f t="shared" si="25"/>
        <v/>
      </c>
      <c r="W167" s="24" t="str">
        <f t="shared" si="26"/>
        <v/>
      </c>
      <c r="X167" s="24" t="str">
        <f t="shared" si="29"/>
        <v/>
      </c>
      <c r="Y167" s="24" t="str">
        <f t="shared" si="27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119.08611111111111</v>
      </c>
      <c r="E168">
        <f>IF(_xlfn.DAYS($B$3,Eläintiedot!O168)&lt;0,"",_xlfn.DAYS($B$3,Eläintiedot!O168))</f>
        <v>43496</v>
      </c>
      <c r="F168" s="15">
        <v>31</v>
      </c>
      <c r="H168" s="15"/>
      <c r="I168" s="16"/>
      <c r="J168" s="17" t="str">
        <f t="shared" si="30"/>
        <v/>
      </c>
      <c r="K168" s="110" t="str">
        <f t="shared" si="21"/>
        <v/>
      </c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29" t="str">
        <f t="shared" si="28"/>
        <v/>
      </c>
      <c r="U168" s="23" t="str">
        <f t="shared" si="24"/>
        <v/>
      </c>
      <c r="V168" s="23" t="str">
        <f t="shared" si="25"/>
        <v/>
      </c>
      <c r="W168" s="24" t="str">
        <f t="shared" si="26"/>
        <v/>
      </c>
      <c r="X168" s="24" t="str">
        <f t="shared" si="29"/>
        <v/>
      </c>
      <c r="Y168" s="24" t="str">
        <f t="shared" si="27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119.08611111111111</v>
      </c>
      <c r="E169">
        <f>IF(_xlfn.DAYS($B$3,Eläintiedot!O169)&lt;0,"",_xlfn.DAYS($B$3,Eläintiedot!O169))</f>
        <v>43496</v>
      </c>
      <c r="F169" s="15">
        <v>31</v>
      </c>
      <c r="H169" s="15"/>
      <c r="I169" s="16"/>
      <c r="J169" s="17" t="str">
        <f t="shared" si="30"/>
        <v/>
      </c>
      <c r="K169" s="110" t="str">
        <f t="shared" si="21"/>
        <v/>
      </c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29" t="str">
        <f t="shared" si="28"/>
        <v/>
      </c>
      <c r="U169" s="23" t="str">
        <f t="shared" si="24"/>
        <v/>
      </c>
      <c r="V169" s="23" t="str">
        <f t="shared" si="25"/>
        <v/>
      </c>
      <c r="W169" s="24" t="str">
        <f t="shared" si="26"/>
        <v/>
      </c>
      <c r="X169" s="24" t="str">
        <f t="shared" si="29"/>
        <v/>
      </c>
      <c r="Y169" s="24" t="str">
        <f t="shared" si="27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119.08611111111111</v>
      </c>
      <c r="E170">
        <f>IF(_xlfn.DAYS($B$3,Eläintiedot!O170)&lt;0,"",_xlfn.DAYS($B$3,Eläintiedot!O170))</f>
        <v>43496</v>
      </c>
      <c r="F170" s="15">
        <v>31</v>
      </c>
      <c r="H170" s="15"/>
      <c r="I170" s="16"/>
      <c r="J170" s="17" t="str">
        <f t="shared" si="30"/>
        <v/>
      </c>
      <c r="K170" s="110" t="str">
        <f t="shared" si="21"/>
        <v/>
      </c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29" t="str">
        <f t="shared" si="28"/>
        <v/>
      </c>
      <c r="U170" s="23" t="str">
        <f t="shared" si="24"/>
        <v/>
      </c>
      <c r="V170" s="23" t="str">
        <f t="shared" si="25"/>
        <v/>
      </c>
      <c r="W170" s="24" t="str">
        <f t="shared" si="26"/>
        <v/>
      </c>
      <c r="X170" s="24" t="str">
        <f t="shared" si="29"/>
        <v/>
      </c>
      <c r="Y170" s="24" t="str">
        <f t="shared" si="27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119.08611111111111</v>
      </c>
      <c r="E171">
        <f>IF(_xlfn.DAYS($B$3,Eläintiedot!O171)&lt;0,"",_xlfn.DAYS($B$3,Eläintiedot!O171))</f>
        <v>43496</v>
      </c>
      <c r="F171" s="15">
        <v>31</v>
      </c>
      <c r="H171" s="15"/>
      <c r="I171" s="16"/>
      <c r="J171" s="17" t="str">
        <f t="shared" si="30"/>
        <v/>
      </c>
      <c r="K171" s="110" t="str">
        <f t="shared" si="21"/>
        <v/>
      </c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29" t="str">
        <f t="shared" si="28"/>
        <v/>
      </c>
      <c r="U171" s="23" t="str">
        <f t="shared" si="24"/>
        <v/>
      </c>
      <c r="V171" s="23" t="str">
        <f t="shared" si="25"/>
        <v/>
      </c>
      <c r="W171" s="24" t="str">
        <f t="shared" si="26"/>
        <v/>
      </c>
      <c r="X171" s="24" t="str">
        <f t="shared" si="29"/>
        <v/>
      </c>
      <c r="Y171" s="24" t="str">
        <f t="shared" si="27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119.08611111111111</v>
      </c>
      <c r="E172">
        <f>IF(_xlfn.DAYS($B$3,Eläintiedot!O172)&lt;0,"",_xlfn.DAYS($B$3,Eläintiedot!O172))</f>
        <v>43496</v>
      </c>
      <c r="F172" s="15">
        <v>31</v>
      </c>
      <c r="H172" s="15"/>
      <c r="I172" s="16"/>
      <c r="J172" s="17" t="str">
        <f t="shared" si="30"/>
        <v/>
      </c>
      <c r="K172" s="110" t="str">
        <f t="shared" si="21"/>
        <v/>
      </c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29" t="str">
        <f t="shared" si="28"/>
        <v/>
      </c>
      <c r="U172" s="23" t="str">
        <f t="shared" si="24"/>
        <v/>
      </c>
      <c r="V172" s="23" t="str">
        <f t="shared" si="25"/>
        <v/>
      </c>
      <c r="W172" s="24" t="str">
        <f t="shared" si="26"/>
        <v/>
      </c>
      <c r="X172" s="24" t="str">
        <f t="shared" si="29"/>
        <v/>
      </c>
      <c r="Y172" s="24" t="str">
        <f t="shared" si="27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119.08611111111111</v>
      </c>
      <c r="E173">
        <f>IF(_xlfn.DAYS($B$3,Eläintiedot!O173)&lt;0,"",_xlfn.DAYS($B$3,Eläintiedot!O173))</f>
        <v>43496</v>
      </c>
      <c r="F173" s="15">
        <v>31</v>
      </c>
      <c r="H173" s="15"/>
      <c r="I173" s="16"/>
      <c r="J173" s="17" t="str">
        <f t="shared" si="30"/>
        <v/>
      </c>
      <c r="K173" s="110" t="str">
        <f t="shared" si="21"/>
        <v/>
      </c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29" t="str">
        <f t="shared" si="28"/>
        <v/>
      </c>
      <c r="U173" s="23" t="str">
        <f t="shared" si="24"/>
        <v/>
      </c>
      <c r="V173" s="23" t="str">
        <f t="shared" si="25"/>
        <v/>
      </c>
      <c r="W173" s="24" t="str">
        <f t="shared" si="26"/>
        <v/>
      </c>
      <c r="X173" s="24" t="str">
        <f t="shared" si="29"/>
        <v/>
      </c>
      <c r="Y173" s="24" t="str">
        <f t="shared" si="27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119.08611111111111</v>
      </c>
      <c r="E174">
        <f>IF(_xlfn.DAYS($B$3,Eläintiedot!O174)&lt;0,"",_xlfn.DAYS($B$3,Eläintiedot!O174))</f>
        <v>43496</v>
      </c>
      <c r="F174" s="15">
        <v>31</v>
      </c>
      <c r="H174" s="15"/>
      <c r="I174" s="16"/>
      <c r="J174" s="17" t="str">
        <f t="shared" si="30"/>
        <v/>
      </c>
      <c r="K174" s="110" t="str">
        <f t="shared" si="21"/>
        <v/>
      </c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29" t="str">
        <f t="shared" si="28"/>
        <v/>
      </c>
      <c r="U174" s="23" t="str">
        <f t="shared" si="24"/>
        <v/>
      </c>
      <c r="V174" s="23" t="str">
        <f t="shared" si="25"/>
        <v/>
      </c>
      <c r="W174" s="24" t="str">
        <f t="shared" si="26"/>
        <v/>
      </c>
      <c r="X174" s="24" t="str">
        <f t="shared" si="29"/>
        <v/>
      </c>
      <c r="Y174" s="24" t="str">
        <f t="shared" si="27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119.08611111111111</v>
      </c>
      <c r="E175">
        <f>IF(_xlfn.DAYS($B$3,Eläintiedot!O175)&lt;0,"",_xlfn.DAYS($B$3,Eläintiedot!O175))</f>
        <v>43496</v>
      </c>
      <c r="F175" s="15">
        <v>31</v>
      </c>
      <c r="H175" s="15"/>
      <c r="I175" s="16"/>
      <c r="J175" s="17" t="str">
        <f t="shared" si="30"/>
        <v/>
      </c>
      <c r="K175" s="110" t="str">
        <f t="shared" si="21"/>
        <v/>
      </c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29" t="str">
        <f t="shared" si="28"/>
        <v/>
      </c>
      <c r="U175" s="23" t="str">
        <f t="shared" si="24"/>
        <v/>
      </c>
      <c r="V175" s="23" t="str">
        <f t="shared" si="25"/>
        <v/>
      </c>
      <c r="W175" s="24" t="str">
        <f t="shared" si="26"/>
        <v/>
      </c>
      <c r="X175" s="24" t="str">
        <f t="shared" si="29"/>
        <v/>
      </c>
      <c r="Y175" s="24" t="str">
        <f t="shared" si="27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119.08611111111111</v>
      </c>
      <c r="E176">
        <f>IF(_xlfn.DAYS($B$3,Eläintiedot!O176)&lt;0,"",_xlfn.DAYS($B$3,Eläintiedot!O176))</f>
        <v>43496</v>
      </c>
      <c r="F176" s="15">
        <v>31</v>
      </c>
      <c r="H176" s="15"/>
      <c r="I176" s="16"/>
      <c r="J176" s="17" t="str">
        <f t="shared" si="30"/>
        <v/>
      </c>
      <c r="K176" s="110" t="str">
        <f t="shared" si="21"/>
        <v/>
      </c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29" t="str">
        <f t="shared" si="28"/>
        <v/>
      </c>
      <c r="U176" s="23" t="str">
        <f t="shared" si="24"/>
        <v/>
      </c>
      <c r="V176" s="23" t="str">
        <f t="shared" si="25"/>
        <v/>
      </c>
      <c r="W176" s="24" t="str">
        <f t="shared" si="26"/>
        <v/>
      </c>
      <c r="X176" s="24" t="str">
        <f t="shared" si="29"/>
        <v/>
      </c>
      <c r="Y176" s="24" t="str">
        <f t="shared" si="27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119.08611111111111</v>
      </c>
      <c r="E177">
        <f>IF(_xlfn.DAYS($B$3,Eläintiedot!O177)&lt;0,"",_xlfn.DAYS($B$3,Eläintiedot!O177))</f>
        <v>43496</v>
      </c>
      <c r="F177" s="15">
        <v>31</v>
      </c>
      <c r="H177" s="15"/>
      <c r="I177" s="16"/>
      <c r="J177" s="17" t="str">
        <f t="shared" si="30"/>
        <v/>
      </c>
      <c r="K177" s="110" t="str">
        <f t="shared" si="21"/>
        <v/>
      </c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29" t="str">
        <f t="shared" si="28"/>
        <v/>
      </c>
      <c r="U177" s="23" t="str">
        <f t="shared" si="24"/>
        <v/>
      </c>
      <c r="V177" s="23" t="str">
        <f t="shared" si="25"/>
        <v/>
      </c>
      <c r="W177" s="24" t="str">
        <f t="shared" si="26"/>
        <v/>
      </c>
      <c r="X177" s="24" t="str">
        <f t="shared" si="29"/>
        <v/>
      </c>
      <c r="Y177" s="24" t="str">
        <f t="shared" si="27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119.08611111111111</v>
      </c>
      <c r="E178">
        <f>IF(_xlfn.DAYS($B$3,Eläintiedot!O178)&lt;0,"",_xlfn.DAYS($B$3,Eläintiedot!O178))</f>
        <v>43496</v>
      </c>
      <c r="F178" s="15">
        <v>31</v>
      </c>
      <c r="H178" s="15"/>
      <c r="I178" s="16"/>
      <c r="J178" s="17" t="str">
        <f t="shared" si="30"/>
        <v/>
      </c>
      <c r="K178" s="110" t="str">
        <f t="shared" si="21"/>
        <v/>
      </c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29" t="str">
        <f t="shared" si="28"/>
        <v/>
      </c>
      <c r="U178" s="23" t="str">
        <f t="shared" si="24"/>
        <v/>
      </c>
      <c r="V178" s="23" t="str">
        <f t="shared" si="25"/>
        <v/>
      </c>
      <c r="W178" s="24" t="str">
        <f t="shared" si="26"/>
        <v/>
      </c>
      <c r="X178" s="24" t="str">
        <f t="shared" si="29"/>
        <v/>
      </c>
      <c r="Y178" s="24" t="str">
        <f t="shared" si="27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119.08611111111111</v>
      </c>
      <c r="E179">
        <f>IF(_xlfn.DAYS($B$3,Eläintiedot!O179)&lt;0,"",_xlfn.DAYS($B$3,Eläintiedot!O179))</f>
        <v>43496</v>
      </c>
      <c r="F179" s="15">
        <v>31</v>
      </c>
      <c r="H179" s="15"/>
      <c r="I179" s="16"/>
      <c r="J179" s="17" t="str">
        <f t="shared" si="30"/>
        <v/>
      </c>
      <c r="K179" s="110" t="str">
        <f t="shared" si="21"/>
        <v/>
      </c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29" t="str">
        <f t="shared" si="28"/>
        <v/>
      </c>
      <c r="U179" s="23" t="str">
        <f t="shared" si="24"/>
        <v/>
      </c>
      <c r="V179" s="23" t="str">
        <f t="shared" si="25"/>
        <v/>
      </c>
      <c r="W179" s="24" t="str">
        <f t="shared" si="26"/>
        <v/>
      </c>
      <c r="X179" s="24" t="str">
        <f t="shared" si="29"/>
        <v/>
      </c>
      <c r="Y179" s="24" t="str">
        <f t="shared" si="27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119.08611111111111</v>
      </c>
      <c r="E180">
        <f>IF(_xlfn.DAYS($B$3,Eläintiedot!O180)&lt;0,"",_xlfn.DAYS($B$3,Eläintiedot!O180))</f>
        <v>43496</v>
      </c>
      <c r="F180" s="15">
        <v>31</v>
      </c>
      <c r="H180" s="15"/>
      <c r="I180" s="16"/>
      <c r="J180" s="17" t="str">
        <f t="shared" si="30"/>
        <v/>
      </c>
      <c r="K180" s="110" t="str">
        <f t="shared" si="21"/>
        <v/>
      </c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29" t="str">
        <f t="shared" si="28"/>
        <v/>
      </c>
      <c r="U180" s="23" t="str">
        <f t="shared" si="24"/>
        <v/>
      </c>
      <c r="V180" s="23" t="str">
        <f t="shared" si="25"/>
        <v/>
      </c>
      <c r="W180" s="24" t="str">
        <f t="shared" si="26"/>
        <v/>
      </c>
      <c r="X180" s="24" t="str">
        <f t="shared" si="29"/>
        <v/>
      </c>
      <c r="Y180" s="24" t="str">
        <f t="shared" si="27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119.08611111111111</v>
      </c>
      <c r="E181">
        <f>IF(_xlfn.DAYS($B$3,Eläintiedot!O181)&lt;0,"",_xlfn.DAYS($B$3,Eläintiedot!O181))</f>
        <v>43496</v>
      </c>
      <c r="F181" s="15">
        <v>31</v>
      </c>
      <c r="H181" s="15"/>
      <c r="I181" s="16"/>
      <c r="J181" s="17" t="str">
        <f t="shared" si="30"/>
        <v/>
      </c>
      <c r="K181" s="110" t="str">
        <f t="shared" si="21"/>
        <v/>
      </c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29" t="str">
        <f t="shared" si="28"/>
        <v/>
      </c>
      <c r="U181" s="23" t="str">
        <f t="shared" si="24"/>
        <v/>
      </c>
      <c r="V181" s="23" t="str">
        <f t="shared" si="25"/>
        <v/>
      </c>
      <c r="W181" s="24" t="str">
        <f t="shared" si="26"/>
        <v/>
      </c>
      <c r="X181" s="24" t="str">
        <f t="shared" si="29"/>
        <v/>
      </c>
      <c r="Y181" s="24" t="str">
        <f t="shared" si="27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119.08611111111111</v>
      </c>
      <c r="E182">
        <f>IF(_xlfn.DAYS($B$3,Eläintiedot!O182)&lt;0,"",_xlfn.DAYS($B$3,Eläintiedot!O182))</f>
        <v>43496</v>
      </c>
      <c r="F182" s="15">
        <v>31</v>
      </c>
      <c r="H182" s="15"/>
      <c r="I182" s="16"/>
      <c r="J182" s="17" t="str">
        <f t="shared" si="30"/>
        <v/>
      </c>
      <c r="K182" s="110" t="str">
        <f t="shared" si="21"/>
        <v/>
      </c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29" t="str">
        <f t="shared" si="28"/>
        <v/>
      </c>
      <c r="U182" s="23" t="str">
        <f t="shared" si="24"/>
        <v/>
      </c>
      <c r="V182" s="23" t="str">
        <f t="shared" si="25"/>
        <v/>
      </c>
      <c r="W182" s="24" t="str">
        <f t="shared" si="26"/>
        <v/>
      </c>
      <c r="X182" s="24" t="str">
        <f t="shared" si="29"/>
        <v/>
      </c>
      <c r="Y182" s="24" t="str">
        <f t="shared" si="27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119.08611111111111</v>
      </c>
      <c r="E183">
        <f>IF(_xlfn.DAYS($B$3,Eläintiedot!O183)&lt;0,"",_xlfn.DAYS($B$3,Eläintiedot!O183))</f>
        <v>43496</v>
      </c>
      <c r="F183" s="15">
        <v>31</v>
      </c>
      <c r="H183" s="15"/>
      <c r="I183" s="16"/>
      <c r="J183" s="17" t="str">
        <f t="shared" si="30"/>
        <v/>
      </c>
      <c r="K183" s="110" t="str">
        <f t="shared" si="21"/>
        <v/>
      </c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29" t="str">
        <f t="shared" si="28"/>
        <v/>
      </c>
      <c r="U183" s="23" t="str">
        <f t="shared" si="24"/>
        <v/>
      </c>
      <c r="V183" s="23" t="str">
        <f t="shared" si="25"/>
        <v/>
      </c>
      <c r="W183" s="24" t="str">
        <f t="shared" si="26"/>
        <v/>
      </c>
      <c r="X183" s="24" t="str">
        <f t="shared" si="29"/>
        <v/>
      </c>
      <c r="Y183" s="24" t="str">
        <f t="shared" si="27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119.08611111111111</v>
      </c>
      <c r="E184">
        <f>IF(_xlfn.DAYS($B$3,Eläintiedot!O184)&lt;0,"",_xlfn.DAYS($B$3,Eläintiedot!O184))</f>
        <v>43496</v>
      </c>
      <c r="F184" s="15">
        <v>31</v>
      </c>
      <c r="H184" s="15"/>
      <c r="I184" s="16"/>
      <c r="J184" s="17" t="str">
        <f t="shared" si="30"/>
        <v/>
      </c>
      <c r="K184" s="110" t="str">
        <f t="shared" si="21"/>
        <v/>
      </c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29" t="str">
        <f t="shared" si="28"/>
        <v/>
      </c>
      <c r="U184" s="23" t="str">
        <f t="shared" si="24"/>
        <v/>
      </c>
      <c r="V184" s="23" t="str">
        <f t="shared" si="25"/>
        <v/>
      </c>
      <c r="W184" s="24" t="str">
        <f t="shared" si="26"/>
        <v/>
      </c>
      <c r="X184" s="24" t="str">
        <f t="shared" si="29"/>
        <v/>
      </c>
      <c r="Y184" s="24" t="str">
        <f t="shared" si="27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119.08611111111111</v>
      </c>
      <c r="E185">
        <f>IF(_xlfn.DAYS($B$3,Eläintiedot!O185)&lt;0,"",_xlfn.DAYS($B$3,Eläintiedot!O185))</f>
        <v>43496</v>
      </c>
      <c r="F185" s="15">
        <v>31</v>
      </c>
      <c r="H185" s="15"/>
      <c r="I185" s="16"/>
      <c r="J185" s="17" t="str">
        <f t="shared" si="30"/>
        <v/>
      </c>
      <c r="K185" s="110" t="str">
        <f t="shared" si="21"/>
        <v/>
      </c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29" t="str">
        <f t="shared" si="28"/>
        <v/>
      </c>
      <c r="U185" s="23" t="str">
        <f t="shared" si="24"/>
        <v/>
      </c>
      <c r="V185" s="23" t="str">
        <f t="shared" si="25"/>
        <v/>
      </c>
      <c r="W185" s="24" t="str">
        <f t="shared" si="26"/>
        <v/>
      </c>
      <c r="X185" s="24" t="str">
        <f t="shared" si="29"/>
        <v/>
      </c>
      <c r="Y185" s="24" t="str">
        <f t="shared" si="27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119.08611111111111</v>
      </c>
      <c r="E186">
        <f>IF(_xlfn.DAYS($B$3,Eläintiedot!O186)&lt;0,"",_xlfn.DAYS($B$3,Eläintiedot!O186))</f>
        <v>43496</v>
      </c>
      <c r="F186" s="15">
        <v>31</v>
      </c>
      <c r="H186" s="15"/>
      <c r="I186" s="16"/>
      <c r="J186" s="17" t="str">
        <f t="shared" si="30"/>
        <v/>
      </c>
      <c r="K186" s="110" t="str">
        <f t="shared" si="21"/>
        <v/>
      </c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29" t="str">
        <f t="shared" si="28"/>
        <v/>
      </c>
      <c r="U186" s="23" t="str">
        <f t="shared" si="24"/>
        <v/>
      </c>
      <c r="V186" s="23" t="str">
        <f t="shared" si="25"/>
        <v/>
      </c>
      <c r="W186" s="24" t="str">
        <f t="shared" si="26"/>
        <v/>
      </c>
      <c r="X186" s="24" t="str">
        <f t="shared" si="29"/>
        <v/>
      </c>
      <c r="Y186" s="24" t="str">
        <f t="shared" si="27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119.08611111111111</v>
      </c>
      <c r="E187">
        <f>IF(_xlfn.DAYS($B$3,Eläintiedot!O187)&lt;0,"",_xlfn.DAYS($B$3,Eläintiedot!O187))</f>
        <v>43496</v>
      </c>
      <c r="F187" s="15">
        <v>31</v>
      </c>
      <c r="H187" s="15"/>
      <c r="I187" s="16"/>
      <c r="J187" s="17" t="str">
        <f t="shared" si="30"/>
        <v/>
      </c>
      <c r="K187" s="110" t="str">
        <f t="shared" si="21"/>
        <v/>
      </c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29" t="str">
        <f t="shared" si="28"/>
        <v/>
      </c>
      <c r="U187" s="23" t="str">
        <f t="shared" si="24"/>
        <v/>
      </c>
      <c r="V187" s="23" t="str">
        <f t="shared" si="25"/>
        <v/>
      </c>
      <c r="W187" s="24" t="str">
        <f t="shared" si="26"/>
        <v/>
      </c>
      <c r="X187" s="24" t="str">
        <f t="shared" si="29"/>
        <v/>
      </c>
      <c r="Y187" s="24" t="str">
        <f t="shared" si="27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119.08611111111111</v>
      </c>
      <c r="E188">
        <f>IF(_xlfn.DAYS($B$3,Eläintiedot!O188)&lt;0,"",_xlfn.DAYS($B$3,Eläintiedot!O188))</f>
        <v>43496</v>
      </c>
      <c r="F188" s="15">
        <v>31</v>
      </c>
      <c r="H188" s="15"/>
      <c r="I188" s="16"/>
      <c r="J188" s="17" t="str">
        <f t="shared" si="30"/>
        <v/>
      </c>
      <c r="K188" s="110" t="str">
        <f t="shared" si="21"/>
        <v/>
      </c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29" t="str">
        <f t="shared" si="28"/>
        <v/>
      </c>
      <c r="U188" s="23" t="str">
        <f t="shared" si="24"/>
        <v/>
      </c>
      <c r="V188" s="23" t="str">
        <f t="shared" si="25"/>
        <v/>
      </c>
      <c r="W188" s="24" t="str">
        <f t="shared" si="26"/>
        <v/>
      </c>
      <c r="X188" s="24" t="str">
        <f t="shared" si="29"/>
        <v/>
      </c>
      <c r="Y188" s="24" t="str">
        <f t="shared" si="27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119.08611111111111</v>
      </c>
      <c r="E189">
        <f>IF(_xlfn.DAYS($B$3,Eläintiedot!O189)&lt;0,"",_xlfn.DAYS($B$3,Eläintiedot!O189))</f>
        <v>43496</v>
      </c>
      <c r="F189" s="15">
        <v>31</v>
      </c>
      <c r="H189" s="15"/>
      <c r="I189" s="16"/>
      <c r="J189" s="17" t="str">
        <f t="shared" si="30"/>
        <v/>
      </c>
      <c r="K189" s="110" t="str">
        <f t="shared" si="21"/>
        <v/>
      </c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29" t="str">
        <f t="shared" si="28"/>
        <v/>
      </c>
      <c r="U189" s="23" t="str">
        <f t="shared" si="24"/>
        <v/>
      </c>
      <c r="V189" s="23" t="str">
        <f t="shared" si="25"/>
        <v/>
      </c>
      <c r="W189" s="24" t="str">
        <f t="shared" si="26"/>
        <v/>
      </c>
      <c r="X189" s="24" t="str">
        <f t="shared" si="29"/>
        <v/>
      </c>
      <c r="Y189" s="24" t="str">
        <f t="shared" si="27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119.08611111111111</v>
      </c>
      <c r="E190">
        <f>IF(_xlfn.DAYS($B$3,Eläintiedot!O190)&lt;0,"",_xlfn.DAYS($B$3,Eläintiedot!O190))</f>
        <v>43496</v>
      </c>
      <c r="F190" s="15">
        <v>31</v>
      </c>
      <c r="H190" s="15"/>
      <c r="I190" s="16"/>
      <c r="J190" s="17" t="str">
        <f t="shared" si="30"/>
        <v/>
      </c>
      <c r="K190" s="110" t="str">
        <f t="shared" si="21"/>
        <v/>
      </c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29" t="str">
        <f t="shared" si="28"/>
        <v/>
      </c>
      <c r="U190" s="23" t="str">
        <f t="shared" si="24"/>
        <v/>
      </c>
      <c r="V190" s="23" t="str">
        <f t="shared" si="25"/>
        <v/>
      </c>
      <c r="W190" s="24" t="str">
        <f t="shared" si="26"/>
        <v/>
      </c>
      <c r="X190" s="24" t="str">
        <f t="shared" si="29"/>
        <v/>
      </c>
      <c r="Y190" s="24" t="str">
        <f t="shared" si="27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119.08611111111111</v>
      </c>
      <c r="E191">
        <f>IF(_xlfn.DAYS($B$3,Eläintiedot!O191)&lt;0,"",_xlfn.DAYS($B$3,Eläintiedot!O191))</f>
        <v>43496</v>
      </c>
      <c r="F191" s="15">
        <v>31</v>
      </c>
      <c r="H191" s="15"/>
      <c r="I191" s="16"/>
      <c r="J191" s="17" t="str">
        <f t="shared" si="30"/>
        <v/>
      </c>
      <c r="K191" s="110" t="str">
        <f t="shared" si="21"/>
        <v/>
      </c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29" t="str">
        <f t="shared" si="28"/>
        <v/>
      </c>
      <c r="U191" s="23" t="str">
        <f t="shared" si="24"/>
        <v/>
      </c>
      <c r="V191" s="23" t="str">
        <f t="shared" si="25"/>
        <v/>
      </c>
      <c r="W191" s="24" t="str">
        <f t="shared" si="26"/>
        <v/>
      </c>
      <c r="X191" s="24" t="str">
        <f t="shared" si="29"/>
        <v/>
      </c>
      <c r="Y191" s="24" t="str">
        <f t="shared" si="27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119.08611111111111</v>
      </c>
      <c r="E192">
        <f>IF(_xlfn.DAYS($B$3,Eläintiedot!O192)&lt;0,"",_xlfn.DAYS($B$3,Eläintiedot!O192))</f>
        <v>43496</v>
      </c>
      <c r="F192" s="15">
        <v>31</v>
      </c>
      <c r="H192" s="15"/>
      <c r="I192" s="16"/>
      <c r="J192" s="17" t="str">
        <f t="shared" si="30"/>
        <v/>
      </c>
      <c r="K192" s="110" t="str">
        <f t="shared" si="21"/>
        <v/>
      </c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29" t="str">
        <f t="shared" si="28"/>
        <v/>
      </c>
      <c r="U192" s="23" t="str">
        <f t="shared" si="24"/>
        <v/>
      </c>
      <c r="V192" s="23" t="str">
        <f t="shared" si="25"/>
        <v/>
      </c>
      <c r="W192" s="24" t="str">
        <f t="shared" si="26"/>
        <v/>
      </c>
      <c r="X192" s="24" t="str">
        <f t="shared" si="29"/>
        <v/>
      </c>
      <c r="Y192" s="24" t="str">
        <f t="shared" si="27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119.08611111111111</v>
      </c>
      <c r="E193">
        <f>IF(_xlfn.DAYS($B$3,Eläintiedot!O193)&lt;0,"",_xlfn.DAYS($B$3,Eläintiedot!O193))</f>
        <v>43496</v>
      </c>
      <c r="F193" s="15">
        <v>31</v>
      </c>
      <c r="H193" s="15"/>
      <c r="I193" s="16"/>
      <c r="J193" s="17" t="str">
        <f t="shared" si="30"/>
        <v/>
      </c>
      <c r="K193" s="110" t="str">
        <f t="shared" si="21"/>
        <v/>
      </c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29" t="str">
        <f t="shared" si="28"/>
        <v/>
      </c>
      <c r="U193" s="23" t="str">
        <f t="shared" si="24"/>
        <v/>
      </c>
      <c r="V193" s="23" t="str">
        <f t="shared" si="25"/>
        <v/>
      </c>
      <c r="W193" s="24" t="str">
        <f t="shared" si="26"/>
        <v/>
      </c>
      <c r="X193" s="24" t="str">
        <f t="shared" si="29"/>
        <v/>
      </c>
      <c r="Y193" s="24" t="str">
        <f t="shared" si="27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119.08611111111111</v>
      </c>
      <c r="E194">
        <f>IF(_xlfn.DAYS($B$3,Eläintiedot!O194)&lt;0,"",_xlfn.DAYS($B$3,Eläintiedot!O194))</f>
        <v>43496</v>
      </c>
      <c r="F194" s="15">
        <v>31</v>
      </c>
      <c r="H194" s="15"/>
      <c r="I194" s="16"/>
      <c r="J194" s="17" t="str">
        <f t="shared" si="30"/>
        <v/>
      </c>
      <c r="K194" s="110" t="str">
        <f t="shared" si="21"/>
        <v/>
      </c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29" t="str">
        <f t="shared" si="28"/>
        <v/>
      </c>
      <c r="U194" s="23" t="str">
        <f t="shared" si="24"/>
        <v/>
      </c>
      <c r="V194" s="23" t="str">
        <f t="shared" si="25"/>
        <v/>
      </c>
      <c r="W194" s="24" t="str">
        <f t="shared" si="26"/>
        <v/>
      </c>
      <c r="X194" s="24" t="str">
        <f t="shared" si="29"/>
        <v/>
      </c>
      <c r="Y194" s="24" t="str">
        <f t="shared" si="27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119.08611111111111</v>
      </c>
      <c r="E195">
        <f>IF(_xlfn.DAYS($B$3,Eläintiedot!O195)&lt;0,"",_xlfn.DAYS($B$3,Eläintiedot!O195))</f>
        <v>43496</v>
      </c>
      <c r="F195" s="15">
        <v>31</v>
      </c>
      <c r="H195" s="15"/>
      <c r="I195" s="16"/>
      <c r="J195" s="17" t="str">
        <f t="shared" si="30"/>
        <v/>
      </c>
      <c r="K195" s="110" t="str">
        <f t="shared" si="21"/>
        <v/>
      </c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29" t="str">
        <f t="shared" si="28"/>
        <v/>
      </c>
      <c r="U195" s="23" t="str">
        <f t="shared" si="24"/>
        <v/>
      </c>
      <c r="V195" s="23" t="str">
        <f t="shared" si="25"/>
        <v/>
      </c>
      <c r="W195" s="24" t="str">
        <f t="shared" si="26"/>
        <v/>
      </c>
      <c r="X195" s="24" t="str">
        <f t="shared" si="29"/>
        <v/>
      </c>
      <c r="Y195" s="24" t="str">
        <f t="shared" si="27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119.08611111111111</v>
      </c>
      <c r="E196">
        <f>IF(_xlfn.DAYS($B$3,Eläintiedot!O196)&lt;0,"",_xlfn.DAYS($B$3,Eläintiedot!O196))</f>
        <v>43496</v>
      </c>
      <c r="F196" s="15">
        <v>31</v>
      </c>
      <c r="H196" s="15"/>
      <c r="I196" s="16"/>
      <c r="J196" s="17" t="str">
        <f t="shared" si="30"/>
        <v/>
      </c>
      <c r="K196" s="110" t="str">
        <f t="shared" si="21"/>
        <v/>
      </c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29" t="str">
        <f t="shared" si="28"/>
        <v/>
      </c>
      <c r="U196" s="23" t="str">
        <f t="shared" si="24"/>
        <v/>
      </c>
      <c r="V196" s="23" t="str">
        <f t="shared" si="25"/>
        <v/>
      </c>
      <c r="W196" s="24" t="str">
        <f t="shared" si="26"/>
        <v/>
      </c>
      <c r="X196" s="24" t="str">
        <f t="shared" si="29"/>
        <v/>
      </c>
      <c r="Y196" s="24" t="str">
        <f t="shared" si="27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119.08611111111111</v>
      </c>
      <c r="E197">
        <f>IF(_xlfn.DAYS($B$3,Eläintiedot!O197)&lt;0,"",_xlfn.DAYS($B$3,Eläintiedot!O197))</f>
        <v>43496</v>
      </c>
      <c r="F197" s="15">
        <v>31</v>
      </c>
      <c r="H197" s="15"/>
      <c r="I197" s="16"/>
      <c r="J197" s="17" t="str">
        <f t="shared" si="30"/>
        <v/>
      </c>
      <c r="K197" s="110" t="str">
        <f t="shared" si="21"/>
        <v/>
      </c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29" t="str">
        <f t="shared" si="28"/>
        <v/>
      </c>
      <c r="U197" s="23" t="str">
        <f t="shared" si="24"/>
        <v/>
      </c>
      <c r="V197" s="23" t="str">
        <f t="shared" si="25"/>
        <v/>
      </c>
      <c r="W197" s="24" t="str">
        <f t="shared" si="26"/>
        <v/>
      </c>
      <c r="X197" s="24" t="str">
        <f t="shared" si="29"/>
        <v/>
      </c>
      <c r="Y197" s="24" t="str">
        <f t="shared" si="27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119.08611111111111</v>
      </c>
      <c r="E198">
        <f>IF(_xlfn.DAYS($B$3,Eläintiedot!O198)&lt;0,"",_xlfn.DAYS($B$3,Eläintiedot!O198))</f>
        <v>43496</v>
      </c>
      <c r="F198" s="15">
        <v>31</v>
      </c>
      <c r="H198" s="15"/>
      <c r="I198" s="16"/>
      <c r="J198" s="17" t="str">
        <f t="shared" si="30"/>
        <v/>
      </c>
      <c r="K198" s="110" t="str">
        <f t="shared" si="21"/>
        <v/>
      </c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29" t="str">
        <f t="shared" si="28"/>
        <v/>
      </c>
      <c r="U198" s="23" t="str">
        <f t="shared" si="24"/>
        <v/>
      </c>
      <c r="V198" s="23" t="str">
        <f t="shared" si="25"/>
        <v/>
      </c>
      <c r="W198" s="24" t="str">
        <f t="shared" si="26"/>
        <v/>
      </c>
      <c r="X198" s="24" t="str">
        <f t="shared" si="29"/>
        <v/>
      </c>
      <c r="Y198" s="24" t="str">
        <f t="shared" si="27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119.08611111111111</v>
      </c>
      <c r="E199">
        <f>IF(_xlfn.DAYS($B$3,Eläintiedot!O199)&lt;0,"",_xlfn.DAYS($B$3,Eläintiedot!O199))</f>
        <v>43496</v>
      </c>
      <c r="F199" s="15">
        <v>31</v>
      </c>
      <c r="H199" s="15"/>
      <c r="I199" s="16"/>
      <c r="J199" s="17" t="str">
        <f t="shared" si="30"/>
        <v/>
      </c>
      <c r="K199" s="110" t="str">
        <f t="shared" ref="K199:K262" si="31">IF(OR(J199&lt;0.01,J199=""),"",J199*$B$4)</f>
        <v/>
      </c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29" t="str">
        <f t="shared" si="28"/>
        <v/>
      </c>
      <c r="U199" s="23" t="str">
        <f t="shared" si="24"/>
        <v/>
      </c>
      <c r="V199" s="23" t="str">
        <f t="shared" si="25"/>
        <v/>
      </c>
      <c r="W199" s="24" t="str">
        <f t="shared" si="26"/>
        <v/>
      </c>
      <c r="X199" s="24" t="str">
        <f t="shared" si="29"/>
        <v/>
      </c>
      <c r="Y199" s="24" t="str">
        <f t="shared" si="27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119.08611111111111</v>
      </c>
      <c r="E200">
        <f>IF(_xlfn.DAYS($B$3,Eläintiedot!O200)&lt;0,"",_xlfn.DAYS($B$3,Eläintiedot!O200))</f>
        <v>43496</v>
      </c>
      <c r="F200" s="15">
        <v>31</v>
      </c>
      <c r="H200" s="15"/>
      <c r="I200" s="16"/>
      <c r="J200" s="17" t="str">
        <f t="shared" si="30"/>
        <v/>
      </c>
      <c r="K200" s="110" t="str">
        <f t="shared" si="31"/>
        <v/>
      </c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29" t="str">
        <f t="shared" si="28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ref="W200:W263" si="36">IF(E200&lt;60,J200,"")</f>
        <v/>
      </c>
      <c r="X200" s="24" t="str">
        <f t="shared" si="29"/>
        <v/>
      </c>
      <c r="Y200" s="24" t="str">
        <f t="shared" ref="Y200:Y263" si="37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119.08611111111111</v>
      </c>
      <c r="E201">
        <f>IF(_xlfn.DAYS($B$3,Eläintiedot!O201)&lt;0,"",_xlfn.DAYS($B$3,Eläintiedot!O201))</f>
        <v>43496</v>
      </c>
      <c r="F201" s="15">
        <v>31</v>
      </c>
      <c r="H201" s="15"/>
      <c r="I201" s="16"/>
      <c r="J201" s="17" t="str">
        <f t="shared" si="30"/>
        <v/>
      </c>
      <c r="K201" s="110" t="str">
        <f t="shared" si="31"/>
        <v/>
      </c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29" t="str">
        <f t="shared" ref="S201:S264" si="38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si="36"/>
        <v/>
      </c>
      <c r="X201" s="24" t="str">
        <f t="shared" ref="X201:X264" si="39">IF(AND(E201&lt;180,E201&gt;60),J201,"")</f>
        <v/>
      </c>
      <c r="Y201" s="24" t="str">
        <f t="shared" si="37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119.08611111111111</v>
      </c>
      <c r="E202">
        <f>IF(_xlfn.DAYS($B$3,Eläintiedot!O202)&lt;0,"",_xlfn.DAYS($B$3,Eläintiedot!O202))</f>
        <v>43496</v>
      </c>
      <c r="F202" s="15">
        <v>31</v>
      </c>
      <c r="H202" s="15"/>
      <c r="I202" s="16"/>
      <c r="J202" s="17" t="str">
        <f t="shared" si="30"/>
        <v/>
      </c>
      <c r="K202" s="110" t="str">
        <f t="shared" si="31"/>
        <v/>
      </c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29" t="str">
        <f t="shared" si="38"/>
        <v/>
      </c>
      <c r="U202" s="23" t="str">
        <f t="shared" si="34"/>
        <v/>
      </c>
      <c r="V202" s="23" t="str">
        <f t="shared" si="35"/>
        <v/>
      </c>
      <c r="W202" s="24" t="str">
        <f t="shared" si="36"/>
        <v/>
      </c>
      <c r="X202" s="24" t="str">
        <f t="shared" si="39"/>
        <v/>
      </c>
      <c r="Y202" s="24" t="str">
        <f t="shared" si="37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119.08611111111111</v>
      </c>
      <c r="E203">
        <f>IF(_xlfn.DAYS($B$3,Eläintiedot!O203)&lt;0,"",_xlfn.DAYS($B$3,Eläintiedot!O203))</f>
        <v>43496</v>
      </c>
      <c r="F203" s="15">
        <v>31</v>
      </c>
      <c r="H203" s="15"/>
      <c r="I203" s="16"/>
      <c r="J203" s="17" t="str">
        <f t="shared" si="30"/>
        <v/>
      </c>
      <c r="K203" s="110" t="str">
        <f t="shared" si="31"/>
        <v/>
      </c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29" t="str">
        <f t="shared" si="38"/>
        <v/>
      </c>
      <c r="U203" s="23" t="str">
        <f t="shared" si="34"/>
        <v/>
      </c>
      <c r="V203" s="23" t="str">
        <f t="shared" si="35"/>
        <v/>
      </c>
      <c r="W203" s="24" t="str">
        <f t="shared" si="36"/>
        <v/>
      </c>
      <c r="X203" s="24" t="str">
        <f t="shared" si="39"/>
        <v/>
      </c>
      <c r="Y203" s="24" t="str">
        <f t="shared" si="37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119.08611111111111</v>
      </c>
      <c r="E204">
        <f>IF(_xlfn.DAYS($B$3,Eläintiedot!O204)&lt;0,"",_xlfn.DAYS($B$3,Eläintiedot!O204))</f>
        <v>43496</v>
      </c>
      <c r="F204" s="15">
        <v>31</v>
      </c>
      <c r="H204" s="15"/>
      <c r="I204" s="16"/>
      <c r="J204" s="17" t="str">
        <f t="shared" si="30"/>
        <v/>
      </c>
      <c r="K204" s="110" t="str">
        <f t="shared" si="31"/>
        <v/>
      </c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29" t="str">
        <f t="shared" si="38"/>
        <v/>
      </c>
      <c r="U204" s="23" t="str">
        <f t="shared" si="34"/>
        <v/>
      </c>
      <c r="V204" s="23" t="str">
        <f t="shared" si="35"/>
        <v/>
      </c>
      <c r="W204" s="24" t="str">
        <f t="shared" si="36"/>
        <v/>
      </c>
      <c r="X204" s="24" t="str">
        <f t="shared" si="39"/>
        <v/>
      </c>
      <c r="Y204" s="24" t="str">
        <f t="shared" si="37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119.08611111111111</v>
      </c>
      <c r="E205">
        <f>IF(_xlfn.DAYS($B$3,Eläintiedot!O205)&lt;0,"",_xlfn.DAYS($B$3,Eläintiedot!O205))</f>
        <v>43496</v>
      </c>
      <c r="F205" s="15">
        <v>31</v>
      </c>
      <c r="H205" s="15"/>
      <c r="I205" s="16"/>
      <c r="J205" s="17" t="str">
        <f t="shared" si="30"/>
        <v/>
      </c>
      <c r="K205" s="110" t="str">
        <f t="shared" si="31"/>
        <v/>
      </c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29" t="str">
        <f t="shared" si="38"/>
        <v/>
      </c>
      <c r="U205" s="23" t="str">
        <f t="shared" si="34"/>
        <v/>
      </c>
      <c r="V205" s="23" t="str">
        <f t="shared" si="35"/>
        <v/>
      </c>
      <c r="W205" s="24" t="str">
        <f t="shared" si="36"/>
        <v/>
      </c>
      <c r="X205" s="24" t="str">
        <f t="shared" si="39"/>
        <v/>
      </c>
      <c r="Y205" s="24" t="str">
        <f t="shared" si="37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119.08611111111111</v>
      </c>
      <c r="E206">
        <f>IF(_xlfn.DAYS($B$3,Eläintiedot!O206)&lt;0,"",_xlfn.DAYS($B$3,Eläintiedot!O206))</f>
        <v>43496</v>
      </c>
      <c r="F206" s="15">
        <v>31</v>
      </c>
      <c r="H206" s="15"/>
      <c r="I206" s="16"/>
      <c r="J206" s="17" t="str">
        <f t="shared" si="30"/>
        <v/>
      </c>
      <c r="K206" s="110" t="str">
        <f t="shared" si="31"/>
        <v/>
      </c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29" t="str">
        <f t="shared" si="38"/>
        <v/>
      </c>
      <c r="U206" s="23" t="str">
        <f t="shared" si="34"/>
        <v/>
      </c>
      <c r="V206" s="23" t="str">
        <f t="shared" si="35"/>
        <v/>
      </c>
      <c r="W206" s="24" t="str">
        <f t="shared" si="36"/>
        <v/>
      </c>
      <c r="X206" s="24" t="str">
        <f t="shared" si="39"/>
        <v/>
      </c>
      <c r="Y206" s="24" t="str">
        <f t="shared" si="37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119.08611111111111</v>
      </c>
      <c r="E207">
        <f>IF(_xlfn.DAYS($B$3,Eläintiedot!O207)&lt;0,"",_xlfn.DAYS($B$3,Eläintiedot!O207))</f>
        <v>43496</v>
      </c>
      <c r="F207" s="15">
        <v>31</v>
      </c>
      <c r="H207" s="15"/>
      <c r="I207" s="16"/>
      <c r="J207" s="17" t="str">
        <f t="shared" si="30"/>
        <v/>
      </c>
      <c r="K207" s="110" t="str">
        <f t="shared" si="31"/>
        <v/>
      </c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29" t="str">
        <f t="shared" si="38"/>
        <v/>
      </c>
      <c r="U207" s="23" t="str">
        <f t="shared" si="34"/>
        <v/>
      </c>
      <c r="V207" s="23" t="str">
        <f t="shared" si="35"/>
        <v/>
      </c>
      <c r="W207" s="24" t="str">
        <f t="shared" si="36"/>
        <v/>
      </c>
      <c r="X207" s="24" t="str">
        <f t="shared" si="39"/>
        <v/>
      </c>
      <c r="Y207" s="24" t="str">
        <f t="shared" si="37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119.08611111111111</v>
      </c>
      <c r="E208">
        <f>IF(_xlfn.DAYS($B$3,Eläintiedot!O208)&lt;0,"",_xlfn.DAYS($B$3,Eläintiedot!O208))</f>
        <v>43496</v>
      </c>
      <c r="F208" s="15">
        <v>31</v>
      </c>
      <c r="H208" s="15"/>
      <c r="I208" s="16"/>
      <c r="J208" s="17" t="str">
        <f t="shared" si="30"/>
        <v/>
      </c>
      <c r="K208" s="110" t="str">
        <f t="shared" si="31"/>
        <v/>
      </c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29" t="str">
        <f t="shared" si="38"/>
        <v/>
      </c>
      <c r="U208" s="23" t="str">
        <f t="shared" si="34"/>
        <v/>
      </c>
      <c r="V208" s="23" t="str">
        <f t="shared" si="35"/>
        <v/>
      </c>
      <c r="W208" s="24" t="str">
        <f t="shared" si="36"/>
        <v/>
      </c>
      <c r="X208" s="24" t="str">
        <f t="shared" si="39"/>
        <v/>
      </c>
      <c r="Y208" s="24" t="str">
        <f t="shared" si="37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119.08611111111111</v>
      </c>
      <c r="E209">
        <f>IF(_xlfn.DAYS($B$3,Eläintiedot!O209)&lt;0,"",_xlfn.DAYS($B$3,Eläintiedot!O209))</f>
        <v>43496</v>
      </c>
      <c r="F209" s="15">
        <v>31</v>
      </c>
      <c r="H209" s="15"/>
      <c r="I209" s="16"/>
      <c r="J209" s="17" t="str">
        <f t="shared" si="30"/>
        <v/>
      </c>
      <c r="K209" s="110" t="str">
        <f t="shared" si="31"/>
        <v/>
      </c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29" t="str">
        <f t="shared" si="38"/>
        <v/>
      </c>
      <c r="U209" s="23" t="str">
        <f t="shared" si="34"/>
        <v/>
      </c>
      <c r="V209" s="23" t="str">
        <f t="shared" si="35"/>
        <v/>
      </c>
      <c r="W209" s="24" t="str">
        <f t="shared" si="36"/>
        <v/>
      </c>
      <c r="X209" s="24" t="str">
        <f t="shared" si="39"/>
        <v/>
      </c>
      <c r="Y209" s="24" t="str">
        <f t="shared" si="37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119.08611111111111</v>
      </c>
      <c r="E210">
        <f>IF(_xlfn.DAYS($B$3,Eläintiedot!O210)&lt;0,"",_xlfn.DAYS($B$3,Eläintiedot!O210))</f>
        <v>43496</v>
      </c>
      <c r="F210" s="15">
        <v>31</v>
      </c>
      <c r="H210" s="15"/>
      <c r="I210" s="16"/>
      <c r="J210" s="17" t="str">
        <f t="shared" si="30"/>
        <v/>
      </c>
      <c r="K210" s="110" t="str">
        <f t="shared" si="31"/>
        <v/>
      </c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29" t="str">
        <f t="shared" si="38"/>
        <v/>
      </c>
      <c r="U210" s="23" t="str">
        <f t="shared" si="34"/>
        <v/>
      </c>
      <c r="V210" s="23" t="str">
        <f t="shared" si="35"/>
        <v/>
      </c>
      <c r="W210" s="24" t="str">
        <f t="shared" si="36"/>
        <v/>
      </c>
      <c r="X210" s="24" t="str">
        <f t="shared" si="39"/>
        <v/>
      </c>
      <c r="Y210" s="24" t="str">
        <f t="shared" si="37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119.08611111111111</v>
      </c>
      <c r="E211">
        <f>IF(_xlfn.DAYS($B$3,Eläintiedot!O211)&lt;0,"",_xlfn.DAYS($B$3,Eläintiedot!O211))</f>
        <v>43496</v>
      </c>
      <c r="F211" s="15">
        <v>31</v>
      </c>
      <c r="H211" s="15"/>
      <c r="I211" s="16"/>
      <c r="J211" s="17" t="str">
        <f t="shared" si="30"/>
        <v/>
      </c>
      <c r="K211" s="110" t="str">
        <f t="shared" si="31"/>
        <v/>
      </c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29" t="str">
        <f t="shared" si="38"/>
        <v/>
      </c>
      <c r="U211" s="23" t="str">
        <f t="shared" si="34"/>
        <v/>
      </c>
      <c r="V211" s="23" t="str">
        <f t="shared" si="35"/>
        <v/>
      </c>
      <c r="W211" s="24" t="str">
        <f t="shared" si="36"/>
        <v/>
      </c>
      <c r="X211" s="24" t="str">
        <f t="shared" si="39"/>
        <v/>
      </c>
      <c r="Y211" s="24" t="str">
        <f t="shared" si="37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119.08611111111111</v>
      </c>
      <c r="E212">
        <f>IF(_xlfn.DAYS($B$3,Eläintiedot!O212)&lt;0,"",_xlfn.DAYS($B$3,Eläintiedot!O212))</f>
        <v>43496</v>
      </c>
      <c r="F212" s="15">
        <v>31</v>
      </c>
      <c r="H212" s="15"/>
      <c r="I212" s="16"/>
      <c r="J212" s="17" t="str">
        <f t="shared" si="30"/>
        <v/>
      </c>
      <c r="K212" s="110" t="str">
        <f t="shared" si="31"/>
        <v/>
      </c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29" t="str">
        <f t="shared" si="38"/>
        <v/>
      </c>
      <c r="U212" s="23" t="str">
        <f t="shared" si="34"/>
        <v/>
      </c>
      <c r="V212" s="23" t="str">
        <f t="shared" si="35"/>
        <v/>
      </c>
      <c r="W212" s="24" t="str">
        <f t="shared" si="36"/>
        <v/>
      </c>
      <c r="X212" s="24" t="str">
        <f t="shared" si="39"/>
        <v/>
      </c>
      <c r="Y212" s="24" t="str">
        <f t="shared" si="37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119.08611111111111</v>
      </c>
      <c r="E213">
        <f>IF(_xlfn.DAYS($B$3,Eläintiedot!O213)&lt;0,"",_xlfn.DAYS($B$3,Eläintiedot!O213))</f>
        <v>43496</v>
      </c>
      <c r="F213" s="15">
        <v>31</v>
      </c>
      <c r="H213" s="15"/>
      <c r="I213" s="16"/>
      <c r="J213" s="17" t="str">
        <f t="shared" si="30"/>
        <v/>
      </c>
      <c r="K213" s="110" t="str">
        <f t="shared" si="31"/>
        <v/>
      </c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29" t="str">
        <f t="shared" si="38"/>
        <v/>
      </c>
      <c r="U213" s="23" t="str">
        <f t="shared" si="34"/>
        <v/>
      </c>
      <c r="V213" s="23" t="str">
        <f t="shared" si="35"/>
        <v/>
      </c>
      <c r="W213" s="24" t="str">
        <f t="shared" si="36"/>
        <v/>
      </c>
      <c r="X213" s="24" t="str">
        <f t="shared" si="39"/>
        <v/>
      </c>
      <c r="Y213" s="24" t="str">
        <f t="shared" si="37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119.08611111111111</v>
      </c>
      <c r="E214">
        <f>IF(_xlfn.DAYS($B$3,Eläintiedot!O214)&lt;0,"",_xlfn.DAYS($B$3,Eläintiedot!O214))</f>
        <v>43496</v>
      </c>
      <c r="F214" s="15">
        <v>31</v>
      </c>
      <c r="H214" s="15"/>
      <c r="I214" s="16"/>
      <c r="J214" s="17" t="str">
        <f t="shared" si="30"/>
        <v/>
      </c>
      <c r="K214" s="110" t="str">
        <f t="shared" si="31"/>
        <v/>
      </c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29" t="str">
        <f t="shared" si="38"/>
        <v/>
      </c>
      <c r="U214" s="23" t="str">
        <f t="shared" si="34"/>
        <v/>
      </c>
      <c r="V214" s="23" t="str">
        <f t="shared" si="35"/>
        <v/>
      </c>
      <c r="W214" s="24" t="str">
        <f t="shared" si="36"/>
        <v/>
      </c>
      <c r="X214" s="24" t="str">
        <f t="shared" si="39"/>
        <v/>
      </c>
      <c r="Y214" s="24" t="str">
        <f t="shared" si="37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119.08611111111111</v>
      </c>
      <c r="E215">
        <f>IF(_xlfn.DAYS($B$3,Eläintiedot!O215)&lt;0,"",_xlfn.DAYS($B$3,Eläintiedot!O215))</f>
        <v>43496</v>
      </c>
      <c r="F215" s="15">
        <v>31</v>
      </c>
      <c r="H215" s="15"/>
      <c r="I215" s="16"/>
      <c r="J215" s="17" t="str">
        <f t="shared" si="30"/>
        <v/>
      </c>
      <c r="K215" s="110" t="str">
        <f t="shared" si="31"/>
        <v/>
      </c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29" t="str">
        <f t="shared" si="38"/>
        <v/>
      </c>
      <c r="U215" s="23" t="str">
        <f t="shared" si="34"/>
        <v/>
      </c>
      <c r="V215" s="23" t="str">
        <f t="shared" si="35"/>
        <v/>
      </c>
      <c r="W215" s="24" t="str">
        <f t="shared" si="36"/>
        <v/>
      </c>
      <c r="X215" s="24" t="str">
        <f t="shared" si="39"/>
        <v/>
      </c>
      <c r="Y215" s="24" t="str">
        <f t="shared" si="37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119.08611111111111</v>
      </c>
      <c r="E216">
        <f>IF(_xlfn.DAYS($B$3,Eläintiedot!O216)&lt;0,"",_xlfn.DAYS($B$3,Eläintiedot!O216))</f>
        <v>43496</v>
      </c>
      <c r="F216" s="15">
        <v>31</v>
      </c>
      <c r="H216" s="15"/>
      <c r="I216" s="16"/>
      <c r="J216" s="17" t="str">
        <f t="shared" si="30"/>
        <v/>
      </c>
      <c r="K216" s="110" t="str">
        <f t="shared" si="31"/>
        <v/>
      </c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29" t="str">
        <f t="shared" si="38"/>
        <v/>
      </c>
      <c r="U216" s="23" t="str">
        <f t="shared" si="34"/>
        <v/>
      </c>
      <c r="V216" s="23" t="str">
        <f t="shared" si="35"/>
        <v/>
      </c>
      <c r="W216" s="24" t="str">
        <f t="shared" si="36"/>
        <v/>
      </c>
      <c r="X216" s="24" t="str">
        <f t="shared" si="39"/>
        <v/>
      </c>
      <c r="Y216" s="24" t="str">
        <f t="shared" si="37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119.08611111111111</v>
      </c>
      <c r="E217">
        <f>IF(_xlfn.DAYS($B$3,Eläintiedot!O217)&lt;0,"",_xlfn.DAYS($B$3,Eläintiedot!O217))</f>
        <v>43496</v>
      </c>
      <c r="F217" s="15">
        <v>31</v>
      </c>
      <c r="H217" s="15"/>
      <c r="I217" s="16"/>
      <c r="J217" s="17" t="str">
        <f t="shared" si="30"/>
        <v/>
      </c>
      <c r="K217" s="110" t="str">
        <f t="shared" si="31"/>
        <v/>
      </c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29" t="str">
        <f t="shared" si="38"/>
        <v/>
      </c>
      <c r="U217" s="23" t="str">
        <f t="shared" si="34"/>
        <v/>
      </c>
      <c r="V217" s="23" t="str">
        <f t="shared" si="35"/>
        <v/>
      </c>
      <c r="W217" s="24" t="str">
        <f t="shared" si="36"/>
        <v/>
      </c>
      <c r="X217" s="24" t="str">
        <f t="shared" si="39"/>
        <v/>
      </c>
      <c r="Y217" s="24" t="str">
        <f t="shared" si="37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119.08611111111111</v>
      </c>
      <c r="E218">
        <f>IF(_xlfn.DAYS($B$3,Eläintiedot!O218)&lt;0,"",_xlfn.DAYS($B$3,Eläintiedot!O218))</f>
        <v>43496</v>
      </c>
      <c r="F218" s="15">
        <v>31</v>
      </c>
      <c r="H218" s="15"/>
      <c r="I218" s="16"/>
      <c r="J218" s="17" t="str">
        <f t="shared" si="30"/>
        <v/>
      </c>
      <c r="K218" s="110" t="str">
        <f t="shared" si="31"/>
        <v/>
      </c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29" t="str">
        <f t="shared" si="38"/>
        <v/>
      </c>
      <c r="U218" s="23" t="str">
        <f t="shared" si="34"/>
        <v/>
      </c>
      <c r="V218" s="23" t="str">
        <f t="shared" si="35"/>
        <v/>
      </c>
      <c r="W218" s="24" t="str">
        <f t="shared" si="36"/>
        <v/>
      </c>
      <c r="X218" s="24" t="str">
        <f t="shared" si="39"/>
        <v/>
      </c>
      <c r="Y218" s="24" t="str">
        <f t="shared" si="37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119.08611111111111</v>
      </c>
      <c r="E219">
        <f>IF(_xlfn.DAYS($B$3,Eläintiedot!O219)&lt;0,"",_xlfn.DAYS($B$3,Eläintiedot!O219))</f>
        <v>43496</v>
      </c>
      <c r="F219" s="15">
        <v>31</v>
      </c>
      <c r="H219" s="15"/>
      <c r="I219" s="16"/>
      <c r="J219" s="17" t="str">
        <f t="shared" si="30"/>
        <v/>
      </c>
      <c r="K219" s="110" t="str">
        <f t="shared" si="31"/>
        <v/>
      </c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29" t="str">
        <f t="shared" si="38"/>
        <v/>
      </c>
      <c r="U219" s="23" t="str">
        <f t="shared" si="34"/>
        <v/>
      </c>
      <c r="V219" s="23" t="str">
        <f t="shared" si="35"/>
        <v/>
      </c>
      <c r="W219" s="24" t="str">
        <f t="shared" si="36"/>
        <v/>
      </c>
      <c r="X219" s="24" t="str">
        <f t="shared" si="39"/>
        <v/>
      </c>
      <c r="Y219" s="24" t="str">
        <f t="shared" si="37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119.08611111111111</v>
      </c>
      <c r="E220">
        <f>IF(_xlfn.DAYS($B$3,Eläintiedot!O220)&lt;0,"",_xlfn.DAYS($B$3,Eläintiedot!O220))</f>
        <v>43496</v>
      </c>
      <c r="F220" s="15">
        <v>31</v>
      </c>
      <c r="H220" s="15"/>
      <c r="I220" s="16"/>
      <c r="J220" s="17" t="str">
        <f t="shared" ref="J220:J283" si="40">IF((H220+I220)&gt;0.01,H220+I220,"")</f>
        <v/>
      </c>
      <c r="K220" s="110" t="str">
        <f t="shared" si="31"/>
        <v/>
      </c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29" t="str">
        <f t="shared" si="38"/>
        <v/>
      </c>
      <c r="U220" s="23" t="str">
        <f t="shared" si="34"/>
        <v/>
      </c>
      <c r="V220" s="23" t="str">
        <f t="shared" si="35"/>
        <v/>
      </c>
      <c r="W220" s="24" t="str">
        <f t="shared" si="36"/>
        <v/>
      </c>
      <c r="X220" s="24" t="str">
        <f t="shared" si="39"/>
        <v/>
      </c>
      <c r="Y220" s="24" t="str">
        <f t="shared" si="37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119.08611111111111</v>
      </c>
      <c r="E221">
        <f>IF(_xlfn.DAYS($B$3,Eläintiedot!O221)&lt;0,"",_xlfn.DAYS($B$3,Eläintiedot!O221))</f>
        <v>43496</v>
      </c>
      <c r="F221" s="15">
        <v>31</v>
      </c>
      <c r="H221" s="15"/>
      <c r="I221" s="16"/>
      <c r="J221" s="17" t="str">
        <f t="shared" si="40"/>
        <v/>
      </c>
      <c r="K221" s="110" t="str">
        <f t="shared" si="31"/>
        <v/>
      </c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29" t="str">
        <f t="shared" si="38"/>
        <v/>
      </c>
      <c r="U221" s="23" t="str">
        <f t="shared" si="34"/>
        <v/>
      </c>
      <c r="V221" s="23" t="str">
        <f t="shared" si="35"/>
        <v/>
      </c>
      <c r="W221" s="24" t="str">
        <f t="shared" si="36"/>
        <v/>
      </c>
      <c r="X221" s="24" t="str">
        <f t="shared" si="39"/>
        <v/>
      </c>
      <c r="Y221" s="24" t="str">
        <f t="shared" si="37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119.08611111111111</v>
      </c>
      <c r="E222">
        <f>IF(_xlfn.DAYS($B$3,Eläintiedot!O222)&lt;0,"",_xlfn.DAYS($B$3,Eläintiedot!O222))</f>
        <v>43496</v>
      </c>
      <c r="F222" s="15">
        <v>31</v>
      </c>
      <c r="H222" s="15"/>
      <c r="I222" s="16"/>
      <c r="J222" s="17" t="str">
        <f t="shared" si="40"/>
        <v/>
      </c>
      <c r="K222" s="110" t="str">
        <f t="shared" si="31"/>
        <v/>
      </c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29" t="str">
        <f t="shared" si="38"/>
        <v/>
      </c>
      <c r="U222" s="23" t="str">
        <f t="shared" si="34"/>
        <v/>
      </c>
      <c r="V222" s="23" t="str">
        <f t="shared" si="35"/>
        <v/>
      </c>
      <c r="W222" s="24" t="str">
        <f t="shared" si="36"/>
        <v/>
      </c>
      <c r="X222" s="24" t="str">
        <f t="shared" si="39"/>
        <v/>
      </c>
      <c r="Y222" s="24" t="str">
        <f t="shared" si="37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119.08611111111111</v>
      </c>
      <c r="E223">
        <f>IF(_xlfn.DAYS($B$3,Eläintiedot!O223)&lt;0,"",_xlfn.DAYS($B$3,Eläintiedot!O223))</f>
        <v>43496</v>
      </c>
      <c r="F223" s="15">
        <v>31</v>
      </c>
      <c r="H223" s="15"/>
      <c r="I223" s="16"/>
      <c r="J223" s="17" t="str">
        <f t="shared" si="40"/>
        <v/>
      </c>
      <c r="K223" s="110" t="str">
        <f t="shared" si="31"/>
        <v/>
      </c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29" t="str">
        <f t="shared" si="38"/>
        <v/>
      </c>
      <c r="U223" s="23" t="str">
        <f t="shared" si="34"/>
        <v/>
      </c>
      <c r="V223" s="23" t="str">
        <f t="shared" si="35"/>
        <v/>
      </c>
      <c r="W223" s="24" t="str">
        <f t="shared" si="36"/>
        <v/>
      </c>
      <c r="X223" s="24" t="str">
        <f t="shared" si="39"/>
        <v/>
      </c>
      <c r="Y223" s="24" t="str">
        <f t="shared" si="37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119.08611111111111</v>
      </c>
      <c r="E224">
        <f>IF(_xlfn.DAYS($B$3,Eläintiedot!O224)&lt;0,"",_xlfn.DAYS($B$3,Eläintiedot!O224))</f>
        <v>43496</v>
      </c>
      <c r="F224" s="15">
        <v>31</v>
      </c>
      <c r="H224" s="15"/>
      <c r="I224" s="16"/>
      <c r="J224" s="17" t="str">
        <f t="shared" si="40"/>
        <v/>
      </c>
      <c r="K224" s="110" t="str">
        <f t="shared" si="31"/>
        <v/>
      </c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29" t="str">
        <f t="shared" si="38"/>
        <v/>
      </c>
      <c r="U224" s="23" t="str">
        <f t="shared" si="34"/>
        <v/>
      </c>
      <c r="V224" s="23" t="str">
        <f t="shared" si="35"/>
        <v/>
      </c>
      <c r="W224" s="24" t="str">
        <f t="shared" si="36"/>
        <v/>
      </c>
      <c r="X224" s="24" t="str">
        <f t="shared" si="39"/>
        <v/>
      </c>
      <c r="Y224" s="24" t="str">
        <f t="shared" si="37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119.08611111111111</v>
      </c>
      <c r="E225">
        <f>IF(_xlfn.DAYS($B$3,Eläintiedot!O225)&lt;0,"",_xlfn.DAYS($B$3,Eläintiedot!O225))</f>
        <v>43496</v>
      </c>
      <c r="F225" s="15">
        <v>31</v>
      </c>
      <c r="H225" s="15"/>
      <c r="I225" s="16"/>
      <c r="J225" s="17" t="str">
        <f t="shared" si="40"/>
        <v/>
      </c>
      <c r="K225" s="110" t="str">
        <f t="shared" si="31"/>
        <v/>
      </c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29" t="str">
        <f t="shared" si="38"/>
        <v/>
      </c>
      <c r="U225" s="23" t="str">
        <f t="shared" si="34"/>
        <v/>
      </c>
      <c r="V225" s="23" t="str">
        <f t="shared" si="35"/>
        <v/>
      </c>
      <c r="W225" s="24" t="str">
        <f t="shared" si="36"/>
        <v/>
      </c>
      <c r="X225" s="24" t="str">
        <f t="shared" si="39"/>
        <v/>
      </c>
      <c r="Y225" s="24" t="str">
        <f t="shared" si="37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119.08611111111111</v>
      </c>
      <c r="E226">
        <f>IF(_xlfn.DAYS($B$3,Eläintiedot!O226)&lt;0,"",_xlfn.DAYS($B$3,Eläintiedot!O226))</f>
        <v>43496</v>
      </c>
      <c r="F226" s="15">
        <v>31</v>
      </c>
      <c r="H226" s="15"/>
      <c r="I226" s="16"/>
      <c r="J226" s="17" t="str">
        <f t="shared" si="40"/>
        <v/>
      </c>
      <c r="K226" s="110" t="str">
        <f t="shared" si="31"/>
        <v/>
      </c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29" t="str">
        <f t="shared" si="38"/>
        <v/>
      </c>
      <c r="U226" s="23" t="str">
        <f t="shared" si="34"/>
        <v/>
      </c>
      <c r="V226" s="23" t="str">
        <f t="shared" si="35"/>
        <v/>
      </c>
      <c r="W226" s="24" t="str">
        <f t="shared" si="36"/>
        <v/>
      </c>
      <c r="X226" s="24" t="str">
        <f t="shared" si="39"/>
        <v/>
      </c>
      <c r="Y226" s="24" t="str">
        <f t="shared" si="37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119.08611111111111</v>
      </c>
      <c r="E227">
        <f>IF(_xlfn.DAYS($B$3,Eläintiedot!O227)&lt;0,"",_xlfn.DAYS($B$3,Eläintiedot!O227))</f>
        <v>43496</v>
      </c>
      <c r="F227" s="15">
        <v>31</v>
      </c>
      <c r="H227" s="15"/>
      <c r="I227" s="16"/>
      <c r="J227" s="17" t="str">
        <f t="shared" si="40"/>
        <v/>
      </c>
      <c r="K227" s="110" t="str">
        <f t="shared" si="31"/>
        <v/>
      </c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29" t="str">
        <f t="shared" si="38"/>
        <v/>
      </c>
      <c r="U227" s="23" t="str">
        <f t="shared" si="34"/>
        <v/>
      </c>
      <c r="V227" s="23" t="str">
        <f t="shared" si="35"/>
        <v/>
      </c>
      <c r="W227" s="24" t="str">
        <f t="shared" si="36"/>
        <v/>
      </c>
      <c r="X227" s="24" t="str">
        <f t="shared" si="39"/>
        <v/>
      </c>
      <c r="Y227" s="24" t="str">
        <f t="shared" si="37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119.08611111111111</v>
      </c>
      <c r="E228">
        <f>IF(_xlfn.DAYS($B$3,Eläintiedot!O228)&lt;0,"",_xlfn.DAYS($B$3,Eläintiedot!O228))</f>
        <v>43496</v>
      </c>
      <c r="F228" s="15">
        <v>31</v>
      </c>
      <c r="H228" s="15"/>
      <c r="I228" s="16"/>
      <c r="J228" s="17" t="str">
        <f t="shared" si="40"/>
        <v/>
      </c>
      <c r="K228" s="110" t="str">
        <f t="shared" si="31"/>
        <v/>
      </c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29" t="str">
        <f t="shared" si="38"/>
        <v/>
      </c>
      <c r="U228" s="23" t="str">
        <f t="shared" si="34"/>
        <v/>
      </c>
      <c r="V228" s="23" t="str">
        <f t="shared" si="35"/>
        <v/>
      </c>
      <c r="W228" s="24" t="str">
        <f t="shared" si="36"/>
        <v/>
      </c>
      <c r="X228" s="24" t="str">
        <f t="shared" si="39"/>
        <v/>
      </c>
      <c r="Y228" s="24" t="str">
        <f t="shared" si="37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119.08611111111111</v>
      </c>
      <c r="E229">
        <f>IF(_xlfn.DAYS($B$3,Eläintiedot!O229)&lt;0,"",_xlfn.DAYS($B$3,Eläintiedot!O229))</f>
        <v>43496</v>
      </c>
      <c r="F229" s="15">
        <v>31</v>
      </c>
      <c r="H229" s="15"/>
      <c r="I229" s="16"/>
      <c r="J229" s="17" t="str">
        <f t="shared" si="40"/>
        <v/>
      </c>
      <c r="K229" s="110" t="str">
        <f t="shared" si="31"/>
        <v/>
      </c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29" t="str">
        <f t="shared" si="38"/>
        <v/>
      </c>
      <c r="U229" s="23" t="str">
        <f t="shared" si="34"/>
        <v/>
      </c>
      <c r="V229" s="23" t="str">
        <f t="shared" si="35"/>
        <v/>
      </c>
      <c r="W229" s="24" t="str">
        <f t="shared" si="36"/>
        <v/>
      </c>
      <c r="X229" s="24" t="str">
        <f t="shared" si="39"/>
        <v/>
      </c>
      <c r="Y229" s="24" t="str">
        <f t="shared" si="37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119.08611111111111</v>
      </c>
      <c r="E230">
        <f>IF(_xlfn.DAYS($B$3,Eläintiedot!O230)&lt;0,"",_xlfn.DAYS($B$3,Eläintiedot!O230))</f>
        <v>43496</v>
      </c>
      <c r="F230" s="15">
        <v>31</v>
      </c>
      <c r="H230" s="15"/>
      <c r="I230" s="16"/>
      <c r="J230" s="17" t="str">
        <f t="shared" si="40"/>
        <v/>
      </c>
      <c r="K230" s="110" t="str">
        <f t="shared" si="31"/>
        <v/>
      </c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29" t="str">
        <f t="shared" si="38"/>
        <v/>
      </c>
      <c r="U230" s="23" t="str">
        <f t="shared" si="34"/>
        <v/>
      </c>
      <c r="V230" s="23" t="str">
        <f t="shared" si="35"/>
        <v/>
      </c>
      <c r="W230" s="24" t="str">
        <f t="shared" si="36"/>
        <v/>
      </c>
      <c r="X230" s="24" t="str">
        <f t="shared" si="39"/>
        <v/>
      </c>
      <c r="Y230" s="24" t="str">
        <f t="shared" si="37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119.08611111111111</v>
      </c>
      <c r="E231">
        <f>IF(_xlfn.DAYS($B$3,Eläintiedot!O231)&lt;0,"",_xlfn.DAYS($B$3,Eläintiedot!O231))</f>
        <v>43496</v>
      </c>
      <c r="F231" s="15">
        <v>31</v>
      </c>
      <c r="H231" s="15"/>
      <c r="I231" s="16"/>
      <c r="J231" s="17" t="str">
        <f t="shared" si="40"/>
        <v/>
      </c>
      <c r="K231" s="110" t="str">
        <f t="shared" si="31"/>
        <v/>
      </c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29" t="str">
        <f t="shared" si="38"/>
        <v/>
      </c>
      <c r="U231" s="23" t="str">
        <f t="shared" si="34"/>
        <v/>
      </c>
      <c r="V231" s="23" t="str">
        <f t="shared" si="35"/>
        <v/>
      </c>
      <c r="W231" s="24" t="str">
        <f t="shared" si="36"/>
        <v/>
      </c>
      <c r="X231" s="24" t="str">
        <f t="shared" si="39"/>
        <v/>
      </c>
      <c r="Y231" s="24" t="str">
        <f t="shared" si="37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119.08611111111111</v>
      </c>
      <c r="E232">
        <f>IF(_xlfn.DAYS($B$3,Eläintiedot!O232)&lt;0,"",_xlfn.DAYS($B$3,Eläintiedot!O232))</f>
        <v>43496</v>
      </c>
      <c r="F232" s="15">
        <v>31</v>
      </c>
      <c r="H232" s="15"/>
      <c r="I232" s="16"/>
      <c r="J232" s="17" t="str">
        <f t="shared" si="40"/>
        <v/>
      </c>
      <c r="K232" s="110" t="str">
        <f t="shared" si="31"/>
        <v/>
      </c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29" t="str">
        <f t="shared" si="38"/>
        <v/>
      </c>
      <c r="U232" s="23" t="str">
        <f t="shared" si="34"/>
        <v/>
      </c>
      <c r="V232" s="23" t="str">
        <f t="shared" si="35"/>
        <v/>
      </c>
      <c r="W232" s="24" t="str">
        <f t="shared" si="36"/>
        <v/>
      </c>
      <c r="X232" s="24" t="str">
        <f t="shared" si="39"/>
        <v/>
      </c>
      <c r="Y232" s="24" t="str">
        <f t="shared" si="37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119.08611111111111</v>
      </c>
      <c r="E233">
        <f>IF(_xlfn.DAYS($B$3,Eläintiedot!O233)&lt;0,"",_xlfn.DAYS($B$3,Eläintiedot!O233))</f>
        <v>43496</v>
      </c>
      <c r="F233" s="15">
        <v>31</v>
      </c>
      <c r="H233" s="15"/>
      <c r="I233" s="16"/>
      <c r="J233" s="17" t="str">
        <f t="shared" si="40"/>
        <v/>
      </c>
      <c r="K233" s="110" t="str">
        <f t="shared" si="31"/>
        <v/>
      </c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29" t="str">
        <f t="shared" si="38"/>
        <v/>
      </c>
      <c r="U233" s="23" t="str">
        <f t="shared" si="34"/>
        <v/>
      </c>
      <c r="V233" s="23" t="str">
        <f t="shared" si="35"/>
        <v/>
      </c>
      <c r="W233" s="24" t="str">
        <f t="shared" si="36"/>
        <v/>
      </c>
      <c r="X233" s="24" t="str">
        <f t="shared" si="39"/>
        <v/>
      </c>
      <c r="Y233" s="24" t="str">
        <f t="shared" si="37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119.08611111111111</v>
      </c>
      <c r="E234">
        <f>IF(_xlfn.DAYS($B$3,Eläintiedot!O234)&lt;0,"",_xlfn.DAYS($B$3,Eläintiedot!O234))</f>
        <v>43496</v>
      </c>
      <c r="F234" s="15">
        <v>31</v>
      </c>
      <c r="H234" s="15"/>
      <c r="I234" s="16"/>
      <c r="J234" s="17" t="str">
        <f t="shared" si="40"/>
        <v/>
      </c>
      <c r="K234" s="110" t="str">
        <f t="shared" si="31"/>
        <v/>
      </c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29" t="str">
        <f t="shared" si="38"/>
        <v/>
      </c>
      <c r="U234" s="23" t="str">
        <f t="shared" si="34"/>
        <v/>
      </c>
      <c r="V234" s="23" t="str">
        <f t="shared" si="35"/>
        <v/>
      </c>
      <c r="W234" s="24" t="str">
        <f t="shared" si="36"/>
        <v/>
      </c>
      <c r="X234" s="24" t="str">
        <f t="shared" si="39"/>
        <v/>
      </c>
      <c r="Y234" s="24" t="str">
        <f t="shared" si="37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119.08611111111111</v>
      </c>
      <c r="E235">
        <f>IF(_xlfn.DAYS($B$3,Eläintiedot!O235)&lt;0,"",_xlfn.DAYS($B$3,Eläintiedot!O235))</f>
        <v>43496</v>
      </c>
      <c r="F235" s="15">
        <v>31</v>
      </c>
      <c r="H235" s="15"/>
      <c r="I235" s="16"/>
      <c r="J235" s="17" t="str">
        <f t="shared" si="40"/>
        <v/>
      </c>
      <c r="K235" s="110" t="str">
        <f t="shared" si="31"/>
        <v/>
      </c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29" t="str">
        <f t="shared" si="38"/>
        <v/>
      </c>
      <c r="U235" s="23" t="str">
        <f t="shared" si="34"/>
        <v/>
      </c>
      <c r="V235" s="23" t="str">
        <f t="shared" si="35"/>
        <v/>
      </c>
      <c r="W235" s="24" t="str">
        <f t="shared" si="36"/>
        <v/>
      </c>
      <c r="X235" s="24" t="str">
        <f t="shared" si="39"/>
        <v/>
      </c>
      <c r="Y235" s="24" t="str">
        <f t="shared" si="37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119.08611111111111</v>
      </c>
      <c r="E236">
        <f>IF(_xlfn.DAYS($B$3,Eläintiedot!O236)&lt;0,"",_xlfn.DAYS($B$3,Eläintiedot!O236))</f>
        <v>43496</v>
      </c>
      <c r="F236" s="15">
        <v>31</v>
      </c>
      <c r="H236" s="15"/>
      <c r="I236" s="16"/>
      <c r="J236" s="17" t="str">
        <f t="shared" si="40"/>
        <v/>
      </c>
      <c r="K236" s="110" t="str">
        <f t="shared" si="31"/>
        <v/>
      </c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29" t="str">
        <f t="shared" si="38"/>
        <v/>
      </c>
      <c r="U236" s="23" t="str">
        <f t="shared" si="34"/>
        <v/>
      </c>
      <c r="V236" s="23" t="str">
        <f t="shared" si="35"/>
        <v/>
      </c>
      <c r="W236" s="24" t="str">
        <f t="shared" si="36"/>
        <v/>
      </c>
      <c r="X236" s="24" t="str">
        <f t="shared" si="39"/>
        <v/>
      </c>
      <c r="Y236" s="24" t="str">
        <f t="shared" si="37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119.08611111111111</v>
      </c>
      <c r="E237">
        <f>IF(_xlfn.DAYS($B$3,Eläintiedot!O237)&lt;0,"",_xlfn.DAYS($B$3,Eläintiedot!O237))</f>
        <v>43496</v>
      </c>
      <c r="F237" s="15">
        <v>31</v>
      </c>
      <c r="H237" s="15"/>
      <c r="I237" s="16"/>
      <c r="J237" s="17" t="str">
        <f t="shared" si="40"/>
        <v/>
      </c>
      <c r="K237" s="110" t="str">
        <f t="shared" si="31"/>
        <v/>
      </c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29" t="str">
        <f t="shared" si="38"/>
        <v/>
      </c>
      <c r="U237" s="23" t="str">
        <f t="shared" si="34"/>
        <v/>
      </c>
      <c r="V237" s="23" t="str">
        <f t="shared" si="35"/>
        <v/>
      </c>
      <c r="W237" s="24" t="str">
        <f t="shared" si="36"/>
        <v/>
      </c>
      <c r="X237" s="24" t="str">
        <f t="shared" si="39"/>
        <v/>
      </c>
      <c r="Y237" s="24" t="str">
        <f t="shared" si="37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119.08611111111111</v>
      </c>
      <c r="E238">
        <f>IF(_xlfn.DAYS($B$3,Eläintiedot!O238)&lt;0,"",_xlfn.DAYS($B$3,Eläintiedot!O238))</f>
        <v>43496</v>
      </c>
      <c r="F238" s="15">
        <v>31</v>
      </c>
      <c r="H238" s="15"/>
      <c r="I238" s="16"/>
      <c r="J238" s="17" t="str">
        <f t="shared" si="40"/>
        <v/>
      </c>
      <c r="K238" s="110" t="str">
        <f t="shared" si="31"/>
        <v/>
      </c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29" t="str">
        <f t="shared" si="38"/>
        <v/>
      </c>
      <c r="U238" s="23" t="str">
        <f t="shared" si="34"/>
        <v/>
      </c>
      <c r="V238" s="23" t="str">
        <f t="shared" si="35"/>
        <v/>
      </c>
      <c r="W238" s="24" t="str">
        <f t="shared" si="36"/>
        <v/>
      </c>
      <c r="X238" s="24" t="str">
        <f t="shared" si="39"/>
        <v/>
      </c>
      <c r="Y238" s="24" t="str">
        <f t="shared" si="37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119.08611111111111</v>
      </c>
      <c r="E239">
        <f>IF(_xlfn.DAYS($B$3,Eläintiedot!O239)&lt;0,"",_xlfn.DAYS($B$3,Eläintiedot!O239))</f>
        <v>43496</v>
      </c>
      <c r="F239" s="15">
        <v>31</v>
      </c>
      <c r="H239" s="15"/>
      <c r="I239" s="16"/>
      <c r="J239" s="17" t="str">
        <f t="shared" si="40"/>
        <v/>
      </c>
      <c r="K239" s="110" t="str">
        <f t="shared" si="31"/>
        <v/>
      </c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29" t="str">
        <f t="shared" si="38"/>
        <v/>
      </c>
      <c r="U239" s="23" t="str">
        <f t="shared" si="34"/>
        <v/>
      </c>
      <c r="V239" s="23" t="str">
        <f t="shared" si="35"/>
        <v/>
      </c>
      <c r="W239" s="24" t="str">
        <f t="shared" si="36"/>
        <v/>
      </c>
      <c r="X239" s="24" t="str">
        <f t="shared" si="39"/>
        <v/>
      </c>
      <c r="Y239" s="24" t="str">
        <f t="shared" si="37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119.08611111111111</v>
      </c>
      <c r="E240">
        <f>IF(_xlfn.DAYS($B$3,Eläintiedot!O240)&lt;0,"",_xlfn.DAYS($B$3,Eläintiedot!O240))</f>
        <v>43496</v>
      </c>
      <c r="F240" s="15">
        <v>31</v>
      </c>
      <c r="H240" s="15"/>
      <c r="I240" s="16"/>
      <c r="J240" s="17" t="str">
        <f t="shared" si="40"/>
        <v/>
      </c>
      <c r="K240" s="110" t="str">
        <f t="shared" si="31"/>
        <v/>
      </c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29" t="str">
        <f t="shared" si="38"/>
        <v/>
      </c>
      <c r="U240" s="23" t="str">
        <f t="shared" si="34"/>
        <v/>
      </c>
      <c r="V240" s="23" t="str">
        <f t="shared" si="35"/>
        <v/>
      </c>
      <c r="W240" s="24" t="str">
        <f t="shared" si="36"/>
        <v/>
      </c>
      <c r="X240" s="24" t="str">
        <f t="shared" si="39"/>
        <v/>
      </c>
      <c r="Y240" s="24" t="str">
        <f t="shared" si="37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119.08611111111111</v>
      </c>
      <c r="E241">
        <f>IF(_xlfn.DAYS($B$3,Eläintiedot!O241)&lt;0,"",_xlfn.DAYS($B$3,Eläintiedot!O241))</f>
        <v>43496</v>
      </c>
      <c r="F241" s="15">
        <v>31</v>
      </c>
      <c r="H241" s="15"/>
      <c r="I241" s="16"/>
      <c r="J241" s="17" t="str">
        <f t="shared" si="40"/>
        <v/>
      </c>
      <c r="K241" s="110" t="str">
        <f t="shared" si="31"/>
        <v/>
      </c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29" t="str">
        <f t="shared" si="38"/>
        <v/>
      </c>
      <c r="U241" s="23" t="str">
        <f t="shared" si="34"/>
        <v/>
      </c>
      <c r="V241" s="23" t="str">
        <f t="shared" si="35"/>
        <v/>
      </c>
      <c r="W241" s="24" t="str">
        <f t="shared" si="36"/>
        <v/>
      </c>
      <c r="X241" s="24" t="str">
        <f t="shared" si="39"/>
        <v/>
      </c>
      <c r="Y241" s="24" t="str">
        <f t="shared" si="37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119.08611111111111</v>
      </c>
      <c r="E242">
        <f>IF(_xlfn.DAYS($B$3,Eläintiedot!O242)&lt;0,"",_xlfn.DAYS($B$3,Eläintiedot!O242))</f>
        <v>43496</v>
      </c>
      <c r="F242" s="15">
        <v>31</v>
      </c>
      <c r="H242" s="15"/>
      <c r="I242" s="16"/>
      <c r="J242" s="17" t="str">
        <f t="shared" si="40"/>
        <v/>
      </c>
      <c r="K242" s="110" t="str">
        <f t="shared" si="31"/>
        <v/>
      </c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29" t="str">
        <f t="shared" si="38"/>
        <v/>
      </c>
      <c r="U242" s="23" t="str">
        <f t="shared" si="34"/>
        <v/>
      </c>
      <c r="V242" s="23" t="str">
        <f t="shared" si="35"/>
        <v/>
      </c>
      <c r="W242" s="24" t="str">
        <f t="shared" si="36"/>
        <v/>
      </c>
      <c r="X242" s="24" t="str">
        <f t="shared" si="39"/>
        <v/>
      </c>
      <c r="Y242" s="24" t="str">
        <f t="shared" si="37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119.08611111111111</v>
      </c>
      <c r="E243">
        <f>IF(_xlfn.DAYS($B$3,Eläintiedot!O243)&lt;0,"",_xlfn.DAYS($B$3,Eläintiedot!O243))</f>
        <v>43496</v>
      </c>
      <c r="F243" s="15">
        <v>31</v>
      </c>
      <c r="H243" s="15"/>
      <c r="I243" s="16"/>
      <c r="J243" s="17" t="str">
        <f t="shared" si="40"/>
        <v/>
      </c>
      <c r="K243" s="110" t="str">
        <f t="shared" si="31"/>
        <v/>
      </c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29" t="str">
        <f t="shared" si="38"/>
        <v/>
      </c>
      <c r="U243" s="23" t="str">
        <f t="shared" si="34"/>
        <v/>
      </c>
      <c r="V243" s="23" t="str">
        <f t="shared" si="35"/>
        <v/>
      </c>
      <c r="W243" s="24" t="str">
        <f t="shared" si="36"/>
        <v/>
      </c>
      <c r="X243" s="24" t="str">
        <f t="shared" si="39"/>
        <v/>
      </c>
      <c r="Y243" s="24" t="str">
        <f t="shared" si="37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119.08611111111111</v>
      </c>
      <c r="E244">
        <f>IF(_xlfn.DAYS($B$3,Eläintiedot!O244)&lt;0,"",_xlfn.DAYS($B$3,Eläintiedot!O244))</f>
        <v>43496</v>
      </c>
      <c r="F244" s="15">
        <v>31</v>
      </c>
      <c r="H244" s="15"/>
      <c r="I244" s="16"/>
      <c r="J244" s="17" t="str">
        <f t="shared" si="40"/>
        <v/>
      </c>
      <c r="K244" s="110" t="str">
        <f t="shared" si="31"/>
        <v/>
      </c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29" t="str">
        <f t="shared" si="38"/>
        <v/>
      </c>
      <c r="U244" s="23" t="str">
        <f t="shared" si="34"/>
        <v/>
      </c>
      <c r="V244" s="23" t="str">
        <f t="shared" si="35"/>
        <v/>
      </c>
      <c r="W244" s="24" t="str">
        <f t="shared" si="36"/>
        <v/>
      </c>
      <c r="X244" s="24" t="str">
        <f t="shared" si="39"/>
        <v/>
      </c>
      <c r="Y244" s="24" t="str">
        <f t="shared" si="37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119.08611111111111</v>
      </c>
      <c r="E245">
        <f>IF(_xlfn.DAYS($B$3,Eläintiedot!O245)&lt;0,"",_xlfn.DAYS($B$3,Eläintiedot!O245))</f>
        <v>43496</v>
      </c>
      <c r="F245" s="15">
        <v>31</v>
      </c>
      <c r="H245" s="15"/>
      <c r="I245" s="16"/>
      <c r="J245" s="17" t="str">
        <f t="shared" si="40"/>
        <v/>
      </c>
      <c r="K245" s="110" t="str">
        <f t="shared" si="31"/>
        <v/>
      </c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29" t="str">
        <f t="shared" si="38"/>
        <v/>
      </c>
      <c r="U245" s="23" t="str">
        <f t="shared" si="34"/>
        <v/>
      </c>
      <c r="V245" s="23" t="str">
        <f t="shared" si="35"/>
        <v/>
      </c>
      <c r="W245" s="24" t="str">
        <f t="shared" si="36"/>
        <v/>
      </c>
      <c r="X245" s="24" t="str">
        <f t="shared" si="39"/>
        <v/>
      </c>
      <c r="Y245" s="24" t="str">
        <f t="shared" si="37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119.08611111111111</v>
      </c>
      <c r="E246">
        <f>IF(_xlfn.DAYS($B$3,Eläintiedot!O246)&lt;0,"",_xlfn.DAYS($B$3,Eläintiedot!O246))</f>
        <v>43496</v>
      </c>
      <c r="F246" s="15">
        <v>31</v>
      </c>
      <c r="H246" s="15"/>
      <c r="I246" s="16"/>
      <c r="J246" s="17" t="str">
        <f t="shared" si="40"/>
        <v/>
      </c>
      <c r="K246" s="110" t="str">
        <f t="shared" si="31"/>
        <v/>
      </c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29" t="str">
        <f t="shared" si="38"/>
        <v/>
      </c>
      <c r="U246" s="23" t="str">
        <f t="shared" si="34"/>
        <v/>
      </c>
      <c r="V246" s="23" t="str">
        <f t="shared" si="35"/>
        <v/>
      </c>
      <c r="W246" s="24" t="str">
        <f t="shared" si="36"/>
        <v/>
      </c>
      <c r="X246" s="24" t="str">
        <f t="shared" si="39"/>
        <v/>
      </c>
      <c r="Y246" s="24" t="str">
        <f t="shared" si="37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119.08611111111111</v>
      </c>
      <c r="E247">
        <f>IF(_xlfn.DAYS($B$3,Eläintiedot!O247)&lt;0,"",_xlfn.DAYS($B$3,Eläintiedot!O247))</f>
        <v>43496</v>
      </c>
      <c r="F247" s="15">
        <v>31</v>
      </c>
      <c r="H247" s="15"/>
      <c r="I247" s="16"/>
      <c r="J247" s="17" t="str">
        <f t="shared" si="40"/>
        <v/>
      </c>
      <c r="K247" s="110" t="str">
        <f t="shared" si="31"/>
        <v/>
      </c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29" t="str">
        <f t="shared" si="38"/>
        <v/>
      </c>
      <c r="U247" s="23" t="str">
        <f t="shared" si="34"/>
        <v/>
      </c>
      <c r="V247" s="23" t="str">
        <f t="shared" si="35"/>
        <v/>
      </c>
      <c r="W247" s="24" t="str">
        <f t="shared" si="36"/>
        <v/>
      </c>
      <c r="X247" s="24" t="str">
        <f t="shared" si="39"/>
        <v/>
      </c>
      <c r="Y247" s="24" t="str">
        <f t="shared" si="37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119.08611111111111</v>
      </c>
      <c r="E248">
        <f>IF(_xlfn.DAYS($B$3,Eläintiedot!O248)&lt;0,"",_xlfn.DAYS($B$3,Eläintiedot!O248))</f>
        <v>43496</v>
      </c>
      <c r="F248" s="15">
        <v>31</v>
      </c>
      <c r="H248" s="15"/>
      <c r="I248" s="16"/>
      <c r="J248" s="17" t="str">
        <f t="shared" si="40"/>
        <v/>
      </c>
      <c r="K248" s="110" t="str">
        <f t="shared" si="31"/>
        <v/>
      </c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29" t="str">
        <f t="shared" si="38"/>
        <v/>
      </c>
      <c r="U248" s="23" t="str">
        <f t="shared" si="34"/>
        <v/>
      </c>
      <c r="V248" s="23" t="str">
        <f t="shared" si="35"/>
        <v/>
      </c>
      <c r="W248" s="24" t="str">
        <f t="shared" si="36"/>
        <v/>
      </c>
      <c r="X248" s="24" t="str">
        <f t="shared" si="39"/>
        <v/>
      </c>
      <c r="Y248" s="24" t="str">
        <f t="shared" si="37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119.08611111111111</v>
      </c>
      <c r="E249">
        <f>IF(_xlfn.DAYS($B$3,Eläintiedot!O249)&lt;0,"",_xlfn.DAYS($B$3,Eläintiedot!O249))</f>
        <v>43496</v>
      </c>
      <c r="F249" s="15">
        <v>31</v>
      </c>
      <c r="H249" s="15"/>
      <c r="I249" s="16"/>
      <c r="J249" s="17" t="str">
        <f t="shared" si="40"/>
        <v/>
      </c>
      <c r="K249" s="110" t="str">
        <f t="shared" si="31"/>
        <v/>
      </c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29" t="str">
        <f t="shared" si="38"/>
        <v/>
      </c>
      <c r="U249" s="23" t="str">
        <f t="shared" si="34"/>
        <v/>
      </c>
      <c r="V249" s="23" t="str">
        <f t="shared" si="35"/>
        <v/>
      </c>
      <c r="W249" s="24" t="str">
        <f t="shared" si="36"/>
        <v/>
      </c>
      <c r="X249" s="24" t="str">
        <f t="shared" si="39"/>
        <v/>
      </c>
      <c r="Y249" s="24" t="str">
        <f t="shared" si="37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119.08611111111111</v>
      </c>
      <c r="E250">
        <f>IF(_xlfn.DAYS($B$3,Eläintiedot!O250)&lt;0,"",_xlfn.DAYS($B$3,Eläintiedot!O250))</f>
        <v>43496</v>
      </c>
      <c r="F250" s="15">
        <v>31</v>
      </c>
      <c r="H250" s="15"/>
      <c r="I250" s="16"/>
      <c r="J250" s="17" t="str">
        <f t="shared" si="40"/>
        <v/>
      </c>
      <c r="K250" s="110" t="str">
        <f t="shared" si="31"/>
        <v/>
      </c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29" t="str">
        <f t="shared" si="38"/>
        <v/>
      </c>
      <c r="U250" s="23" t="str">
        <f t="shared" si="34"/>
        <v/>
      </c>
      <c r="V250" s="23" t="str">
        <f t="shared" si="35"/>
        <v/>
      </c>
      <c r="W250" s="24" t="str">
        <f t="shared" si="36"/>
        <v/>
      </c>
      <c r="X250" s="24" t="str">
        <f t="shared" si="39"/>
        <v/>
      </c>
      <c r="Y250" s="24" t="str">
        <f t="shared" si="37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119.08611111111111</v>
      </c>
      <c r="E251">
        <f>IF(_xlfn.DAYS($B$3,Eläintiedot!O251)&lt;0,"",_xlfn.DAYS($B$3,Eläintiedot!O251))</f>
        <v>43496</v>
      </c>
      <c r="F251" s="15">
        <v>31</v>
      </c>
      <c r="H251" s="15"/>
      <c r="I251" s="16"/>
      <c r="J251" s="17" t="str">
        <f t="shared" si="40"/>
        <v/>
      </c>
      <c r="K251" s="110" t="str">
        <f t="shared" si="31"/>
        <v/>
      </c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29" t="str">
        <f t="shared" si="38"/>
        <v/>
      </c>
      <c r="U251" s="23" t="str">
        <f t="shared" si="34"/>
        <v/>
      </c>
      <c r="V251" s="23" t="str">
        <f t="shared" si="35"/>
        <v/>
      </c>
      <c r="W251" s="24" t="str">
        <f t="shared" si="36"/>
        <v/>
      </c>
      <c r="X251" s="24" t="str">
        <f t="shared" si="39"/>
        <v/>
      </c>
      <c r="Y251" s="24" t="str">
        <f t="shared" si="37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119.08611111111111</v>
      </c>
      <c r="E252">
        <f>IF(_xlfn.DAYS($B$3,Eläintiedot!O252)&lt;0,"",_xlfn.DAYS($B$3,Eläintiedot!O252))</f>
        <v>43496</v>
      </c>
      <c r="F252" s="15">
        <v>31</v>
      </c>
      <c r="H252" s="15"/>
      <c r="I252" s="16"/>
      <c r="J252" s="17" t="str">
        <f t="shared" si="40"/>
        <v/>
      </c>
      <c r="K252" s="110" t="str">
        <f t="shared" si="31"/>
        <v/>
      </c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29" t="str">
        <f t="shared" si="38"/>
        <v/>
      </c>
      <c r="U252" s="23" t="str">
        <f t="shared" si="34"/>
        <v/>
      </c>
      <c r="V252" s="23" t="str">
        <f t="shared" si="35"/>
        <v/>
      </c>
      <c r="W252" s="24" t="str">
        <f t="shared" si="36"/>
        <v/>
      </c>
      <c r="X252" s="24" t="str">
        <f t="shared" si="39"/>
        <v/>
      </c>
      <c r="Y252" s="24" t="str">
        <f t="shared" si="37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119.08611111111111</v>
      </c>
      <c r="E253">
        <f>IF(_xlfn.DAYS($B$3,Eläintiedot!O253)&lt;0,"",_xlfn.DAYS($B$3,Eläintiedot!O253))</f>
        <v>43496</v>
      </c>
      <c r="F253" s="15">
        <v>31</v>
      </c>
      <c r="H253" s="15"/>
      <c r="I253" s="16"/>
      <c r="J253" s="17" t="str">
        <f t="shared" si="40"/>
        <v/>
      </c>
      <c r="K253" s="110" t="str">
        <f t="shared" si="31"/>
        <v/>
      </c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29" t="str">
        <f t="shared" si="38"/>
        <v/>
      </c>
      <c r="U253" s="23" t="str">
        <f t="shared" si="34"/>
        <v/>
      </c>
      <c r="V253" s="23" t="str">
        <f t="shared" si="35"/>
        <v/>
      </c>
      <c r="W253" s="24" t="str">
        <f t="shared" si="36"/>
        <v/>
      </c>
      <c r="X253" s="24" t="str">
        <f t="shared" si="39"/>
        <v/>
      </c>
      <c r="Y253" s="24" t="str">
        <f t="shared" si="37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119.08611111111111</v>
      </c>
      <c r="E254">
        <f>IF(_xlfn.DAYS($B$3,Eläintiedot!O254)&lt;0,"",_xlfn.DAYS($B$3,Eläintiedot!O254))</f>
        <v>43496</v>
      </c>
      <c r="F254" s="15">
        <v>31</v>
      </c>
      <c r="H254" s="15"/>
      <c r="I254" s="16"/>
      <c r="J254" s="17" t="str">
        <f t="shared" si="40"/>
        <v/>
      </c>
      <c r="K254" s="110" t="str">
        <f t="shared" si="31"/>
        <v/>
      </c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29" t="str">
        <f t="shared" si="38"/>
        <v/>
      </c>
      <c r="U254" s="23" t="str">
        <f t="shared" si="34"/>
        <v/>
      </c>
      <c r="V254" s="23" t="str">
        <f t="shared" si="35"/>
        <v/>
      </c>
      <c r="W254" s="24" t="str">
        <f t="shared" si="36"/>
        <v/>
      </c>
      <c r="X254" s="24" t="str">
        <f t="shared" si="39"/>
        <v/>
      </c>
      <c r="Y254" s="24" t="str">
        <f t="shared" si="37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119.08611111111111</v>
      </c>
      <c r="E255">
        <f>IF(_xlfn.DAYS($B$3,Eläintiedot!O255)&lt;0,"",_xlfn.DAYS($B$3,Eläintiedot!O255))</f>
        <v>43496</v>
      </c>
      <c r="F255" s="15">
        <v>31</v>
      </c>
      <c r="H255" s="15"/>
      <c r="I255" s="16"/>
      <c r="J255" s="17" t="str">
        <f t="shared" si="40"/>
        <v/>
      </c>
      <c r="K255" s="110" t="str">
        <f t="shared" si="31"/>
        <v/>
      </c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29" t="str">
        <f t="shared" si="38"/>
        <v/>
      </c>
      <c r="U255" s="23" t="str">
        <f t="shared" si="34"/>
        <v/>
      </c>
      <c r="V255" s="23" t="str">
        <f t="shared" si="35"/>
        <v/>
      </c>
      <c r="W255" s="24" t="str">
        <f t="shared" si="36"/>
        <v/>
      </c>
      <c r="X255" s="24" t="str">
        <f t="shared" si="39"/>
        <v/>
      </c>
      <c r="Y255" s="24" t="str">
        <f t="shared" si="37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119.08611111111111</v>
      </c>
      <c r="E256">
        <f>IF(_xlfn.DAYS($B$3,Eläintiedot!O256)&lt;0,"",_xlfn.DAYS($B$3,Eläintiedot!O256))</f>
        <v>43496</v>
      </c>
      <c r="F256" s="15">
        <v>31</v>
      </c>
      <c r="H256" s="15"/>
      <c r="I256" s="16"/>
      <c r="J256" s="17" t="str">
        <f t="shared" si="40"/>
        <v/>
      </c>
      <c r="K256" s="110" t="str">
        <f t="shared" si="31"/>
        <v/>
      </c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29" t="str">
        <f t="shared" si="38"/>
        <v/>
      </c>
      <c r="U256" s="23" t="str">
        <f t="shared" si="34"/>
        <v/>
      </c>
      <c r="V256" s="23" t="str">
        <f t="shared" si="35"/>
        <v/>
      </c>
      <c r="W256" s="24" t="str">
        <f t="shared" si="36"/>
        <v/>
      </c>
      <c r="X256" s="24" t="str">
        <f t="shared" si="39"/>
        <v/>
      </c>
      <c r="Y256" s="24" t="str">
        <f t="shared" si="37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119.08611111111111</v>
      </c>
      <c r="E257">
        <f>IF(_xlfn.DAYS($B$3,Eläintiedot!O257)&lt;0,"",_xlfn.DAYS($B$3,Eläintiedot!O257))</f>
        <v>43496</v>
      </c>
      <c r="F257" s="15">
        <v>31</v>
      </c>
      <c r="H257" s="15"/>
      <c r="I257" s="16"/>
      <c r="J257" s="17" t="str">
        <f t="shared" si="40"/>
        <v/>
      </c>
      <c r="K257" s="110" t="str">
        <f t="shared" si="31"/>
        <v/>
      </c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29" t="str">
        <f t="shared" si="38"/>
        <v/>
      </c>
      <c r="U257" s="23" t="str">
        <f t="shared" si="34"/>
        <v/>
      </c>
      <c r="V257" s="23" t="str">
        <f t="shared" si="35"/>
        <v/>
      </c>
      <c r="W257" s="24" t="str">
        <f t="shared" si="36"/>
        <v/>
      </c>
      <c r="X257" s="24" t="str">
        <f t="shared" si="39"/>
        <v/>
      </c>
      <c r="Y257" s="24" t="str">
        <f t="shared" si="37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119.08611111111111</v>
      </c>
      <c r="E258">
        <f>IF(_xlfn.DAYS($B$3,Eläintiedot!O258)&lt;0,"",_xlfn.DAYS($B$3,Eläintiedot!O258))</f>
        <v>43496</v>
      </c>
      <c r="F258" s="15">
        <v>31</v>
      </c>
      <c r="H258" s="15"/>
      <c r="I258" s="16"/>
      <c r="J258" s="17" t="str">
        <f t="shared" si="40"/>
        <v/>
      </c>
      <c r="K258" s="110" t="str">
        <f t="shared" si="31"/>
        <v/>
      </c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29" t="str">
        <f t="shared" si="38"/>
        <v/>
      </c>
      <c r="U258" s="23" t="str">
        <f t="shared" si="34"/>
        <v/>
      </c>
      <c r="V258" s="23" t="str">
        <f t="shared" si="35"/>
        <v/>
      </c>
      <c r="W258" s="24" t="str">
        <f t="shared" si="36"/>
        <v/>
      </c>
      <c r="X258" s="24" t="str">
        <f t="shared" si="39"/>
        <v/>
      </c>
      <c r="Y258" s="24" t="str">
        <f t="shared" si="37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119.08611111111111</v>
      </c>
      <c r="E259">
        <f>IF(_xlfn.DAYS($B$3,Eläintiedot!O259)&lt;0,"",_xlfn.DAYS($B$3,Eläintiedot!O259))</f>
        <v>43496</v>
      </c>
      <c r="F259" s="15">
        <v>31</v>
      </c>
      <c r="H259" s="15"/>
      <c r="I259" s="16"/>
      <c r="J259" s="17" t="str">
        <f t="shared" si="40"/>
        <v/>
      </c>
      <c r="K259" s="110" t="str">
        <f t="shared" si="31"/>
        <v/>
      </c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29" t="str">
        <f t="shared" si="38"/>
        <v/>
      </c>
      <c r="U259" s="23" t="str">
        <f t="shared" si="34"/>
        <v/>
      </c>
      <c r="V259" s="23" t="str">
        <f t="shared" si="35"/>
        <v/>
      </c>
      <c r="W259" s="24" t="str">
        <f t="shared" si="36"/>
        <v/>
      </c>
      <c r="X259" s="24" t="str">
        <f t="shared" si="39"/>
        <v/>
      </c>
      <c r="Y259" s="24" t="str">
        <f t="shared" si="37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119.08611111111111</v>
      </c>
      <c r="E260">
        <f>IF(_xlfn.DAYS($B$3,Eläintiedot!O260)&lt;0,"",_xlfn.DAYS($B$3,Eläintiedot!O260))</f>
        <v>43496</v>
      </c>
      <c r="F260" s="15">
        <v>31</v>
      </c>
      <c r="H260" s="15"/>
      <c r="I260" s="16"/>
      <c r="J260" s="17" t="str">
        <f t="shared" si="40"/>
        <v/>
      </c>
      <c r="K260" s="110" t="str">
        <f t="shared" si="31"/>
        <v/>
      </c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29" t="str">
        <f t="shared" si="38"/>
        <v/>
      </c>
      <c r="U260" s="23" t="str">
        <f t="shared" si="34"/>
        <v/>
      </c>
      <c r="V260" s="23" t="str">
        <f t="shared" si="35"/>
        <v/>
      </c>
      <c r="W260" s="24" t="str">
        <f t="shared" si="36"/>
        <v/>
      </c>
      <c r="X260" s="24" t="str">
        <f t="shared" si="39"/>
        <v/>
      </c>
      <c r="Y260" s="24" t="str">
        <f t="shared" si="37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119.08611111111111</v>
      </c>
      <c r="E261">
        <f>IF(_xlfn.DAYS($B$3,Eläintiedot!O261)&lt;0,"",_xlfn.DAYS($B$3,Eläintiedot!O261))</f>
        <v>43496</v>
      </c>
      <c r="F261" s="15">
        <v>31</v>
      </c>
      <c r="H261" s="15"/>
      <c r="I261" s="16"/>
      <c r="J261" s="17" t="str">
        <f t="shared" si="40"/>
        <v/>
      </c>
      <c r="K261" s="110" t="str">
        <f t="shared" si="31"/>
        <v/>
      </c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29" t="str">
        <f t="shared" si="38"/>
        <v/>
      </c>
      <c r="U261" s="23" t="str">
        <f t="shared" si="34"/>
        <v/>
      </c>
      <c r="V261" s="23" t="str">
        <f t="shared" si="35"/>
        <v/>
      </c>
      <c r="W261" s="24" t="str">
        <f t="shared" si="36"/>
        <v/>
      </c>
      <c r="X261" s="24" t="str">
        <f t="shared" si="39"/>
        <v/>
      </c>
      <c r="Y261" s="24" t="str">
        <f t="shared" si="37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119.08611111111111</v>
      </c>
      <c r="E262">
        <f>IF(_xlfn.DAYS($B$3,Eläintiedot!O262)&lt;0,"",_xlfn.DAYS($B$3,Eläintiedot!O262))</f>
        <v>43496</v>
      </c>
      <c r="F262" s="15">
        <v>31</v>
      </c>
      <c r="H262" s="15"/>
      <c r="I262" s="16"/>
      <c r="J262" s="17" t="str">
        <f t="shared" si="40"/>
        <v/>
      </c>
      <c r="K262" s="110" t="str">
        <f t="shared" si="31"/>
        <v/>
      </c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29" t="str">
        <f t="shared" si="38"/>
        <v/>
      </c>
      <c r="U262" s="23" t="str">
        <f t="shared" si="34"/>
        <v/>
      </c>
      <c r="V262" s="23" t="str">
        <f t="shared" si="35"/>
        <v/>
      </c>
      <c r="W262" s="24" t="str">
        <f t="shared" si="36"/>
        <v/>
      </c>
      <c r="X262" s="24" t="str">
        <f t="shared" si="39"/>
        <v/>
      </c>
      <c r="Y262" s="24" t="str">
        <f t="shared" si="37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119.08611111111111</v>
      </c>
      <c r="E263">
        <f>IF(_xlfn.DAYS($B$3,Eläintiedot!O263)&lt;0,"",_xlfn.DAYS($B$3,Eläintiedot!O263))</f>
        <v>43496</v>
      </c>
      <c r="F263" s="15">
        <v>31</v>
      </c>
      <c r="H263" s="15"/>
      <c r="I263" s="16"/>
      <c r="J263" s="17" t="str">
        <f t="shared" si="40"/>
        <v/>
      </c>
      <c r="K263" s="110" t="str">
        <f t="shared" ref="K263:K326" si="41">IF(OR(J263&lt;0.01,J263=""),"",J263*$B$4)</f>
        <v/>
      </c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29" t="str">
        <f t="shared" si="38"/>
        <v/>
      </c>
      <c r="U263" s="23" t="str">
        <f t="shared" si="34"/>
        <v/>
      </c>
      <c r="V263" s="23" t="str">
        <f t="shared" si="35"/>
        <v/>
      </c>
      <c r="W263" s="24" t="str">
        <f t="shared" si="36"/>
        <v/>
      </c>
      <c r="X263" s="24" t="str">
        <f t="shared" si="39"/>
        <v/>
      </c>
      <c r="Y263" s="24" t="str">
        <f t="shared" si="37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119.08611111111111</v>
      </c>
      <c r="E264">
        <f>IF(_xlfn.DAYS($B$3,Eläintiedot!O264)&lt;0,"",_xlfn.DAYS($B$3,Eläintiedot!O264))</f>
        <v>43496</v>
      </c>
      <c r="F264" s="15">
        <v>31</v>
      </c>
      <c r="H264" s="15"/>
      <c r="I264" s="16"/>
      <c r="J264" s="17" t="str">
        <f t="shared" si="40"/>
        <v/>
      </c>
      <c r="K264" s="110" t="str">
        <f t="shared" si="41"/>
        <v/>
      </c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29" t="str">
        <f t="shared" si="38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ref="W264:W327" si="46">IF(E264&lt;60,J264,"")</f>
        <v/>
      </c>
      <c r="X264" s="24" t="str">
        <f t="shared" si="39"/>
        <v/>
      </c>
      <c r="Y264" s="24" t="str">
        <f t="shared" ref="Y264:Y327" si="47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119.08611111111111</v>
      </c>
      <c r="E265">
        <f>IF(_xlfn.DAYS($B$3,Eläintiedot!O265)&lt;0,"",_xlfn.DAYS($B$3,Eläintiedot!O265))</f>
        <v>43496</v>
      </c>
      <c r="F265" s="15">
        <v>31</v>
      </c>
      <c r="H265" s="15"/>
      <c r="I265" s="16"/>
      <c r="J265" s="17" t="str">
        <f t="shared" si="40"/>
        <v/>
      </c>
      <c r="K265" s="110" t="str">
        <f t="shared" si="41"/>
        <v/>
      </c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29" t="str">
        <f t="shared" ref="S265:S328" si="48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si="46"/>
        <v/>
      </c>
      <c r="X265" s="24" t="str">
        <f t="shared" ref="X265:X328" si="49">IF(AND(E265&lt;180,E265&gt;60),J265,"")</f>
        <v/>
      </c>
      <c r="Y265" s="24" t="str">
        <f t="shared" si="47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119.08611111111111</v>
      </c>
      <c r="E266">
        <f>IF(_xlfn.DAYS($B$3,Eläintiedot!O266)&lt;0,"",_xlfn.DAYS($B$3,Eläintiedot!O266))</f>
        <v>43496</v>
      </c>
      <c r="F266" s="15">
        <v>31</v>
      </c>
      <c r="H266" s="15"/>
      <c r="I266" s="16"/>
      <c r="J266" s="17" t="str">
        <f t="shared" si="40"/>
        <v/>
      </c>
      <c r="K266" s="110" t="str">
        <f t="shared" si="41"/>
        <v/>
      </c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29" t="str">
        <f t="shared" si="48"/>
        <v/>
      </c>
      <c r="U266" s="23" t="str">
        <f t="shared" si="44"/>
        <v/>
      </c>
      <c r="V266" s="23" t="str">
        <f t="shared" si="45"/>
        <v/>
      </c>
      <c r="W266" s="24" t="str">
        <f t="shared" si="46"/>
        <v/>
      </c>
      <c r="X266" s="24" t="str">
        <f t="shared" si="49"/>
        <v/>
      </c>
      <c r="Y266" s="24" t="str">
        <f t="shared" si="47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119.08611111111111</v>
      </c>
      <c r="E267">
        <f>IF(_xlfn.DAYS($B$3,Eläintiedot!O267)&lt;0,"",_xlfn.DAYS($B$3,Eläintiedot!O267))</f>
        <v>43496</v>
      </c>
      <c r="F267" s="15">
        <v>31</v>
      </c>
      <c r="H267" s="15"/>
      <c r="I267" s="16"/>
      <c r="J267" s="17" t="str">
        <f t="shared" si="40"/>
        <v/>
      </c>
      <c r="K267" s="110" t="str">
        <f t="shared" si="41"/>
        <v/>
      </c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29" t="str">
        <f t="shared" si="48"/>
        <v/>
      </c>
      <c r="U267" s="23" t="str">
        <f t="shared" si="44"/>
        <v/>
      </c>
      <c r="V267" s="23" t="str">
        <f t="shared" si="45"/>
        <v/>
      </c>
      <c r="W267" s="24" t="str">
        <f t="shared" si="46"/>
        <v/>
      </c>
      <c r="X267" s="24" t="str">
        <f t="shared" si="49"/>
        <v/>
      </c>
      <c r="Y267" s="24" t="str">
        <f t="shared" si="47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119.08611111111111</v>
      </c>
      <c r="E268">
        <f>IF(_xlfn.DAYS($B$3,Eläintiedot!O268)&lt;0,"",_xlfn.DAYS($B$3,Eläintiedot!O268))</f>
        <v>43496</v>
      </c>
      <c r="F268" s="15">
        <v>31</v>
      </c>
      <c r="H268" s="15"/>
      <c r="I268" s="16"/>
      <c r="J268" s="17" t="str">
        <f t="shared" si="40"/>
        <v/>
      </c>
      <c r="K268" s="110" t="str">
        <f t="shared" si="41"/>
        <v/>
      </c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29" t="str">
        <f t="shared" si="48"/>
        <v/>
      </c>
      <c r="U268" s="23" t="str">
        <f t="shared" si="44"/>
        <v/>
      </c>
      <c r="V268" s="23" t="str">
        <f t="shared" si="45"/>
        <v/>
      </c>
      <c r="W268" s="24" t="str">
        <f t="shared" si="46"/>
        <v/>
      </c>
      <c r="X268" s="24" t="str">
        <f t="shared" si="49"/>
        <v/>
      </c>
      <c r="Y268" s="24" t="str">
        <f t="shared" si="47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119.08611111111111</v>
      </c>
      <c r="E269">
        <f>IF(_xlfn.DAYS($B$3,Eläintiedot!O269)&lt;0,"",_xlfn.DAYS($B$3,Eläintiedot!O269))</f>
        <v>43496</v>
      </c>
      <c r="F269" s="15">
        <v>31</v>
      </c>
      <c r="H269" s="15"/>
      <c r="I269" s="16"/>
      <c r="J269" s="17" t="str">
        <f t="shared" si="40"/>
        <v/>
      </c>
      <c r="K269" s="110" t="str">
        <f t="shared" si="41"/>
        <v/>
      </c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29" t="str">
        <f t="shared" si="48"/>
        <v/>
      </c>
      <c r="U269" s="23" t="str">
        <f t="shared" si="44"/>
        <v/>
      </c>
      <c r="V269" s="23" t="str">
        <f t="shared" si="45"/>
        <v/>
      </c>
      <c r="W269" s="24" t="str">
        <f t="shared" si="46"/>
        <v/>
      </c>
      <c r="X269" s="24" t="str">
        <f t="shared" si="49"/>
        <v/>
      </c>
      <c r="Y269" s="24" t="str">
        <f t="shared" si="47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119.08611111111111</v>
      </c>
      <c r="E270">
        <f>IF(_xlfn.DAYS($B$3,Eläintiedot!O270)&lt;0,"",_xlfn.DAYS($B$3,Eläintiedot!O270))</f>
        <v>43496</v>
      </c>
      <c r="F270" s="15">
        <v>31</v>
      </c>
      <c r="H270" s="15"/>
      <c r="I270" s="16"/>
      <c r="J270" s="17" t="str">
        <f t="shared" si="40"/>
        <v/>
      </c>
      <c r="K270" s="110" t="str">
        <f t="shared" si="41"/>
        <v/>
      </c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29" t="str">
        <f t="shared" si="48"/>
        <v/>
      </c>
      <c r="U270" s="23" t="str">
        <f t="shared" si="44"/>
        <v/>
      </c>
      <c r="V270" s="23" t="str">
        <f t="shared" si="45"/>
        <v/>
      </c>
      <c r="W270" s="24" t="str">
        <f t="shared" si="46"/>
        <v/>
      </c>
      <c r="X270" s="24" t="str">
        <f t="shared" si="49"/>
        <v/>
      </c>
      <c r="Y270" s="24" t="str">
        <f t="shared" si="47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119.08611111111111</v>
      </c>
      <c r="E271">
        <f>IF(_xlfn.DAYS($B$3,Eläintiedot!O271)&lt;0,"",_xlfn.DAYS($B$3,Eläintiedot!O271))</f>
        <v>43496</v>
      </c>
      <c r="F271" s="15">
        <v>31</v>
      </c>
      <c r="H271" s="15"/>
      <c r="I271" s="16"/>
      <c r="J271" s="17" t="str">
        <f t="shared" si="40"/>
        <v/>
      </c>
      <c r="K271" s="110" t="str">
        <f t="shared" si="41"/>
        <v/>
      </c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29" t="str">
        <f t="shared" si="48"/>
        <v/>
      </c>
      <c r="U271" s="23" t="str">
        <f t="shared" si="44"/>
        <v/>
      </c>
      <c r="V271" s="23" t="str">
        <f t="shared" si="45"/>
        <v/>
      </c>
      <c r="W271" s="24" t="str">
        <f t="shared" si="46"/>
        <v/>
      </c>
      <c r="X271" s="24" t="str">
        <f t="shared" si="49"/>
        <v/>
      </c>
      <c r="Y271" s="24" t="str">
        <f t="shared" si="47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119.08611111111111</v>
      </c>
      <c r="E272">
        <f>IF(_xlfn.DAYS($B$3,Eläintiedot!O272)&lt;0,"",_xlfn.DAYS($B$3,Eläintiedot!O272))</f>
        <v>43496</v>
      </c>
      <c r="F272" s="15">
        <v>31</v>
      </c>
      <c r="H272" s="15"/>
      <c r="I272" s="16"/>
      <c r="J272" s="17" t="str">
        <f t="shared" si="40"/>
        <v/>
      </c>
      <c r="K272" s="110" t="str">
        <f t="shared" si="41"/>
        <v/>
      </c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29" t="str">
        <f t="shared" si="48"/>
        <v/>
      </c>
      <c r="U272" s="23" t="str">
        <f t="shared" si="44"/>
        <v/>
      </c>
      <c r="V272" s="23" t="str">
        <f t="shared" si="45"/>
        <v/>
      </c>
      <c r="W272" s="24" t="str">
        <f t="shared" si="46"/>
        <v/>
      </c>
      <c r="X272" s="24" t="str">
        <f t="shared" si="49"/>
        <v/>
      </c>
      <c r="Y272" s="24" t="str">
        <f t="shared" si="47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119.08611111111111</v>
      </c>
      <c r="E273">
        <f>IF(_xlfn.DAYS($B$3,Eläintiedot!O273)&lt;0,"",_xlfn.DAYS($B$3,Eläintiedot!O273))</f>
        <v>43496</v>
      </c>
      <c r="F273" s="15">
        <v>31</v>
      </c>
      <c r="H273" s="15"/>
      <c r="I273" s="16"/>
      <c r="J273" s="17" t="str">
        <f t="shared" si="40"/>
        <v/>
      </c>
      <c r="K273" s="110" t="str">
        <f t="shared" si="41"/>
        <v/>
      </c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29" t="str">
        <f t="shared" si="48"/>
        <v/>
      </c>
      <c r="U273" s="23" t="str">
        <f t="shared" si="44"/>
        <v/>
      </c>
      <c r="V273" s="23" t="str">
        <f t="shared" si="45"/>
        <v/>
      </c>
      <c r="W273" s="24" t="str">
        <f t="shared" si="46"/>
        <v/>
      </c>
      <c r="X273" s="24" t="str">
        <f t="shared" si="49"/>
        <v/>
      </c>
      <c r="Y273" s="24" t="str">
        <f t="shared" si="47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119.08611111111111</v>
      </c>
      <c r="E274">
        <f>IF(_xlfn.DAYS($B$3,Eläintiedot!O274)&lt;0,"",_xlfn.DAYS($B$3,Eläintiedot!O274))</f>
        <v>43496</v>
      </c>
      <c r="F274" s="15">
        <v>31</v>
      </c>
      <c r="H274" s="15"/>
      <c r="I274" s="16"/>
      <c r="J274" s="17" t="str">
        <f t="shared" si="40"/>
        <v/>
      </c>
      <c r="K274" s="110" t="str">
        <f t="shared" si="41"/>
        <v/>
      </c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29" t="str">
        <f t="shared" si="48"/>
        <v/>
      </c>
      <c r="U274" s="23" t="str">
        <f t="shared" si="44"/>
        <v/>
      </c>
      <c r="V274" s="23" t="str">
        <f t="shared" si="45"/>
        <v/>
      </c>
      <c r="W274" s="24" t="str">
        <f t="shared" si="46"/>
        <v/>
      </c>
      <c r="X274" s="24" t="str">
        <f t="shared" si="49"/>
        <v/>
      </c>
      <c r="Y274" s="24" t="str">
        <f t="shared" si="47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119.08611111111111</v>
      </c>
      <c r="E275">
        <f>IF(_xlfn.DAYS($B$3,Eläintiedot!O275)&lt;0,"",_xlfn.DAYS($B$3,Eläintiedot!O275))</f>
        <v>43496</v>
      </c>
      <c r="F275" s="15">
        <v>31</v>
      </c>
      <c r="H275" s="15"/>
      <c r="I275" s="16"/>
      <c r="J275" s="17" t="str">
        <f t="shared" si="40"/>
        <v/>
      </c>
      <c r="K275" s="110" t="str">
        <f t="shared" si="41"/>
        <v/>
      </c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29" t="str">
        <f t="shared" si="48"/>
        <v/>
      </c>
      <c r="U275" s="23" t="str">
        <f t="shared" si="44"/>
        <v/>
      </c>
      <c r="V275" s="23" t="str">
        <f t="shared" si="45"/>
        <v/>
      </c>
      <c r="W275" s="24" t="str">
        <f t="shared" si="46"/>
        <v/>
      </c>
      <c r="X275" s="24" t="str">
        <f t="shared" si="49"/>
        <v/>
      </c>
      <c r="Y275" s="24" t="str">
        <f t="shared" si="47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119.08611111111111</v>
      </c>
      <c r="E276">
        <f>IF(_xlfn.DAYS($B$3,Eläintiedot!O276)&lt;0,"",_xlfn.DAYS($B$3,Eläintiedot!O276))</f>
        <v>43496</v>
      </c>
      <c r="F276" s="15">
        <v>31</v>
      </c>
      <c r="H276" s="15"/>
      <c r="I276" s="16"/>
      <c r="J276" s="17" t="str">
        <f t="shared" si="40"/>
        <v/>
      </c>
      <c r="K276" s="110" t="str">
        <f t="shared" si="41"/>
        <v/>
      </c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29" t="str">
        <f t="shared" si="48"/>
        <v/>
      </c>
      <c r="U276" s="23" t="str">
        <f t="shared" si="44"/>
        <v/>
      </c>
      <c r="V276" s="23" t="str">
        <f t="shared" si="45"/>
        <v/>
      </c>
      <c r="W276" s="24" t="str">
        <f t="shared" si="46"/>
        <v/>
      </c>
      <c r="X276" s="24" t="str">
        <f t="shared" si="49"/>
        <v/>
      </c>
      <c r="Y276" s="24" t="str">
        <f t="shared" si="47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119.08611111111111</v>
      </c>
      <c r="E277">
        <f>IF(_xlfn.DAYS($B$3,Eläintiedot!O277)&lt;0,"",_xlfn.DAYS($B$3,Eläintiedot!O277))</f>
        <v>43496</v>
      </c>
      <c r="F277" s="15">
        <v>31</v>
      </c>
      <c r="H277" s="15"/>
      <c r="I277" s="16"/>
      <c r="J277" s="17" t="str">
        <f t="shared" si="40"/>
        <v/>
      </c>
      <c r="K277" s="110" t="str">
        <f t="shared" si="41"/>
        <v/>
      </c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29" t="str">
        <f t="shared" si="48"/>
        <v/>
      </c>
      <c r="U277" s="23" t="str">
        <f t="shared" si="44"/>
        <v/>
      </c>
      <c r="V277" s="23" t="str">
        <f t="shared" si="45"/>
        <v/>
      </c>
      <c r="W277" s="24" t="str">
        <f t="shared" si="46"/>
        <v/>
      </c>
      <c r="X277" s="24" t="str">
        <f t="shared" si="49"/>
        <v/>
      </c>
      <c r="Y277" s="24" t="str">
        <f t="shared" si="47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119.08611111111111</v>
      </c>
      <c r="E278">
        <f>IF(_xlfn.DAYS($B$3,Eläintiedot!O278)&lt;0,"",_xlfn.DAYS($B$3,Eläintiedot!O278))</f>
        <v>43496</v>
      </c>
      <c r="F278" s="15">
        <v>31</v>
      </c>
      <c r="H278" s="15"/>
      <c r="I278" s="16"/>
      <c r="J278" s="17" t="str">
        <f t="shared" si="40"/>
        <v/>
      </c>
      <c r="K278" s="110" t="str">
        <f t="shared" si="41"/>
        <v/>
      </c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29" t="str">
        <f t="shared" si="48"/>
        <v/>
      </c>
      <c r="U278" s="23" t="str">
        <f t="shared" si="44"/>
        <v/>
      </c>
      <c r="V278" s="23" t="str">
        <f t="shared" si="45"/>
        <v/>
      </c>
      <c r="W278" s="24" t="str">
        <f t="shared" si="46"/>
        <v/>
      </c>
      <c r="X278" s="24" t="str">
        <f t="shared" si="49"/>
        <v/>
      </c>
      <c r="Y278" s="24" t="str">
        <f t="shared" si="47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119.08611111111111</v>
      </c>
      <c r="E279">
        <f>IF(_xlfn.DAYS($B$3,Eläintiedot!O279)&lt;0,"",_xlfn.DAYS($B$3,Eläintiedot!O279))</f>
        <v>43496</v>
      </c>
      <c r="F279" s="15">
        <v>31</v>
      </c>
      <c r="H279" s="15"/>
      <c r="I279" s="16"/>
      <c r="J279" s="17" t="str">
        <f t="shared" si="40"/>
        <v/>
      </c>
      <c r="K279" s="110" t="str">
        <f t="shared" si="41"/>
        <v/>
      </c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29" t="str">
        <f t="shared" si="48"/>
        <v/>
      </c>
      <c r="U279" s="23" t="str">
        <f t="shared" si="44"/>
        <v/>
      </c>
      <c r="V279" s="23" t="str">
        <f t="shared" si="45"/>
        <v/>
      </c>
      <c r="W279" s="24" t="str">
        <f t="shared" si="46"/>
        <v/>
      </c>
      <c r="X279" s="24" t="str">
        <f t="shared" si="49"/>
        <v/>
      </c>
      <c r="Y279" s="24" t="str">
        <f t="shared" si="47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119.08611111111111</v>
      </c>
      <c r="E280">
        <f>IF(_xlfn.DAYS($B$3,Eläintiedot!O280)&lt;0,"",_xlfn.DAYS($B$3,Eläintiedot!O280))</f>
        <v>43496</v>
      </c>
      <c r="F280" s="15">
        <v>31</v>
      </c>
      <c r="H280" s="15"/>
      <c r="I280" s="16"/>
      <c r="J280" s="17" t="str">
        <f t="shared" si="40"/>
        <v/>
      </c>
      <c r="K280" s="110" t="str">
        <f t="shared" si="41"/>
        <v/>
      </c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29" t="str">
        <f t="shared" si="48"/>
        <v/>
      </c>
      <c r="U280" s="23" t="str">
        <f t="shared" si="44"/>
        <v/>
      </c>
      <c r="V280" s="23" t="str">
        <f t="shared" si="45"/>
        <v/>
      </c>
      <c r="W280" s="24" t="str">
        <f t="shared" si="46"/>
        <v/>
      </c>
      <c r="X280" s="24" t="str">
        <f t="shared" si="49"/>
        <v/>
      </c>
      <c r="Y280" s="24" t="str">
        <f t="shared" si="47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119.08611111111111</v>
      </c>
      <c r="E281">
        <f>IF(_xlfn.DAYS($B$3,Eläintiedot!O281)&lt;0,"",_xlfn.DAYS($B$3,Eläintiedot!O281))</f>
        <v>43496</v>
      </c>
      <c r="F281" s="15">
        <v>31</v>
      </c>
      <c r="H281" s="15"/>
      <c r="I281" s="16"/>
      <c r="J281" s="17" t="str">
        <f t="shared" si="40"/>
        <v/>
      </c>
      <c r="K281" s="110" t="str">
        <f t="shared" si="41"/>
        <v/>
      </c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29" t="str">
        <f t="shared" si="48"/>
        <v/>
      </c>
      <c r="U281" s="23" t="str">
        <f t="shared" si="44"/>
        <v/>
      </c>
      <c r="V281" s="23" t="str">
        <f t="shared" si="45"/>
        <v/>
      </c>
      <c r="W281" s="24" t="str">
        <f t="shared" si="46"/>
        <v/>
      </c>
      <c r="X281" s="24" t="str">
        <f t="shared" si="49"/>
        <v/>
      </c>
      <c r="Y281" s="24" t="str">
        <f t="shared" si="47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119.08611111111111</v>
      </c>
      <c r="E282">
        <f>IF(_xlfn.DAYS($B$3,Eläintiedot!O282)&lt;0,"",_xlfn.DAYS($B$3,Eläintiedot!O282))</f>
        <v>43496</v>
      </c>
      <c r="F282" s="15">
        <v>31</v>
      </c>
      <c r="H282" s="15"/>
      <c r="I282" s="16"/>
      <c r="J282" s="17" t="str">
        <f t="shared" si="40"/>
        <v/>
      </c>
      <c r="K282" s="110" t="str">
        <f t="shared" si="41"/>
        <v/>
      </c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29" t="str">
        <f t="shared" si="48"/>
        <v/>
      </c>
      <c r="U282" s="23" t="str">
        <f t="shared" si="44"/>
        <v/>
      </c>
      <c r="V282" s="23" t="str">
        <f t="shared" si="45"/>
        <v/>
      </c>
      <c r="W282" s="24" t="str">
        <f t="shared" si="46"/>
        <v/>
      </c>
      <c r="X282" s="24" t="str">
        <f t="shared" si="49"/>
        <v/>
      </c>
      <c r="Y282" s="24" t="str">
        <f t="shared" si="47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119.08611111111111</v>
      </c>
      <c r="E283">
        <f>IF(_xlfn.DAYS($B$3,Eläintiedot!O283)&lt;0,"",_xlfn.DAYS($B$3,Eläintiedot!O283))</f>
        <v>43496</v>
      </c>
      <c r="F283" s="15">
        <v>31</v>
      </c>
      <c r="H283" s="15"/>
      <c r="I283" s="16"/>
      <c r="J283" s="17" t="str">
        <f t="shared" si="40"/>
        <v/>
      </c>
      <c r="K283" s="110" t="str">
        <f t="shared" si="41"/>
        <v/>
      </c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29" t="str">
        <f t="shared" si="48"/>
        <v/>
      </c>
      <c r="U283" s="23" t="str">
        <f t="shared" si="44"/>
        <v/>
      </c>
      <c r="V283" s="23" t="str">
        <f t="shared" si="45"/>
        <v/>
      </c>
      <c r="W283" s="24" t="str">
        <f t="shared" si="46"/>
        <v/>
      </c>
      <c r="X283" s="24" t="str">
        <f t="shared" si="49"/>
        <v/>
      </c>
      <c r="Y283" s="24" t="str">
        <f t="shared" si="47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119.08611111111111</v>
      </c>
      <c r="E284">
        <f>IF(_xlfn.DAYS($B$3,Eläintiedot!O284)&lt;0,"",_xlfn.DAYS($B$3,Eläintiedot!O284))</f>
        <v>43496</v>
      </c>
      <c r="F284" s="15">
        <v>31</v>
      </c>
      <c r="H284" s="15"/>
      <c r="I284" s="16"/>
      <c r="J284" s="17" t="str">
        <f t="shared" ref="J284:J347" si="50">IF((H284+I284)&gt;0.01,H284+I284,"")</f>
        <v/>
      </c>
      <c r="K284" s="110" t="str">
        <f t="shared" si="41"/>
        <v/>
      </c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29" t="str">
        <f t="shared" si="48"/>
        <v/>
      </c>
      <c r="U284" s="23" t="str">
        <f t="shared" si="44"/>
        <v/>
      </c>
      <c r="V284" s="23" t="str">
        <f t="shared" si="45"/>
        <v/>
      </c>
      <c r="W284" s="24" t="str">
        <f t="shared" si="46"/>
        <v/>
      </c>
      <c r="X284" s="24" t="str">
        <f t="shared" si="49"/>
        <v/>
      </c>
      <c r="Y284" s="24" t="str">
        <f t="shared" si="47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119.08611111111111</v>
      </c>
      <c r="E285">
        <f>IF(_xlfn.DAYS($B$3,Eläintiedot!O285)&lt;0,"",_xlfn.DAYS($B$3,Eläintiedot!O285))</f>
        <v>43496</v>
      </c>
      <c r="F285" s="15">
        <v>31</v>
      </c>
      <c r="H285" s="15"/>
      <c r="I285" s="16"/>
      <c r="J285" s="17" t="str">
        <f t="shared" si="50"/>
        <v/>
      </c>
      <c r="K285" s="110" t="str">
        <f t="shared" si="41"/>
        <v/>
      </c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29" t="str">
        <f t="shared" si="48"/>
        <v/>
      </c>
      <c r="U285" s="23" t="str">
        <f t="shared" si="44"/>
        <v/>
      </c>
      <c r="V285" s="23" t="str">
        <f t="shared" si="45"/>
        <v/>
      </c>
      <c r="W285" s="24" t="str">
        <f t="shared" si="46"/>
        <v/>
      </c>
      <c r="X285" s="24" t="str">
        <f t="shared" si="49"/>
        <v/>
      </c>
      <c r="Y285" s="24" t="str">
        <f t="shared" si="47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119.08611111111111</v>
      </c>
      <c r="E286">
        <f>IF(_xlfn.DAYS($B$3,Eläintiedot!O286)&lt;0,"",_xlfn.DAYS($B$3,Eläintiedot!O286))</f>
        <v>43496</v>
      </c>
      <c r="F286" s="15">
        <v>31</v>
      </c>
      <c r="H286" s="15"/>
      <c r="I286" s="16"/>
      <c r="J286" s="17" t="str">
        <f t="shared" si="50"/>
        <v/>
      </c>
      <c r="K286" s="110" t="str">
        <f t="shared" si="41"/>
        <v/>
      </c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29" t="str">
        <f t="shared" si="48"/>
        <v/>
      </c>
      <c r="U286" s="23" t="str">
        <f t="shared" si="44"/>
        <v/>
      </c>
      <c r="V286" s="23" t="str">
        <f t="shared" si="45"/>
        <v/>
      </c>
      <c r="W286" s="24" t="str">
        <f t="shared" si="46"/>
        <v/>
      </c>
      <c r="X286" s="24" t="str">
        <f t="shared" si="49"/>
        <v/>
      </c>
      <c r="Y286" s="24" t="str">
        <f t="shared" si="47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119.08611111111111</v>
      </c>
      <c r="E287">
        <f>IF(_xlfn.DAYS($B$3,Eläintiedot!O287)&lt;0,"",_xlfn.DAYS($B$3,Eläintiedot!O287))</f>
        <v>43496</v>
      </c>
      <c r="F287" s="15">
        <v>31</v>
      </c>
      <c r="H287" s="15"/>
      <c r="I287" s="16"/>
      <c r="J287" s="17" t="str">
        <f t="shared" si="50"/>
        <v/>
      </c>
      <c r="K287" s="110" t="str">
        <f t="shared" si="41"/>
        <v/>
      </c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29" t="str">
        <f t="shared" si="48"/>
        <v/>
      </c>
      <c r="U287" s="23" t="str">
        <f t="shared" si="44"/>
        <v/>
      </c>
      <c r="V287" s="23" t="str">
        <f t="shared" si="45"/>
        <v/>
      </c>
      <c r="W287" s="24" t="str">
        <f t="shared" si="46"/>
        <v/>
      </c>
      <c r="X287" s="24" t="str">
        <f t="shared" si="49"/>
        <v/>
      </c>
      <c r="Y287" s="24" t="str">
        <f t="shared" si="47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119.08611111111111</v>
      </c>
      <c r="E288">
        <f>IF(_xlfn.DAYS($B$3,Eläintiedot!O288)&lt;0,"",_xlfn.DAYS($B$3,Eläintiedot!O288))</f>
        <v>43496</v>
      </c>
      <c r="F288" s="15">
        <v>31</v>
      </c>
      <c r="H288" s="15"/>
      <c r="I288" s="16"/>
      <c r="J288" s="17" t="str">
        <f t="shared" si="50"/>
        <v/>
      </c>
      <c r="K288" s="110" t="str">
        <f t="shared" si="41"/>
        <v/>
      </c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29" t="str">
        <f t="shared" si="48"/>
        <v/>
      </c>
      <c r="U288" s="23" t="str">
        <f t="shared" si="44"/>
        <v/>
      </c>
      <c r="V288" s="23" t="str">
        <f t="shared" si="45"/>
        <v/>
      </c>
      <c r="W288" s="24" t="str">
        <f t="shared" si="46"/>
        <v/>
      </c>
      <c r="X288" s="24" t="str">
        <f t="shared" si="49"/>
        <v/>
      </c>
      <c r="Y288" s="24" t="str">
        <f t="shared" si="47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119.08611111111111</v>
      </c>
      <c r="E289">
        <f>IF(_xlfn.DAYS($B$3,Eläintiedot!O289)&lt;0,"",_xlfn.DAYS($B$3,Eläintiedot!O289))</f>
        <v>43496</v>
      </c>
      <c r="F289" s="15">
        <v>31</v>
      </c>
      <c r="H289" s="15"/>
      <c r="I289" s="16"/>
      <c r="J289" s="17" t="str">
        <f t="shared" si="50"/>
        <v/>
      </c>
      <c r="K289" s="110" t="str">
        <f t="shared" si="41"/>
        <v/>
      </c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29" t="str">
        <f t="shared" si="48"/>
        <v/>
      </c>
      <c r="U289" s="23" t="str">
        <f t="shared" si="44"/>
        <v/>
      </c>
      <c r="V289" s="23" t="str">
        <f t="shared" si="45"/>
        <v/>
      </c>
      <c r="W289" s="24" t="str">
        <f t="shared" si="46"/>
        <v/>
      </c>
      <c r="X289" s="24" t="str">
        <f t="shared" si="49"/>
        <v/>
      </c>
      <c r="Y289" s="24" t="str">
        <f t="shared" si="47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119.08611111111111</v>
      </c>
      <c r="E290">
        <f>IF(_xlfn.DAYS($B$3,Eläintiedot!O290)&lt;0,"",_xlfn.DAYS($B$3,Eläintiedot!O290))</f>
        <v>43496</v>
      </c>
      <c r="F290" s="15">
        <v>31</v>
      </c>
      <c r="H290" s="15"/>
      <c r="I290" s="16"/>
      <c r="J290" s="17" t="str">
        <f t="shared" si="50"/>
        <v/>
      </c>
      <c r="K290" s="110" t="str">
        <f t="shared" si="41"/>
        <v/>
      </c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29" t="str">
        <f t="shared" si="48"/>
        <v/>
      </c>
      <c r="U290" s="23" t="str">
        <f t="shared" si="44"/>
        <v/>
      </c>
      <c r="V290" s="23" t="str">
        <f t="shared" si="45"/>
        <v/>
      </c>
      <c r="W290" s="24" t="str">
        <f t="shared" si="46"/>
        <v/>
      </c>
      <c r="X290" s="24" t="str">
        <f t="shared" si="49"/>
        <v/>
      </c>
      <c r="Y290" s="24" t="str">
        <f t="shared" si="47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119.08611111111111</v>
      </c>
      <c r="E291">
        <f>IF(_xlfn.DAYS($B$3,Eläintiedot!O291)&lt;0,"",_xlfn.DAYS($B$3,Eläintiedot!O291))</f>
        <v>43496</v>
      </c>
      <c r="F291" s="15">
        <v>31</v>
      </c>
      <c r="H291" s="15"/>
      <c r="I291" s="16"/>
      <c r="J291" s="17" t="str">
        <f t="shared" si="50"/>
        <v/>
      </c>
      <c r="K291" s="110" t="str">
        <f t="shared" si="41"/>
        <v/>
      </c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29" t="str">
        <f t="shared" si="48"/>
        <v/>
      </c>
      <c r="U291" s="23" t="str">
        <f t="shared" si="44"/>
        <v/>
      </c>
      <c r="V291" s="23" t="str">
        <f t="shared" si="45"/>
        <v/>
      </c>
      <c r="W291" s="24" t="str">
        <f t="shared" si="46"/>
        <v/>
      </c>
      <c r="X291" s="24" t="str">
        <f t="shared" si="49"/>
        <v/>
      </c>
      <c r="Y291" s="24" t="str">
        <f t="shared" si="47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119.08611111111111</v>
      </c>
      <c r="E292">
        <f>IF(_xlfn.DAYS($B$3,Eläintiedot!O292)&lt;0,"",_xlfn.DAYS($B$3,Eläintiedot!O292))</f>
        <v>43496</v>
      </c>
      <c r="F292" s="15">
        <v>31</v>
      </c>
      <c r="H292" s="15"/>
      <c r="I292" s="16"/>
      <c r="J292" s="17" t="str">
        <f t="shared" si="50"/>
        <v/>
      </c>
      <c r="K292" s="110" t="str">
        <f t="shared" si="41"/>
        <v/>
      </c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29" t="str">
        <f t="shared" si="48"/>
        <v/>
      </c>
      <c r="U292" s="23" t="str">
        <f t="shared" si="44"/>
        <v/>
      </c>
      <c r="V292" s="23" t="str">
        <f t="shared" si="45"/>
        <v/>
      </c>
      <c r="W292" s="24" t="str">
        <f t="shared" si="46"/>
        <v/>
      </c>
      <c r="X292" s="24" t="str">
        <f t="shared" si="49"/>
        <v/>
      </c>
      <c r="Y292" s="24" t="str">
        <f t="shared" si="47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119.08611111111111</v>
      </c>
      <c r="E293">
        <f>IF(_xlfn.DAYS($B$3,Eläintiedot!O293)&lt;0,"",_xlfn.DAYS($B$3,Eläintiedot!O293))</f>
        <v>43496</v>
      </c>
      <c r="F293" s="15">
        <v>31</v>
      </c>
      <c r="H293" s="15"/>
      <c r="I293" s="16"/>
      <c r="J293" s="17" t="str">
        <f t="shared" si="50"/>
        <v/>
      </c>
      <c r="K293" s="110" t="str">
        <f t="shared" si="41"/>
        <v/>
      </c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29" t="str">
        <f t="shared" si="48"/>
        <v/>
      </c>
      <c r="U293" s="23" t="str">
        <f t="shared" si="44"/>
        <v/>
      </c>
      <c r="V293" s="23" t="str">
        <f t="shared" si="45"/>
        <v/>
      </c>
      <c r="W293" s="24" t="str">
        <f t="shared" si="46"/>
        <v/>
      </c>
      <c r="X293" s="24" t="str">
        <f t="shared" si="49"/>
        <v/>
      </c>
      <c r="Y293" s="24" t="str">
        <f t="shared" si="47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119.08611111111111</v>
      </c>
      <c r="E294">
        <f>IF(_xlfn.DAYS($B$3,Eläintiedot!O294)&lt;0,"",_xlfn.DAYS($B$3,Eläintiedot!O294))</f>
        <v>43496</v>
      </c>
      <c r="F294" s="15">
        <v>31</v>
      </c>
      <c r="H294" s="15"/>
      <c r="I294" s="16"/>
      <c r="J294" s="17" t="str">
        <f t="shared" si="50"/>
        <v/>
      </c>
      <c r="K294" s="110" t="str">
        <f t="shared" si="41"/>
        <v/>
      </c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29" t="str">
        <f t="shared" si="48"/>
        <v/>
      </c>
      <c r="U294" s="23" t="str">
        <f t="shared" si="44"/>
        <v/>
      </c>
      <c r="V294" s="23" t="str">
        <f t="shared" si="45"/>
        <v/>
      </c>
      <c r="W294" s="24" t="str">
        <f t="shared" si="46"/>
        <v/>
      </c>
      <c r="X294" s="24" t="str">
        <f t="shared" si="49"/>
        <v/>
      </c>
      <c r="Y294" s="24" t="str">
        <f t="shared" si="47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119.08611111111111</v>
      </c>
      <c r="E295">
        <f>IF(_xlfn.DAYS($B$3,Eläintiedot!O295)&lt;0,"",_xlfn.DAYS($B$3,Eläintiedot!O295))</f>
        <v>43496</v>
      </c>
      <c r="F295" s="15">
        <v>31</v>
      </c>
      <c r="H295" s="15"/>
      <c r="I295" s="16"/>
      <c r="J295" s="17" t="str">
        <f t="shared" si="50"/>
        <v/>
      </c>
      <c r="K295" s="110" t="str">
        <f t="shared" si="41"/>
        <v/>
      </c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29" t="str">
        <f t="shared" si="48"/>
        <v/>
      </c>
      <c r="U295" s="23" t="str">
        <f t="shared" si="44"/>
        <v/>
      </c>
      <c r="V295" s="23" t="str">
        <f t="shared" si="45"/>
        <v/>
      </c>
      <c r="W295" s="24" t="str">
        <f t="shared" si="46"/>
        <v/>
      </c>
      <c r="X295" s="24" t="str">
        <f t="shared" si="49"/>
        <v/>
      </c>
      <c r="Y295" s="24" t="str">
        <f t="shared" si="47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119.08611111111111</v>
      </c>
      <c r="E296">
        <f>IF(_xlfn.DAYS($B$3,Eläintiedot!O296)&lt;0,"",_xlfn.DAYS($B$3,Eläintiedot!O296))</f>
        <v>43496</v>
      </c>
      <c r="F296" s="15">
        <v>31</v>
      </c>
      <c r="H296" s="15"/>
      <c r="I296" s="16"/>
      <c r="J296" s="17" t="str">
        <f t="shared" si="50"/>
        <v/>
      </c>
      <c r="K296" s="110" t="str">
        <f t="shared" si="41"/>
        <v/>
      </c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29" t="str">
        <f t="shared" si="48"/>
        <v/>
      </c>
      <c r="U296" s="23" t="str">
        <f t="shared" si="44"/>
        <v/>
      </c>
      <c r="V296" s="23" t="str">
        <f t="shared" si="45"/>
        <v/>
      </c>
      <c r="W296" s="24" t="str">
        <f t="shared" si="46"/>
        <v/>
      </c>
      <c r="X296" s="24" t="str">
        <f t="shared" si="49"/>
        <v/>
      </c>
      <c r="Y296" s="24" t="str">
        <f t="shared" si="47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119.08611111111111</v>
      </c>
      <c r="E297">
        <f>IF(_xlfn.DAYS($B$3,Eläintiedot!O297)&lt;0,"",_xlfn.DAYS($B$3,Eläintiedot!O297))</f>
        <v>43496</v>
      </c>
      <c r="F297" s="15">
        <v>31</v>
      </c>
      <c r="H297" s="15"/>
      <c r="I297" s="16"/>
      <c r="J297" s="17" t="str">
        <f t="shared" si="50"/>
        <v/>
      </c>
      <c r="K297" s="110" t="str">
        <f t="shared" si="41"/>
        <v/>
      </c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29" t="str">
        <f t="shared" si="48"/>
        <v/>
      </c>
      <c r="U297" s="23" t="str">
        <f t="shared" si="44"/>
        <v/>
      </c>
      <c r="V297" s="23" t="str">
        <f t="shared" si="45"/>
        <v/>
      </c>
      <c r="W297" s="24" t="str">
        <f t="shared" si="46"/>
        <v/>
      </c>
      <c r="X297" s="24" t="str">
        <f t="shared" si="49"/>
        <v/>
      </c>
      <c r="Y297" s="24" t="str">
        <f t="shared" si="47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119.08611111111111</v>
      </c>
      <c r="E298">
        <f>IF(_xlfn.DAYS($B$3,Eläintiedot!O298)&lt;0,"",_xlfn.DAYS($B$3,Eläintiedot!O298))</f>
        <v>43496</v>
      </c>
      <c r="F298" s="15">
        <v>31</v>
      </c>
      <c r="H298" s="15"/>
      <c r="I298" s="16"/>
      <c r="J298" s="17" t="str">
        <f t="shared" si="50"/>
        <v/>
      </c>
      <c r="K298" s="110" t="str">
        <f t="shared" si="41"/>
        <v/>
      </c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29" t="str">
        <f t="shared" si="48"/>
        <v/>
      </c>
      <c r="U298" s="23" t="str">
        <f t="shared" si="44"/>
        <v/>
      </c>
      <c r="V298" s="23" t="str">
        <f t="shared" si="45"/>
        <v/>
      </c>
      <c r="W298" s="24" t="str">
        <f t="shared" si="46"/>
        <v/>
      </c>
      <c r="X298" s="24" t="str">
        <f t="shared" si="49"/>
        <v/>
      </c>
      <c r="Y298" s="24" t="str">
        <f t="shared" si="47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119.08611111111111</v>
      </c>
      <c r="E299">
        <f>IF(_xlfn.DAYS($B$3,Eläintiedot!O299)&lt;0,"",_xlfn.DAYS($B$3,Eläintiedot!O299))</f>
        <v>43496</v>
      </c>
      <c r="F299" s="15">
        <v>31</v>
      </c>
      <c r="H299" s="15"/>
      <c r="I299" s="16"/>
      <c r="J299" s="17" t="str">
        <f t="shared" si="50"/>
        <v/>
      </c>
      <c r="K299" s="110" t="str">
        <f t="shared" si="41"/>
        <v/>
      </c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29" t="str">
        <f t="shared" si="48"/>
        <v/>
      </c>
      <c r="U299" s="23" t="str">
        <f t="shared" si="44"/>
        <v/>
      </c>
      <c r="V299" s="23" t="str">
        <f t="shared" si="45"/>
        <v/>
      </c>
      <c r="W299" s="24" t="str">
        <f t="shared" si="46"/>
        <v/>
      </c>
      <c r="X299" s="24" t="str">
        <f t="shared" si="49"/>
        <v/>
      </c>
      <c r="Y299" s="24" t="str">
        <f t="shared" si="47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119.08611111111111</v>
      </c>
      <c r="E300">
        <f>IF(_xlfn.DAYS($B$3,Eläintiedot!O300)&lt;0,"",_xlfn.DAYS($B$3,Eläintiedot!O300))</f>
        <v>43496</v>
      </c>
      <c r="F300" s="15">
        <v>31</v>
      </c>
      <c r="H300" s="15"/>
      <c r="I300" s="16"/>
      <c r="J300" s="17" t="str">
        <f t="shared" si="50"/>
        <v/>
      </c>
      <c r="K300" s="110" t="str">
        <f t="shared" si="41"/>
        <v/>
      </c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29" t="str">
        <f t="shared" si="48"/>
        <v/>
      </c>
      <c r="U300" s="23" t="str">
        <f t="shared" si="44"/>
        <v/>
      </c>
      <c r="V300" s="23" t="str">
        <f t="shared" si="45"/>
        <v/>
      </c>
      <c r="W300" s="24" t="str">
        <f t="shared" si="46"/>
        <v/>
      </c>
      <c r="X300" s="24" t="str">
        <f t="shared" si="49"/>
        <v/>
      </c>
      <c r="Y300" s="24" t="str">
        <f t="shared" si="47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119.08611111111111</v>
      </c>
      <c r="E301">
        <f>IF(_xlfn.DAYS($B$3,Eläintiedot!O301)&lt;0,"",_xlfn.DAYS($B$3,Eläintiedot!O301))</f>
        <v>43496</v>
      </c>
      <c r="F301" s="15">
        <v>31</v>
      </c>
      <c r="H301" s="15"/>
      <c r="I301" s="16"/>
      <c r="J301" s="17" t="str">
        <f t="shared" si="50"/>
        <v/>
      </c>
      <c r="K301" s="110" t="str">
        <f t="shared" si="41"/>
        <v/>
      </c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29" t="str">
        <f t="shared" si="48"/>
        <v/>
      </c>
      <c r="U301" s="23" t="str">
        <f t="shared" si="44"/>
        <v/>
      </c>
      <c r="V301" s="23" t="str">
        <f t="shared" si="45"/>
        <v/>
      </c>
      <c r="W301" s="24" t="str">
        <f t="shared" si="46"/>
        <v/>
      </c>
      <c r="X301" s="24" t="str">
        <f t="shared" si="49"/>
        <v/>
      </c>
      <c r="Y301" s="24" t="str">
        <f t="shared" si="47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119.08611111111111</v>
      </c>
      <c r="E302">
        <f>IF(_xlfn.DAYS($B$3,Eläintiedot!O302)&lt;0,"",_xlfn.DAYS($B$3,Eläintiedot!O302))</f>
        <v>43496</v>
      </c>
      <c r="F302" s="15">
        <v>31</v>
      </c>
      <c r="H302" s="15"/>
      <c r="I302" s="16"/>
      <c r="J302" s="17" t="str">
        <f t="shared" si="50"/>
        <v/>
      </c>
      <c r="K302" s="110" t="str">
        <f t="shared" si="41"/>
        <v/>
      </c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29" t="str">
        <f t="shared" si="48"/>
        <v/>
      </c>
      <c r="U302" s="23" t="str">
        <f t="shared" si="44"/>
        <v/>
      </c>
      <c r="V302" s="23" t="str">
        <f t="shared" si="45"/>
        <v/>
      </c>
      <c r="W302" s="24" t="str">
        <f t="shared" si="46"/>
        <v/>
      </c>
      <c r="X302" s="24" t="str">
        <f t="shared" si="49"/>
        <v/>
      </c>
      <c r="Y302" s="24" t="str">
        <f t="shared" si="47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119.08611111111111</v>
      </c>
      <c r="E303">
        <f>IF(_xlfn.DAYS($B$3,Eläintiedot!O303)&lt;0,"",_xlfn.DAYS($B$3,Eläintiedot!O303))</f>
        <v>43496</v>
      </c>
      <c r="F303" s="15">
        <v>31</v>
      </c>
      <c r="H303" s="15"/>
      <c r="I303" s="16"/>
      <c r="J303" s="17" t="str">
        <f t="shared" si="50"/>
        <v/>
      </c>
      <c r="K303" s="110" t="str">
        <f t="shared" si="41"/>
        <v/>
      </c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29" t="str">
        <f t="shared" si="48"/>
        <v/>
      </c>
      <c r="U303" s="23" t="str">
        <f t="shared" si="44"/>
        <v/>
      </c>
      <c r="V303" s="23" t="str">
        <f t="shared" si="45"/>
        <v/>
      </c>
      <c r="W303" s="24" t="str">
        <f t="shared" si="46"/>
        <v/>
      </c>
      <c r="X303" s="24" t="str">
        <f t="shared" si="49"/>
        <v/>
      </c>
      <c r="Y303" s="24" t="str">
        <f t="shared" si="47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119.08611111111111</v>
      </c>
      <c r="E304">
        <f>IF(_xlfn.DAYS($B$3,Eläintiedot!O304)&lt;0,"",_xlfn.DAYS($B$3,Eläintiedot!O304))</f>
        <v>43496</v>
      </c>
      <c r="F304" s="15">
        <v>31</v>
      </c>
      <c r="H304" s="15"/>
      <c r="I304" s="16"/>
      <c r="J304" s="17" t="str">
        <f t="shared" si="50"/>
        <v/>
      </c>
      <c r="K304" s="110" t="str">
        <f t="shared" si="41"/>
        <v/>
      </c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29" t="str">
        <f t="shared" si="48"/>
        <v/>
      </c>
      <c r="U304" s="23" t="str">
        <f t="shared" si="44"/>
        <v/>
      </c>
      <c r="V304" s="23" t="str">
        <f t="shared" si="45"/>
        <v/>
      </c>
      <c r="W304" s="24" t="str">
        <f t="shared" si="46"/>
        <v/>
      </c>
      <c r="X304" s="24" t="str">
        <f t="shared" si="49"/>
        <v/>
      </c>
      <c r="Y304" s="24" t="str">
        <f t="shared" si="47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119.08611111111111</v>
      </c>
      <c r="E305">
        <f>IF(_xlfn.DAYS($B$3,Eläintiedot!O305)&lt;0,"",_xlfn.DAYS($B$3,Eläintiedot!O305))</f>
        <v>43496</v>
      </c>
      <c r="F305" s="15">
        <v>31</v>
      </c>
      <c r="H305" s="15"/>
      <c r="I305" s="16"/>
      <c r="J305" s="17" t="str">
        <f t="shared" si="50"/>
        <v/>
      </c>
      <c r="K305" s="110" t="str">
        <f t="shared" si="41"/>
        <v/>
      </c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29" t="str">
        <f t="shared" si="48"/>
        <v/>
      </c>
      <c r="U305" s="23" t="str">
        <f t="shared" si="44"/>
        <v/>
      </c>
      <c r="V305" s="23" t="str">
        <f t="shared" si="45"/>
        <v/>
      </c>
      <c r="W305" s="24" t="str">
        <f t="shared" si="46"/>
        <v/>
      </c>
      <c r="X305" s="24" t="str">
        <f t="shared" si="49"/>
        <v/>
      </c>
      <c r="Y305" s="24" t="str">
        <f t="shared" si="47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119.08611111111111</v>
      </c>
      <c r="E306">
        <f>IF(_xlfn.DAYS($B$3,Eläintiedot!O306)&lt;0,"",_xlfn.DAYS($B$3,Eläintiedot!O306))</f>
        <v>43496</v>
      </c>
      <c r="F306" s="15">
        <v>31</v>
      </c>
      <c r="H306" s="15"/>
      <c r="I306" s="16"/>
      <c r="J306" s="17" t="str">
        <f t="shared" si="50"/>
        <v/>
      </c>
      <c r="K306" s="110" t="str">
        <f t="shared" si="41"/>
        <v/>
      </c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29" t="str">
        <f t="shared" si="48"/>
        <v/>
      </c>
      <c r="U306" s="23" t="str">
        <f t="shared" si="44"/>
        <v/>
      </c>
      <c r="V306" s="23" t="str">
        <f t="shared" si="45"/>
        <v/>
      </c>
      <c r="W306" s="24" t="str">
        <f t="shared" si="46"/>
        <v/>
      </c>
      <c r="X306" s="24" t="str">
        <f t="shared" si="49"/>
        <v/>
      </c>
      <c r="Y306" s="24" t="str">
        <f t="shared" si="47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119.08611111111111</v>
      </c>
      <c r="E307">
        <f>IF(_xlfn.DAYS($B$3,Eläintiedot!O307)&lt;0,"",_xlfn.DAYS($B$3,Eläintiedot!O307))</f>
        <v>43496</v>
      </c>
      <c r="F307" s="15">
        <v>31</v>
      </c>
      <c r="H307" s="15"/>
      <c r="I307" s="16"/>
      <c r="J307" s="17" t="str">
        <f t="shared" si="50"/>
        <v/>
      </c>
      <c r="K307" s="110" t="str">
        <f t="shared" si="41"/>
        <v/>
      </c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29" t="str">
        <f t="shared" si="48"/>
        <v/>
      </c>
      <c r="U307" s="23" t="str">
        <f t="shared" si="44"/>
        <v/>
      </c>
      <c r="V307" s="23" t="str">
        <f t="shared" si="45"/>
        <v/>
      </c>
      <c r="W307" s="24" t="str">
        <f t="shared" si="46"/>
        <v/>
      </c>
      <c r="X307" s="24" t="str">
        <f t="shared" si="49"/>
        <v/>
      </c>
      <c r="Y307" s="24" t="str">
        <f t="shared" si="47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119.08611111111111</v>
      </c>
      <c r="E308">
        <f>IF(_xlfn.DAYS($B$3,Eläintiedot!O308)&lt;0,"",_xlfn.DAYS($B$3,Eläintiedot!O308))</f>
        <v>43496</v>
      </c>
      <c r="F308" s="15">
        <v>31</v>
      </c>
      <c r="H308" s="15"/>
      <c r="I308" s="16"/>
      <c r="J308" s="17" t="str">
        <f t="shared" si="50"/>
        <v/>
      </c>
      <c r="K308" s="110" t="str">
        <f t="shared" si="41"/>
        <v/>
      </c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29" t="str">
        <f t="shared" si="48"/>
        <v/>
      </c>
      <c r="U308" s="23" t="str">
        <f t="shared" si="44"/>
        <v/>
      </c>
      <c r="V308" s="23" t="str">
        <f t="shared" si="45"/>
        <v/>
      </c>
      <c r="W308" s="24" t="str">
        <f t="shared" si="46"/>
        <v/>
      </c>
      <c r="X308" s="24" t="str">
        <f t="shared" si="49"/>
        <v/>
      </c>
      <c r="Y308" s="24" t="str">
        <f t="shared" si="47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119.08611111111111</v>
      </c>
      <c r="E309">
        <f>IF(_xlfn.DAYS($B$3,Eläintiedot!O309)&lt;0,"",_xlfn.DAYS($B$3,Eläintiedot!O309))</f>
        <v>43496</v>
      </c>
      <c r="F309" s="15">
        <v>31</v>
      </c>
      <c r="H309" s="15"/>
      <c r="I309" s="16"/>
      <c r="J309" s="17" t="str">
        <f t="shared" si="50"/>
        <v/>
      </c>
      <c r="K309" s="110" t="str">
        <f t="shared" si="41"/>
        <v/>
      </c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29" t="str">
        <f t="shared" si="48"/>
        <v/>
      </c>
      <c r="U309" s="23" t="str">
        <f t="shared" si="44"/>
        <v/>
      </c>
      <c r="V309" s="23" t="str">
        <f t="shared" si="45"/>
        <v/>
      </c>
      <c r="W309" s="24" t="str">
        <f t="shared" si="46"/>
        <v/>
      </c>
      <c r="X309" s="24" t="str">
        <f t="shared" si="49"/>
        <v/>
      </c>
      <c r="Y309" s="24" t="str">
        <f t="shared" si="47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119.08611111111111</v>
      </c>
      <c r="E310">
        <f>IF(_xlfn.DAYS($B$3,Eläintiedot!O310)&lt;0,"",_xlfn.DAYS($B$3,Eläintiedot!O310))</f>
        <v>43496</v>
      </c>
      <c r="F310" s="15">
        <v>31</v>
      </c>
      <c r="H310" s="15"/>
      <c r="I310" s="16"/>
      <c r="J310" s="17" t="str">
        <f t="shared" si="50"/>
        <v/>
      </c>
      <c r="K310" s="110" t="str">
        <f t="shared" si="41"/>
        <v/>
      </c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29" t="str">
        <f t="shared" si="48"/>
        <v/>
      </c>
      <c r="U310" s="23" t="str">
        <f t="shared" si="44"/>
        <v/>
      </c>
      <c r="V310" s="23" t="str">
        <f t="shared" si="45"/>
        <v/>
      </c>
      <c r="W310" s="24" t="str">
        <f t="shared" si="46"/>
        <v/>
      </c>
      <c r="X310" s="24" t="str">
        <f t="shared" si="49"/>
        <v/>
      </c>
      <c r="Y310" s="24" t="str">
        <f t="shared" si="47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119.08611111111111</v>
      </c>
      <c r="E311">
        <f>IF(_xlfn.DAYS($B$3,Eläintiedot!O311)&lt;0,"",_xlfn.DAYS($B$3,Eläintiedot!O311))</f>
        <v>43496</v>
      </c>
      <c r="F311" s="15">
        <v>31</v>
      </c>
      <c r="H311" s="15"/>
      <c r="I311" s="16"/>
      <c r="J311" s="17" t="str">
        <f t="shared" si="50"/>
        <v/>
      </c>
      <c r="K311" s="110" t="str">
        <f t="shared" si="41"/>
        <v/>
      </c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29" t="str">
        <f t="shared" si="48"/>
        <v/>
      </c>
      <c r="U311" s="23" t="str">
        <f t="shared" si="44"/>
        <v/>
      </c>
      <c r="V311" s="23" t="str">
        <f t="shared" si="45"/>
        <v/>
      </c>
      <c r="W311" s="24" t="str">
        <f t="shared" si="46"/>
        <v/>
      </c>
      <c r="X311" s="24" t="str">
        <f t="shared" si="49"/>
        <v/>
      </c>
      <c r="Y311" s="24" t="str">
        <f t="shared" si="47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119.08611111111111</v>
      </c>
      <c r="E312">
        <f>IF(_xlfn.DAYS($B$3,Eläintiedot!O312)&lt;0,"",_xlfn.DAYS($B$3,Eläintiedot!O312))</f>
        <v>43496</v>
      </c>
      <c r="F312" s="15">
        <v>31</v>
      </c>
      <c r="H312" s="15"/>
      <c r="I312" s="16"/>
      <c r="J312" s="17" t="str">
        <f t="shared" si="50"/>
        <v/>
      </c>
      <c r="K312" s="110" t="str">
        <f t="shared" si="41"/>
        <v/>
      </c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29" t="str">
        <f t="shared" si="48"/>
        <v/>
      </c>
      <c r="U312" s="23" t="str">
        <f t="shared" si="44"/>
        <v/>
      </c>
      <c r="V312" s="23" t="str">
        <f t="shared" si="45"/>
        <v/>
      </c>
      <c r="W312" s="24" t="str">
        <f t="shared" si="46"/>
        <v/>
      </c>
      <c r="X312" s="24" t="str">
        <f t="shared" si="49"/>
        <v/>
      </c>
      <c r="Y312" s="24" t="str">
        <f t="shared" si="47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119.08611111111111</v>
      </c>
      <c r="E313">
        <f>IF(_xlfn.DAYS($B$3,Eläintiedot!O313)&lt;0,"",_xlfn.DAYS($B$3,Eläintiedot!O313))</f>
        <v>43496</v>
      </c>
      <c r="F313" s="15">
        <v>31</v>
      </c>
      <c r="H313" s="15"/>
      <c r="I313" s="16"/>
      <c r="J313" s="17" t="str">
        <f t="shared" si="50"/>
        <v/>
      </c>
      <c r="K313" s="110" t="str">
        <f t="shared" si="41"/>
        <v/>
      </c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29" t="str">
        <f t="shared" si="48"/>
        <v/>
      </c>
      <c r="U313" s="23" t="str">
        <f t="shared" si="44"/>
        <v/>
      </c>
      <c r="V313" s="23" t="str">
        <f t="shared" si="45"/>
        <v/>
      </c>
      <c r="W313" s="24" t="str">
        <f t="shared" si="46"/>
        <v/>
      </c>
      <c r="X313" s="24" t="str">
        <f t="shared" si="49"/>
        <v/>
      </c>
      <c r="Y313" s="24" t="str">
        <f t="shared" si="47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119.08611111111111</v>
      </c>
      <c r="E314">
        <f>IF(_xlfn.DAYS($B$3,Eläintiedot!O314)&lt;0,"",_xlfn.DAYS($B$3,Eläintiedot!O314))</f>
        <v>43496</v>
      </c>
      <c r="F314" s="15">
        <v>31</v>
      </c>
      <c r="H314" s="15"/>
      <c r="I314" s="16"/>
      <c r="J314" s="17" t="str">
        <f t="shared" si="50"/>
        <v/>
      </c>
      <c r="K314" s="110" t="str">
        <f t="shared" si="41"/>
        <v/>
      </c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29" t="str">
        <f t="shared" si="48"/>
        <v/>
      </c>
      <c r="U314" s="23" t="str">
        <f t="shared" si="44"/>
        <v/>
      </c>
      <c r="V314" s="23" t="str">
        <f t="shared" si="45"/>
        <v/>
      </c>
      <c r="W314" s="24" t="str">
        <f t="shared" si="46"/>
        <v/>
      </c>
      <c r="X314" s="24" t="str">
        <f t="shared" si="49"/>
        <v/>
      </c>
      <c r="Y314" s="24" t="str">
        <f t="shared" si="47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119.08611111111111</v>
      </c>
      <c r="E315">
        <f>IF(_xlfn.DAYS($B$3,Eläintiedot!O315)&lt;0,"",_xlfn.DAYS($B$3,Eläintiedot!O315))</f>
        <v>43496</v>
      </c>
      <c r="F315" s="15">
        <v>31</v>
      </c>
      <c r="H315" s="15"/>
      <c r="I315" s="16"/>
      <c r="J315" s="17" t="str">
        <f t="shared" si="50"/>
        <v/>
      </c>
      <c r="K315" s="110" t="str">
        <f t="shared" si="41"/>
        <v/>
      </c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29" t="str">
        <f t="shared" si="48"/>
        <v/>
      </c>
      <c r="U315" s="23" t="str">
        <f t="shared" si="44"/>
        <v/>
      </c>
      <c r="V315" s="23" t="str">
        <f t="shared" si="45"/>
        <v/>
      </c>
      <c r="W315" s="24" t="str">
        <f t="shared" si="46"/>
        <v/>
      </c>
      <c r="X315" s="24" t="str">
        <f t="shared" si="49"/>
        <v/>
      </c>
      <c r="Y315" s="24" t="str">
        <f t="shared" si="47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119.08611111111111</v>
      </c>
      <c r="E316">
        <f>IF(_xlfn.DAYS($B$3,Eläintiedot!O316)&lt;0,"",_xlfn.DAYS($B$3,Eläintiedot!O316))</f>
        <v>43496</v>
      </c>
      <c r="F316" s="15">
        <v>31</v>
      </c>
      <c r="H316" s="15"/>
      <c r="I316" s="16"/>
      <c r="J316" s="17" t="str">
        <f t="shared" si="50"/>
        <v/>
      </c>
      <c r="K316" s="110" t="str">
        <f t="shared" si="41"/>
        <v/>
      </c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29" t="str">
        <f t="shared" si="48"/>
        <v/>
      </c>
      <c r="U316" s="23" t="str">
        <f t="shared" si="44"/>
        <v/>
      </c>
      <c r="V316" s="23" t="str">
        <f t="shared" si="45"/>
        <v/>
      </c>
      <c r="W316" s="24" t="str">
        <f t="shared" si="46"/>
        <v/>
      </c>
      <c r="X316" s="24" t="str">
        <f t="shared" si="49"/>
        <v/>
      </c>
      <c r="Y316" s="24" t="str">
        <f t="shared" si="47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119.08611111111111</v>
      </c>
      <c r="E317">
        <f>IF(_xlfn.DAYS($B$3,Eläintiedot!O317)&lt;0,"",_xlfn.DAYS($B$3,Eläintiedot!O317))</f>
        <v>43496</v>
      </c>
      <c r="F317" s="15">
        <v>31</v>
      </c>
      <c r="H317" s="15"/>
      <c r="I317" s="16"/>
      <c r="J317" s="17" t="str">
        <f t="shared" si="50"/>
        <v/>
      </c>
      <c r="K317" s="110" t="str">
        <f t="shared" si="41"/>
        <v/>
      </c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29" t="str">
        <f t="shared" si="48"/>
        <v/>
      </c>
      <c r="U317" s="23" t="str">
        <f t="shared" si="44"/>
        <v/>
      </c>
      <c r="V317" s="23" t="str">
        <f t="shared" si="45"/>
        <v/>
      </c>
      <c r="W317" s="24" t="str">
        <f t="shared" si="46"/>
        <v/>
      </c>
      <c r="X317" s="24" t="str">
        <f t="shared" si="49"/>
        <v/>
      </c>
      <c r="Y317" s="24" t="str">
        <f t="shared" si="47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119.08611111111111</v>
      </c>
      <c r="E318">
        <f>IF(_xlfn.DAYS($B$3,Eläintiedot!O318)&lt;0,"",_xlfn.DAYS($B$3,Eläintiedot!O318))</f>
        <v>43496</v>
      </c>
      <c r="F318" s="15">
        <v>31</v>
      </c>
      <c r="H318" s="15"/>
      <c r="I318" s="16"/>
      <c r="J318" s="17" t="str">
        <f t="shared" si="50"/>
        <v/>
      </c>
      <c r="K318" s="110" t="str">
        <f t="shared" si="41"/>
        <v/>
      </c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29" t="str">
        <f t="shared" si="48"/>
        <v/>
      </c>
      <c r="U318" s="23" t="str">
        <f t="shared" si="44"/>
        <v/>
      </c>
      <c r="V318" s="23" t="str">
        <f t="shared" si="45"/>
        <v/>
      </c>
      <c r="W318" s="24" t="str">
        <f t="shared" si="46"/>
        <v/>
      </c>
      <c r="X318" s="24" t="str">
        <f t="shared" si="49"/>
        <v/>
      </c>
      <c r="Y318" s="24" t="str">
        <f t="shared" si="47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119.08611111111111</v>
      </c>
      <c r="E319">
        <f>IF(_xlfn.DAYS($B$3,Eläintiedot!O319)&lt;0,"",_xlfn.DAYS($B$3,Eläintiedot!O319))</f>
        <v>43496</v>
      </c>
      <c r="F319" s="15">
        <v>31</v>
      </c>
      <c r="H319" s="15"/>
      <c r="I319" s="16"/>
      <c r="J319" s="17" t="str">
        <f t="shared" si="50"/>
        <v/>
      </c>
      <c r="K319" s="110" t="str">
        <f t="shared" si="41"/>
        <v/>
      </c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29" t="str">
        <f t="shared" si="48"/>
        <v/>
      </c>
      <c r="U319" s="23" t="str">
        <f t="shared" si="44"/>
        <v/>
      </c>
      <c r="V319" s="23" t="str">
        <f t="shared" si="45"/>
        <v/>
      </c>
      <c r="W319" s="24" t="str">
        <f t="shared" si="46"/>
        <v/>
      </c>
      <c r="X319" s="24" t="str">
        <f t="shared" si="49"/>
        <v/>
      </c>
      <c r="Y319" s="24" t="str">
        <f t="shared" si="47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119.08611111111111</v>
      </c>
      <c r="E320">
        <f>IF(_xlfn.DAYS($B$3,Eläintiedot!O320)&lt;0,"",_xlfn.DAYS($B$3,Eläintiedot!O320))</f>
        <v>43496</v>
      </c>
      <c r="F320" s="15">
        <v>31</v>
      </c>
      <c r="H320" s="15"/>
      <c r="I320" s="16"/>
      <c r="J320" s="17" t="str">
        <f t="shared" si="50"/>
        <v/>
      </c>
      <c r="K320" s="110" t="str">
        <f t="shared" si="41"/>
        <v/>
      </c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29" t="str">
        <f t="shared" si="48"/>
        <v/>
      </c>
      <c r="U320" s="23" t="str">
        <f t="shared" si="44"/>
        <v/>
      </c>
      <c r="V320" s="23" t="str">
        <f t="shared" si="45"/>
        <v/>
      </c>
      <c r="W320" s="24" t="str">
        <f t="shared" si="46"/>
        <v/>
      </c>
      <c r="X320" s="24" t="str">
        <f t="shared" si="49"/>
        <v/>
      </c>
      <c r="Y320" s="24" t="str">
        <f t="shared" si="47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119.08611111111111</v>
      </c>
      <c r="E321">
        <f>IF(_xlfn.DAYS($B$3,Eläintiedot!O321)&lt;0,"",_xlfn.DAYS($B$3,Eläintiedot!O321))</f>
        <v>43496</v>
      </c>
      <c r="F321" s="15">
        <v>31</v>
      </c>
      <c r="H321" s="15"/>
      <c r="I321" s="16"/>
      <c r="J321" s="17" t="str">
        <f t="shared" si="50"/>
        <v/>
      </c>
      <c r="K321" s="110" t="str">
        <f t="shared" si="41"/>
        <v/>
      </c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29" t="str">
        <f t="shared" si="48"/>
        <v/>
      </c>
      <c r="U321" s="23" t="str">
        <f t="shared" si="44"/>
        <v/>
      </c>
      <c r="V321" s="23" t="str">
        <f t="shared" si="45"/>
        <v/>
      </c>
      <c r="W321" s="24" t="str">
        <f t="shared" si="46"/>
        <v/>
      </c>
      <c r="X321" s="24" t="str">
        <f t="shared" si="49"/>
        <v/>
      </c>
      <c r="Y321" s="24" t="str">
        <f t="shared" si="47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119.08611111111111</v>
      </c>
      <c r="E322">
        <f>IF(_xlfn.DAYS($B$3,Eläintiedot!O322)&lt;0,"",_xlfn.DAYS($B$3,Eläintiedot!O322))</f>
        <v>43496</v>
      </c>
      <c r="F322" s="15">
        <v>31</v>
      </c>
      <c r="H322" s="15"/>
      <c r="I322" s="16"/>
      <c r="J322" s="17" t="str">
        <f t="shared" si="50"/>
        <v/>
      </c>
      <c r="K322" s="110" t="str">
        <f t="shared" si="41"/>
        <v/>
      </c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29" t="str">
        <f t="shared" si="48"/>
        <v/>
      </c>
      <c r="U322" s="23" t="str">
        <f t="shared" si="44"/>
        <v/>
      </c>
      <c r="V322" s="23" t="str">
        <f t="shared" si="45"/>
        <v/>
      </c>
      <c r="W322" s="24" t="str">
        <f t="shared" si="46"/>
        <v/>
      </c>
      <c r="X322" s="24" t="str">
        <f t="shared" si="49"/>
        <v/>
      </c>
      <c r="Y322" s="24" t="str">
        <f t="shared" si="47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119.08611111111111</v>
      </c>
      <c r="E323">
        <f>IF(_xlfn.DAYS($B$3,Eläintiedot!O323)&lt;0,"",_xlfn.DAYS($B$3,Eläintiedot!O323))</f>
        <v>43496</v>
      </c>
      <c r="F323" s="15">
        <v>31</v>
      </c>
      <c r="H323" s="15"/>
      <c r="I323" s="16"/>
      <c r="J323" s="17" t="str">
        <f t="shared" si="50"/>
        <v/>
      </c>
      <c r="K323" s="110" t="str">
        <f t="shared" si="41"/>
        <v/>
      </c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29" t="str">
        <f t="shared" si="48"/>
        <v/>
      </c>
      <c r="U323" s="23" t="str">
        <f t="shared" si="44"/>
        <v/>
      </c>
      <c r="V323" s="23" t="str">
        <f t="shared" si="45"/>
        <v/>
      </c>
      <c r="W323" s="24" t="str">
        <f t="shared" si="46"/>
        <v/>
      </c>
      <c r="X323" s="24" t="str">
        <f t="shared" si="49"/>
        <v/>
      </c>
      <c r="Y323" s="24" t="str">
        <f t="shared" si="47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119.08611111111111</v>
      </c>
      <c r="E324">
        <f>IF(_xlfn.DAYS($B$3,Eläintiedot!O324)&lt;0,"",_xlfn.DAYS($B$3,Eläintiedot!O324))</f>
        <v>43496</v>
      </c>
      <c r="F324" s="15">
        <v>31</v>
      </c>
      <c r="H324" s="15"/>
      <c r="I324" s="16"/>
      <c r="J324" s="17" t="str">
        <f t="shared" si="50"/>
        <v/>
      </c>
      <c r="K324" s="110" t="str">
        <f t="shared" si="41"/>
        <v/>
      </c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29" t="str">
        <f t="shared" si="48"/>
        <v/>
      </c>
      <c r="U324" s="23" t="str">
        <f t="shared" si="44"/>
        <v/>
      </c>
      <c r="V324" s="23" t="str">
        <f t="shared" si="45"/>
        <v/>
      </c>
      <c r="W324" s="24" t="str">
        <f t="shared" si="46"/>
        <v/>
      </c>
      <c r="X324" s="24" t="str">
        <f t="shared" si="49"/>
        <v/>
      </c>
      <c r="Y324" s="24" t="str">
        <f t="shared" si="47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119.08611111111111</v>
      </c>
      <c r="E325">
        <f>IF(_xlfn.DAYS($B$3,Eläintiedot!O325)&lt;0,"",_xlfn.DAYS($B$3,Eläintiedot!O325))</f>
        <v>43496</v>
      </c>
      <c r="F325" s="15">
        <v>31</v>
      </c>
      <c r="H325" s="15"/>
      <c r="I325" s="16"/>
      <c r="J325" s="17" t="str">
        <f t="shared" si="50"/>
        <v/>
      </c>
      <c r="K325" s="110" t="str">
        <f t="shared" si="41"/>
        <v/>
      </c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29" t="str">
        <f t="shared" si="48"/>
        <v/>
      </c>
      <c r="U325" s="23" t="str">
        <f t="shared" si="44"/>
        <v/>
      </c>
      <c r="V325" s="23" t="str">
        <f t="shared" si="45"/>
        <v/>
      </c>
      <c r="W325" s="24" t="str">
        <f t="shared" si="46"/>
        <v/>
      </c>
      <c r="X325" s="24" t="str">
        <f t="shared" si="49"/>
        <v/>
      </c>
      <c r="Y325" s="24" t="str">
        <f t="shared" si="47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119.08611111111111</v>
      </c>
      <c r="E326">
        <f>IF(_xlfn.DAYS($B$3,Eläintiedot!O326)&lt;0,"",_xlfn.DAYS($B$3,Eläintiedot!O326))</f>
        <v>43496</v>
      </c>
      <c r="F326" s="15">
        <v>31</v>
      </c>
      <c r="H326" s="15"/>
      <c r="I326" s="16"/>
      <c r="J326" s="17" t="str">
        <f t="shared" si="50"/>
        <v/>
      </c>
      <c r="K326" s="110" t="str">
        <f t="shared" si="41"/>
        <v/>
      </c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29" t="str">
        <f t="shared" si="48"/>
        <v/>
      </c>
      <c r="U326" s="23" t="str">
        <f t="shared" si="44"/>
        <v/>
      </c>
      <c r="V326" s="23" t="str">
        <f t="shared" si="45"/>
        <v/>
      </c>
      <c r="W326" s="24" t="str">
        <f t="shared" si="46"/>
        <v/>
      </c>
      <c r="X326" s="24" t="str">
        <f t="shared" si="49"/>
        <v/>
      </c>
      <c r="Y326" s="24" t="str">
        <f t="shared" si="47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119.08611111111111</v>
      </c>
      <c r="E327">
        <f>IF(_xlfn.DAYS($B$3,Eläintiedot!O327)&lt;0,"",_xlfn.DAYS($B$3,Eläintiedot!O327))</f>
        <v>43496</v>
      </c>
      <c r="F327" s="15">
        <v>31</v>
      </c>
      <c r="H327" s="15"/>
      <c r="I327" s="16"/>
      <c r="J327" s="17" t="str">
        <f t="shared" si="50"/>
        <v/>
      </c>
      <c r="K327" s="110" t="str">
        <f t="shared" ref="K327:K390" si="51">IF(OR(J327&lt;0.01,J327=""),"",J327*$B$4)</f>
        <v/>
      </c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29" t="str">
        <f t="shared" si="48"/>
        <v/>
      </c>
      <c r="U327" s="23" t="str">
        <f t="shared" si="44"/>
        <v/>
      </c>
      <c r="V327" s="23" t="str">
        <f t="shared" si="45"/>
        <v/>
      </c>
      <c r="W327" s="24" t="str">
        <f t="shared" si="46"/>
        <v/>
      </c>
      <c r="X327" s="24" t="str">
        <f t="shared" si="49"/>
        <v/>
      </c>
      <c r="Y327" s="24" t="str">
        <f t="shared" si="47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119.08611111111111</v>
      </c>
      <c r="E328">
        <f>IF(_xlfn.DAYS($B$3,Eläintiedot!O328)&lt;0,"",_xlfn.DAYS($B$3,Eläintiedot!O328))</f>
        <v>43496</v>
      </c>
      <c r="F328" s="15">
        <v>31</v>
      </c>
      <c r="H328" s="15"/>
      <c r="I328" s="16"/>
      <c r="J328" s="17" t="str">
        <f t="shared" si="50"/>
        <v/>
      </c>
      <c r="K328" s="110" t="str">
        <f t="shared" si="51"/>
        <v/>
      </c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29" t="str">
        <f t="shared" si="48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ref="W328:W391" si="56">IF(E328&lt;60,J328,"")</f>
        <v/>
      </c>
      <c r="X328" s="24" t="str">
        <f t="shared" si="49"/>
        <v/>
      </c>
      <c r="Y328" s="24" t="str">
        <f t="shared" ref="Y328:Y391" si="57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119.08611111111111</v>
      </c>
      <c r="E329">
        <f>IF(_xlfn.DAYS($B$3,Eläintiedot!O329)&lt;0,"",_xlfn.DAYS($B$3,Eläintiedot!O329))</f>
        <v>43496</v>
      </c>
      <c r="F329" s="15">
        <v>31</v>
      </c>
      <c r="H329" s="15"/>
      <c r="I329" s="16"/>
      <c r="J329" s="17" t="str">
        <f t="shared" si="50"/>
        <v/>
      </c>
      <c r="K329" s="110" t="str">
        <f t="shared" si="51"/>
        <v/>
      </c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29" t="str">
        <f t="shared" ref="S329:S392" si="58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si="56"/>
        <v/>
      </c>
      <c r="X329" s="24" t="str">
        <f t="shared" ref="X329:X392" si="59">IF(AND(E329&lt;180,E329&gt;60),J329,"")</f>
        <v/>
      </c>
      <c r="Y329" s="24" t="str">
        <f t="shared" si="57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119.08611111111111</v>
      </c>
      <c r="E330">
        <f>IF(_xlfn.DAYS($B$3,Eläintiedot!O330)&lt;0,"",_xlfn.DAYS($B$3,Eläintiedot!O330))</f>
        <v>43496</v>
      </c>
      <c r="F330" s="15">
        <v>31</v>
      </c>
      <c r="H330" s="15"/>
      <c r="I330" s="16"/>
      <c r="J330" s="17" t="str">
        <f t="shared" si="50"/>
        <v/>
      </c>
      <c r="K330" s="110" t="str">
        <f t="shared" si="51"/>
        <v/>
      </c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29" t="str">
        <f t="shared" si="58"/>
        <v/>
      </c>
      <c r="U330" s="23" t="str">
        <f t="shared" si="54"/>
        <v/>
      </c>
      <c r="V330" s="23" t="str">
        <f t="shared" si="55"/>
        <v/>
      </c>
      <c r="W330" s="24" t="str">
        <f t="shared" si="56"/>
        <v/>
      </c>
      <c r="X330" s="24" t="str">
        <f t="shared" si="59"/>
        <v/>
      </c>
      <c r="Y330" s="24" t="str">
        <f t="shared" si="57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119.08611111111111</v>
      </c>
      <c r="E331">
        <f>IF(_xlfn.DAYS($B$3,Eläintiedot!O331)&lt;0,"",_xlfn.DAYS($B$3,Eläintiedot!O331))</f>
        <v>43496</v>
      </c>
      <c r="F331" s="15">
        <v>31</v>
      </c>
      <c r="H331" s="15"/>
      <c r="I331" s="16"/>
      <c r="J331" s="17" t="str">
        <f t="shared" si="50"/>
        <v/>
      </c>
      <c r="K331" s="110" t="str">
        <f t="shared" si="51"/>
        <v/>
      </c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29" t="str">
        <f t="shared" si="58"/>
        <v/>
      </c>
      <c r="U331" s="23" t="str">
        <f t="shared" si="54"/>
        <v/>
      </c>
      <c r="V331" s="23" t="str">
        <f t="shared" si="55"/>
        <v/>
      </c>
      <c r="W331" s="24" t="str">
        <f t="shared" si="56"/>
        <v/>
      </c>
      <c r="X331" s="24" t="str">
        <f t="shared" si="59"/>
        <v/>
      </c>
      <c r="Y331" s="24" t="str">
        <f t="shared" si="57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119.08611111111111</v>
      </c>
      <c r="E332">
        <f>IF(_xlfn.DAYS($B$3,Eläintiedot!O332)&lt;0,"",_xlfn.DAYS($B$3,Eläintiedot!O332))</f>
        <v>43496</v>
      </c>
      <c r="F332" s="15">
        <v>31</v>
      </c>
      <c r="H332" s="15"/>
      <c r="I332" s="16"/>
      <c r="J332" s="17" t="str">
        <f t="shared" si="50"/>
        <v/>
      </c>
      <c r="K332" s="110" t="str">
        <f t="shared" si="51"/>
        <v/>
      </c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29" t="str">
        <f t="shared" si="58"/>
        <v/>
      </c>
      <c r="U332" s="23" t="str">
        <f t="shared" si="54"/>
        <v/>
      </c>
      <c r="V332" s="23" t="str">
        <f t="shared" si="55"/>
        <v/>
      </c>
      <c r="W332" s="24" t="str">
        <f t="shared" si="56"/>
        <v/>
      </c>
      <c r="X332" s="24" t="str">
        <f t="shared" si="59"/>
        <v/>
      </c>
      <c r="Y332" s="24" t="str">
        <f t="shared" si="57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119.08611111111111</v>
      </c>
      <c r="E333">
        <f>IF(_xlfn.DAYS($B$3,Eläintiedot!O333)&lt;0,"",_xlfn.DAYS($B$3,Eläintiedot!O333))</f>
        <v>43496</v>
      </c>
      <c r="F333" s="15">
        <v>31</v>
      </c>
      <c r="H333" s="15"/>
      <c r="I333" s="16"/>
      <c r="J333" s="17" t="str">
        <f t="shared" si="50"/>
        <v/>
      </c>
      <c r="K333" s="110" t="str">
        <f t="shared" si="51"/>
        <v/>
      </c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29" t="str">
        <f t="shared" si="58"/>
        <v/>
      </c>
      <c r="U333" s="23" t="str">
        <f t="shared" si="54"/>
        <v/>
      </c>
      <c r="V333" s="23" t="str">
        <f t="shared" si="55"/>
        <v/>
      </c>
      <c r="W333" s="24" t="str">
        <f t="shared" si="56"/>
        <v/>
      </c>
      <c r="X333" s="24" t="str">
        <f t="shared" si="59"/>
        <v/>
      </c>
      <c r="Y333" s="24" t="str">
        <f t="shared" si="57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119.08611111111111</v>
      </c>
      <c r="E334">
        <f>IF(_xlfn.DAYS($B$3,Eläintiedot!O334)&lt;0,"",_xlfn.DAYS($B$3,Eläintiedot!O334))</f>
        <v>43496</v>
      </c>
      <c r="F334" s="15">
        <v>31</v>
      </c>
      <c r="H334" s="15"/>
      <c r="I334" s="16"/>
      <c r="J334" s="17" t="str">
        <f t="shared" si="50"/>
        <v/>
      </c>
      <c r="K334" s="110" t="str">
        <f t="shared" si="51"/>
        <v/>
      </c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29" t="str">
        <f t="shared" si="58"/>
        <v/>
      </c>
      <c r="U334" s="23" t="str">
        <f t="shared" si="54"/>
        <v/>
      </c>
      <c r="V334" s="23" t="str">
        <f t="shared" si="55"/>
        <v/>
      </c>
      <c r="W334" s="24" t="str">
        <f t="shared" si="56"/>
        <v/>
      </c>
      <c r="X334" s="24" t="str">
        <f t="shared" si="59"/>
        <v/>
      </c>
      <c r="Y334" s="24" t="str">
        <f t="shared" si="57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119.08611111111111</v>
      </c>
      <c r="E335">
        <f>IF(_xlfn.DAYS($B$3,Eläintiedot!O335)&lt;0,"",_xlfn.DAYS($B$3,Eläintiedot!O335))</f>
        <v>43496</v>
      </c>
      <c r="F335" s="15">
        <v>31</v>
      </c>
      <c r="H335" s="15"/>
      <c r="I335" s="16"/>
      <c r="J335" s="17" t="str">
        <f t="shared" si="50"/>
        <v/>
      </c>
      <c r="K335" s="110" t="str">
        <f t="shared" si="51"/>
        <v/>
      </c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29" t="str">
        <f t="shared" si="58"/>
        <v/>
      </c>
      <c r="U335" s="23" t="str">
        <f t="shared" si="54"/>
        <v/>
      </c>
      <c r="V335" s="23" t="str">
        <f t="shared" si="55"/>
        <v/>
      </c>
      <c r="W335" s="24" t="str">
        <f t="shared" si="56"/>
        <v/>
      </c>
      <c r="X335" s="24" t="str">
        <f t="shared" si="59"/>
        <v/>
      </c>
      <c r="Y335" s="24" t="str">
        <f t="shared" si="57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119.08611111111111</v>
      </c>
      <c r="E336">
        <f>IF(_xlfn.DAYS($B$3,Eläintiedot!O336)&lt;0,"",_xlfn.DAYS($B$3,Eläintiedot!O336))</f>
        <v>43496</v>
      </c>
      <c r="F336" s="15">
        <v>31</v>
      </c>
      <c r="H336" s="15"/>
      <c r="I336" s="16"/>
      <c r="J336" s="17" t="str">
        <f t="shared" si="50"/>
        <v/>
      </c>
      <c r="K336" s="110" t="str">
        <f t="shared" si="51"/>
        <v/>
      </c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29" t="str">
        <f t="shared" si="58"/>
        <v/>
      </c>
      <c r="U336" s="23" t="str">
        <f t="shared" si="54"/>
        <v/>
      </c>
      <c r="V336" s="23" t="str">
        <f t="shared" si="55"/>
        <v/>
      </c>
      <c r="W336" s="24" t="str">
        <f t="shared" si="56"/>
        <v/>
      </c>
      <c r="X336" s="24" t="str">
        <f t="shared" si="59"/>
        <v/>
      </c>
      <c r="Y336" s="24" t="str">
        <f t="shared" si="57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119.08611111111111</v>
      </c>
      <c r="E337">
        <f>IF(_xlfn.DAYS($B$3,Eläintiedot!O337)&lt;0,"",_xlfn.DAYS($B$3,Eläintiedot!O337))</f>
        <v>43496</v>
      </c>
      <c r="F337" s="15">
        <v>31</v>
      </c>
      <c r="H337" s="15"/>
      <c r="I337" s="16"/>
      <c r="J337" s="17" t="str">
        <f t="shared" si="50"/>
        <v/>
      </c>
      <c r="K337" s="110" t="str">
        <f t="shared" si="51"/>
        <v/>
      </c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29" t="str">
        <f t="shared" si="58"/>
        <v/>
      </c>
      <c r="U337" s="23" t="str">
        <f t="shared" si="54"/>
        <v/>
      </c>
      <c r="V337" s="23" t="str">
        <f t="shared" si="55"/>
        <v/>
      </c>
      <c r="W337" s="24" t="str">
        <f t="shared" si="56"/>
        <v/>
      </c>
      <c r="X337" s="24" t="str">
        <f t="shared" si="59"/>
        <v/>
      </c>
      <c r="Y337" s="24" t="str">
        <f t="shared" si="57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119.08611111111111</v>
      </c>
      <c r="E338">
        <f>IF(_xlfn.DAYS($B$3,Eläintiedot!O338)&lt;0,"",_xlfn.DAYS($B$3,Eläintiedot!O338))</f>
        <v>43496</v>
      </c>
      <c r="F338" s="15">
        <v>31</v>
      </c>
      <c r="H338" s="15"/>
      <c r="I338" s="16"/>
      <c r="J338" s="17" t="str">
        <f t="shared" si="50"/>
        <v/>
      </c>
      <c r="K338" s="110" t="str">
        <f t="shared" si="51"/>
        <v/>
      </c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29" t="str">
        <f t="shared" si="58"/>
        <v/>
      </c>
      <c r="U338" s="23" t="str">
        <f t="shared" si="54"/>
        <v/>
      </c>
      <c r="V338" s="23" t="str">
        <f t="shared" si="55"/>
        <v/>
      </c>
      <c r="W338" s="24" t="str">
        <f t="shared" si="56"/>
        <v/>
      </c>
      <c r="X338" s="24" t="str">
        <f t="shared" si="59"/>
        <v/>
      </c>
      <c r="Y338" s="24" t="str">
        <f t="shared" si="57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119.08611111111111</v>
      </c>
      <c r="E339">
        <f>IF(_xlfn.DAYS($B$3,Eläintiedot!O339)&lt;0,"",_xlfn.DAYS($B$3,Eläintiedot!O339))</f>
        <v>43496</v>
      </c>
      <c r="F339" s="15">
        <v>31</v>
      </c>
      <c r="H339" s="15"/>
      <c r="I339" s="16"/>
      <c r="J339" s="17" t="str">
        <f t="shared" si="50"/>
        <v/>
      </c>
      <c r="K339" s="110" t="str">
        <f t="shared" si="51"/>
        <v/>
      </c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29" t="str">
        <f t="shared" si="58"/>
        <v/>
      </c>
      <c r="U339" s="23" t="str">
        <f t="shared" si="54"/>
        <v/>
      </c>
      <c r="V339" s="23" t="str">
        <f t="shared" si="55"/>
        <v/>
      </c>
      <c r="W339" s="24" t="str">
        <f t="shared" si="56"/>
        <v/>
      </c>
      <c r="X339" s="24" t="str">
        <f t="shared" si="59"/>
        <v/>
      </c>
      <c r="Y339" s="24" t="str">
        <f t="shared" si="57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119.08611111111111</v>
      </c>
      <c r="E340">
        <f>IF(_xlfn.DAYS($B$3,Eläintiedot!O340)&lt;0,"",_xlfn.DAYS($B$3,Eläintiedot!O340))</f>
        <v>43496</v>
      </c>
      <c r="F340" s="15">
        <v>31</v>
      </c>
      <c r="H340" s="15"/>
      <c r="I340" s="16"/>
      <c r="J340" s="17" t="str">
        <f t="shared" si="50"/>
        <v/>
      </c>
      <c r="K340" s="110" t="str">
        <f t="shared" si="51"/>
        <v/>
      </c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29" t="str">
        <f t="shared" si="58"/>
        <v/>
      </c>
      <c r="U340" s="23" t="str">
        <f t="shared" si="54"/>
        <v/>
      </c>
      <c r="V340" s="23" t="str">
        <f t="shared" si="55"/>
        <v/>
      </c>
      <c r="W340" s="24" t="str">
        <f t="shared" si="56"/>
        <v/>
      </c>
      <c r="X340" s="24" t="str">
        <f t="shared" si="59"/>
        <v/>
      </c>
      <c r="Y340" s="24" t="str">
        <f t="shared" si="57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119.08611111111111</v>
      </c>
      <c r="E341">
        <f>IF(_xlfn.DAYS($B$3,Eläintiedot!O341)&lt;0,"",_xlfn.DAYS($B$3,Eläintiedot!O341))</f>
        <v>43496</v>
      </c>
      <c r="F341" s="15">
        <v>31</v>
      </c>
      <c r="H341" s="15"/>
      <c r="I341" s="16"/>
      <c r="J341" s="17" t="str">
        <f t="shared" si="50"/>
        <v/>
      </c>
      <c r="K341" s="110" t="str">
        <f t="shared" si="51"/>
        <v/>
      </c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29" t="str">
        <f t="shared" si="58"/>
        <v/>
      </c>
      <c r="U341" s="23" t="str">
        <f t="shared" si="54"/>
        <v/>
      </c>
      <c r="V341" s="23" t="str">
        <f t="shared" si="55"/>
        <v/>
      </c>
      <c r="W341" s="24" t="str">
        <f t="shared" si="56"/>
        <v/>
      </c>
      <c r="X341" s="24" t="str">
        <f t="shared" si="59"/>
        <v/>
      </c>
      <c r="Y341" s="24" t="str">
        <f t="shared" si="57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119.08611111111111</v>
      </c>
      <c r="E342">
        <f>IF(_xlfn.DAYS($B$3,Eläintiedot!O342)&lt;0,"",_xlfn.DAYS($B$3,Eläintiedot!O342))</f>
        <v>43496</v>
      </c>
      <c r="F342" s="15">
        <v>31</v>
      </c>
      <c r="H342" s="15"/>
      <c r="I342" s="16"/>
      <c r="J342" s="17" t="str">
        <f t="shared" si="50"/>
        <v/>
      </c>
      <c r="K342" s="110" t="str">
        <f t="shared" si="51"/>
        <v/>
      </c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29" t="str">
        <f t="shared" si="58"/>
        <v/>
      </c>
      <c r="U342" s="23" t="str">
        <f t="shared" si="54"/>
        <v/>
      </c>
      <c r="V342" s="23" t="str">
        <f t="shared" si="55"/>
        <v/>
      </c>
      <c r="W342" s="24" t="str">
        <f t="shared" si="56"/>
        <v/>
      </c>
      <c r="X342" s="24" t="str">
        <f t="shared" si="59"/>
        <v/>
      </c>
      <c r="Y342" s="24" t="str">
        <f t="shared" si="57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119.08611111111111</v>
      </c>
      <c r="E343">
        <f>IF(_xlfn.DAYS($B$3,Eläintiedot!O343)&lt;0,"",_xlfn.DAYS($B$3,Eläintiedot!O343))</f>
        <v>43496</v>
      </c>
      <c r="F343" s="15">
        <v>31</v>
      </c>
      <c r="H343" s="15"/>
      <c r="I343" s="16"/>
      <c r="J343" s="17" t="str">
        <f t="shared" si="50"/>
        <v/>
      </c>
      <c r="K343" s="110" t="str">
        <f t="shared" si="51"/>
        <v/>
      </c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29" t="str">
        <f t="shared" si="58"/>
        <v/>
      </c>
      <c r="U343" s="23" t="str">
        <f t="shared" si="54"/>
        <v/>
      </c>
      <c r="V343" s="23" t="str">
        <f t="shared" si="55"/>
        <v/>
      </c>
      <c r="W343" s="24" t="str">
        <f t="shared" si="56"/>
        <v/>
      </c>
      <c r="X343" s="24" t="str">
        <f t="shared" si="59"/>
        <v/>
      </c>
      <c r="Y343" s="24" t="str">
        <f t="shared" si="57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119.08611111111111</v>
      </c>
      <c r="E344">
        <f>IF(_xlfn.DAYS($B$3,Eläintiedot!O344)&lt;0,"",_xlfn.DAYS($B$3,Eläintiedot!O344))</f>
        <v>43496</v>
      </c>
      <c r="F344" s="15">
        <v>31</v>
      </c>
      <c r="H344" s="15"/>
      <c r="I344" s="16"/>
      <c r="J344" s="17" t="str">
        <f t="shared" si="50"/>
        <v/>
      </c>
      <c r="K344" s="110" t="str">
        <f t="shared" si="51"/>
        <v/>
      </c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29" t="str">
        <f t="shared" si="58"/>
        <v/>
      </c>
      <c r="U344" s="23" t="str">
        <f t="shared" si="54"/>
        <v/>
      </c>
      <c r="V344" s="23" t="str">
        <f t="shared" si="55"/>
        <v/>
      </c>
      <c r="W344" s="24" t="str">
        <f t="shared" si="56"/>
        <v/>
      </c>
      <c r="X344" s="24" t="str">
        <f t="shared" si="59"/>
        <v/>
      </c>
      <c r="Y344" s="24" t="str">
        <f t="shared" si="57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119.08611111111111</v>
      </c>
      <c r="E345">
        <f>IF(_xlfn.DAYS($B$3,Eläintiedot!O345)&lt;0,"",_xlfn.DAYS($B$3,Eläintiedot!O345))</f>
        <v>43496</v>
      </c>
      <c r="F345" s="15">
        <v>31</v>
      </c>
      <c r="H345" s="15"/>
      <c r="I345" s="16"/>
      <c r="J345" s="17" t="str">
        <f t="shared" si="50"/>
        <v/>
      </c>
      <c r="K345" s="110" t="str">
        <f t="shared" si="51"/>
        <v/>
      </c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29" t="str">
        <f t="shared" si="58"/>
        <v/>
      </c>
      <c r="U345" s="23" t="str">
        <f t="shared" si="54"/>
        <v/>
      </c>
      <c r="V345" s="23" t="str">
        <f t="shared" si="55"/>
        <v/>
      </c>
      <c r="W345" s="24" t="str">
        <f t="shared" si="56"/>
        <v/>
      </c>
      <c r="X345" s="24" t="str">
        <f t="shared" si="59"/>
        <v/>
      </c>
      <c r="Y345" s="24" t="str">
        <f t="shared" si="57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119.08611111111111</v>
      </c>
      <c r="E346">
        <f>IF(_xlfn.DAYS($B$3,Eläintiedot!O346)&lt;0,"",_xlfn.DAYS($B$3,Eläintiedot!O346))</f>
        <v>43496</v>
      </c>
      <c r="F346" s="15">
        <v>31</v>
      </c>
      <c r="H346" s="15"/>
      <c r="I346" s="16"/>
      <c r="J346" s="17" t="str">
        <f t="shared" si="50"/>
        <v/>
      </c>
      <c r="K346" s="110" t="str">
        <f t="shared" si="51"/>
        <v/>
      </c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29" t="str">
        <f t="shared" si="58"/>
        <v/>
      </c>
      <c r="U346" s="23" t="str">
        <f t="shared" si="54"/>
        <v/>
      </c>
      <c r="V346" s="23" t="str">
        <f t="shared" si="55"/>
        <v/>
      </c>
      <c r="W346" s="24" t="str">
        <f t="shared" si="56"/>
        <v/>
      </c>
      <c r="X346" s="24" t="str">
        <f t="shared" si="59"/>
        <v/>
      </c>
      <c r="Y346" s="24" t="str">
        <f t="shared" si="57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119.08611111111111</v>
      </c>
      <c r="E347">
        <f>IF(_xlfn.DAYS($B$3,Eläintiedot!O347)&lt;0,"",_xlfn.DAYS($B$3,Eläintiedot!O347))</f>
        <v>43496</v>
      </c>
      <c r="F347" s="15">
        <v>31</v>
      </c>
      <c r="H347" s="15"/>
      <c r="I347" s="16"/>
      <c r="J347" s="17" t="str">
        <f t="shared" si="50"/>
        <v/>
      </c>
      <c r="K347" s="110" t="str">
        <f t="shared" si="51"/>
        <v/>
      </c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29" t="str">
        <f t="shared" si="58"/>
        <v/>
      </c>
      <c r="U347" s="23" t="str">
        <f t="shared" si="54"/>
        <v/>
      </c>
      <c r="V347" s="23" t="str">
        <f t="shared" si="55"/>
        <v/>
      </c>
      <c r="W347" s="24" t="str">
        <f t="shared" si="56"/>
        <v/>
      </c>
      <c r="X347" s="24" t="str">
        <f t="shared" si="59"/>
        <v/>
      </c>
      <c r="Y347" s="24" t="str">
        <f t="shared" si="57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119.08611111111111</v>
      </c>
      <c r="E348">
        <f>IF(_xlfn.DAYS($B$3,Eläintiedot!O348)&lt;0,"",_xlfn.DAYS($B$3,Eläintiedot!O348))</f>
        <v>43496</v>
      </c>
      <c r="F348" s="15">
        <v>31</v>
      </c>
      <c r="H348" s="15"/>
      <c r="I348" s="16"/>
      <c r="J348" s="17" t="str">
        <f t="shared" ref="J348:J411" si="60">IF((H348+I348)&gt;0.01,H348+I348,"")</f>
        <v/>
      </c>
      <c r="K348" s="110" t="str">
        <f t="shared" si="51"/>
        <v/>
      </c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29" t="str">
        <f t="shared" si="58"/>
        <v/>
      </c>
      <c r="U348" s="23" t="str">
        <f t="shared" si="54"/>
        <v/>
      </c>
      <c r="V348" s="23" t="str">
        <f t="shared" si="55"/>
        <v/>
      </c>
      <c r="W348" s="24" t="str">
        <f t="shared" si="56"/>
        <v/>
      </c>
      <c r="X348" s="24" t="str">
        <f t="shared" si="59"/>
        <v/>
      </c>
      <c r="Y348" s="24" t="str">
        <f t="shared" si="57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119.08611111111111</v>
      </c>
      <c r="E349">
        <f>IF(_xlfn.DAYS($B$3,Eläintiedot!O349)&lt;0,"",_xlfn.DAYS($B$3,Eläintiedot!O349))</f>
        <v>43496</v>
      </c>
      <c r="F349" s="15">
        <v>31</v>
      </c>
      <c r="H349" s="15"/>
      <c r="I349" s="16"/>
      <c r="J349" s="17" t="str">
        <f t="shared" si="60"/>
        <v/>
      </c>
      <c r="K349" s="110" t="str">
        <f t="shared" si="51"/>
        <v/>
      </c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29" t="str">
        <f t="shared" si="58"/>
        <v/>
      </c>
      <c r="U349" s="23" t="str">
        <f t="shared" si="54"/>
        <v/>
      </c>
      <c r="V349" s="23" t="str">
        <f t="shared" si="55"/>
        <v/>
      </c>
      <c r="W349" s="24" t="str">
        <f t="shared" si="56"/>
        <v/>
      </c>
      <c r="X349" s="24" t="str">
        <f t="shared" si="59"/>
        <v/>
      </c>
      <c r="Y349" s="24" t="str">
        <f t="shared" si="57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119.08611111111111</v>
      </c>
      <c r="E350">
        <f>IF(_xlfn.DAYS($B$3,Eläintiedot!O350)&lt;0,"",_xlfn.DAYS($B$3,Eläintiedot!O350))</f>
        <v>43496</v>
      </c>
      <c r="F350" s="15">
        <v>31</v>
      </c>
      <c r="H350" s="15"/>
      <c r="I350" s="16"/>
      <c r="J350" s="17" t="str">
        <f t="shared" si="60"/>
        <v/>
      </c>
      <c r="K350" s="110" t="str">
        <f t="shared" si="51"/>
        <v/>
      </c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29" t="str">
        <f t="shared" si="58"/>
        <v/>
      </c>
      <c r="U350" s="23" t="str">
        <f t="shared" si="54"/>
        <v/>
      </c>
      <c r="V350" s="23" t="str">
        <f t="shared" si="55"/>
        <v/>
      </c>
      <c r="W350" s="24" t="str">
        <f t="shared" si="56"/>
        <v/>
      </c>
      <c r="X350" s="24" t="str">
        <f t="shared" si="59"/>
        <v/>
      </c>
      <c r="Y350" s="24" t="str">
        <f t="shared" si="57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119.08611111111111</v>
      </c>
      <c r="E351">
        <f>IF(_xlfn.DAYS($B$3,Eläintiedot!O351)&lt;0,"",_xlfn.DAYS($B$3,Eläintiedot!O351))</f>
        <v>43496</v>
      </c>
      <c r="F351" s="15">
        <v>31</v>
      </c>
      <c r="H351" s="15"/>
      <c r="I351" s="16"/>
      <c r="J351" s="17" t="str">
        <f t="shared" si="60"/>
        <v/>
      </c>
      <c r="K351" s="110" t="str">
        <f t="shared" si="51"/>
        <v/>
      </c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29" t="str">
        <f t="shared" si="58"/>
        <v/>
      </c>
      <c r="U351" s="23" t="str">
        <f t="shared" si="54"/>
        <v/>
      </c>
      <c r="V351" s="23" t="str">
        <f t="shared" si="55"/>
        <v/>
      </c>
      <c r="W351" s="24" t="str">
        <f t="shared" si="56"/>
        <v/>
      </c>
      <c r="X351" s="24" t="str">
        <f t="shared" si="59"/>
        <v/>
      </c>
      <c r="Y351" s="24" t="str">
        <f t="shared" si="57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119.08611111111111</v>
      </c>
      <c r="E352">
        <f>IF(_xlfn.DAYS($B$3,Eläintiedot!O352)&lt;0,"",_xlfn.DAYS($B$3,Eläintiedot!O352))</f>
        <v>43496</v>
      </c>
      <c r="F352" s="15">
        <v>31</v>
      </c>
      <c r="H352" s="15"/>
      <c r="I352" s="16"/>
      <c r="J352" s="17" t="str">
        <f t="shared" si="60"/>
        <v/>
      </c>
      <c r="K352" s="110" t="str">
        <f t="shared" si="51"/>
        <v/>
      </c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29" t="str">
        <f t="shared" si="58"/>
        <v/>
      </c>
      <c r="U352" s="23" t="str">
        <f t="shared" si="54"/>
        <v/>
      </c>
      <c r="V352" s="23" t="str">
        <f t="shared" si="55"/>
        <v/>
      </c>
      <c r="W352" s="24" t="str">
        <f t="shared" si="56"/>
        <v/>
      </c>
      <c r="X352" s="24" t="str">
        <f t="shared" si="59"/>
        <v/>
      </c>
      <c r="Y352" s="24" t="str">
        <f t="shared" si="57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119.08611111111111</v>
      </c>
      <c r="E353">
        <f>IF(_xlfn.DAYS($B$3,Eläintiedot!O353)&lt;0,"",_xlfn.DAYS($B$3,Eläintiedot!O353))</f>
        <v>43496</v>
      </c>
      <c r="F353" s="15">
        <v>31</v>
      </c>
      <c r="H353" s="15"/>
      <c r="I353" s="16"/>
      <c r="J353" s="17" t="str">
        <f t="shared" si="60"/>
        <v/>
      </c>
      <c r="K353" s="110" t="str">
        <f t="shared" si="51"/>
        <v/>
      </c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29" t="str">
        <f t="shared" si="58"/>
        <v/>
      </c>
      <c r="U353" s="23" t="str">
        <f t="shared" si="54"/>
        <v/>
      </c>
      <c r="V353" s="23" t="str">
        <f t="shared" si="55"/>
        <v/>
      </c>
      <c r="W353" s="24" t="str">
        <f t="shared" si="56"/>
        <v/>
      </c>
      <c r="X353" s="24" t="str">
        <f t="shared" si="59"/>
        <v/>
      </c>
      <c r="Y353" s="24" t="str">
        <f t="shared" si="57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119.08611111111111</v>
      </c>
      <c r="E354">
        <f>IF(_xlfn.DAYS($B$3,Eläintiedot!O354)&lt;0,"",_xlfn.DAYS($B$3,Eläintiedot!O354))</f>
        <v>43496</v>
      </c>
      <c r="F354" s="15">
        <v>31</v>
      </c>
      <c r="H354" s="15"/>
      <c r="I354" s="16"/>
      <c r="J354" s="17" t="str">
        <f t="shared" si="60"/>
        <v/>
      </c>
      <c r="K354" s="110" t="str">
        <f t="shared" si="51"/>
        <v/>
      </c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29" t="str">
        <f t="shared" si="58"/>
        <v/>
      </c>
      <c r="U354" s="23" t="str">
        <f t="shared" si="54"/>
        <v/>
      </c>
      <c r="V354" s="23" t="str">
        <f t="shared" si="55"/>
        <v/>
      </c>
      <c r="W354" s="24" t="str">
        <f t="shared" si="56"/>
        <v/>
      </c>
      <c r="X354" s="24" t="str">
        <f t="shared" si="59"/>
        <v/>
      </c>
      <c r="Y354" s="24" t="str">
        <f t="shared" si="57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119.08611111111111</v>
      </c>
      <c r="E355">
        <f>IF(_xlfn.DAYS($B$3,Eläintiedot!O355)&lt;0,"",_xlfn.DAYS($B$3,Eläintiedot!O355))</f>
        <v>43496</v>
      </c>
      <c r="F355" s="15">
        <v>31</v>
      </c>
      <c r="H355" s="15"/>
      <c r="I355" s="16"/>
      <c r="J355" s="17" t="str">
        <f t="shared" si="60"/>
        <v/>
      </c>
      <c r="K355" s="110" t="str">
        <f t="shared" si="51"/>
        <v/>
      </c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29" t="str">
        <f t="shared" si="58"/>
        <v/>
      </c>
      <c r="U355" s="23" t="str">
        <f t="shared" si="54"/>
        <v/>
      </c>
      <c r="V355" s="23" t="str">
        <f t="shared" si="55"/>
        <v/>
      </c>
      <c r="W355" s="24" t="str">
        <f t="shared" si="56"/>
        <v/>
      </c>
      <c r="X355" s="24" t="str">
        <f t="shared" si="59"/>
        <v/>
      </c>
      <c r="Y355" s="24" t="str">
        <f t="shared" si="57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119.08611111111111</v>
      </c>
      <c r="E356">
        <f>IF(_xlfn.DAYS($B$3,Eläintiedot!O356)&lt;0,"",_xlfn.DAYS($B$3,Eläintiedot!O356))</f>
        <v>43496</v>
      </c>
      <c r="F356" s="15">
        <v>31</v>
      </c>
      <c r="H356" s="15"/>
      <c r="I356" s="16"/>
      <c r="J356" s="17" t="str">
        <f t="shared" si="60"/>
        <v/>
      </c>
      <c r="K356" s="110" t="str">
        <f t="shared" si="51"/>
        <v/>
      </c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29" t="str">
        <f t="shared" si="58"/>
        <v/>
      </c>
      <c r="U356" s="23" t="str">
        <f t="shared" si="54"/>
        <v/>
      </c>
      <c r="V356" s="23" t="str">
        <f t="shared" si="55"/>
        <v/>
      </c>
      <c r="W356" s="24" t="str">
        <f t="shared" si="56"/>
        <v/>
      </c>
      <c r="X356" s="24" t="str">
        <f t="shared" si="59"/>
        <v/>
      </c>
      <c r="Y356" s="24" t="str">
        <f t="shared" si="57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119.08611111111111</v>
      </c>
      <c r="E357">
        <f>IF(_xlfn.DAYS($B$3,Eläintiedot!O357)&lt;0,"",_xlfn.DAYS($B$3,Eläintiedot!O357))</f>
        <v>43496</v>
      </c>
      <c r="F357" s="15">
        <v>31</v>
      </c>
      <c r="H357" s="15"/>
      <c r="I357" s="16"/>
      <c r="J357" s="17" t="str">
        <f t="shared" si="60"/>
        <v/>
      </c>
      <c r="K357" s="110" t="str">
        <f t="shared" si="51"/>
        <v/>
      </c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29" t="str">
        <f t="shared" si="58"/>
        <v/>
      </c>
      <c r="U357" s="23" t="str">
        <f t="shared" si="54"/>
        <v/>
      </c>
      <c r="V357" s="23" t="str">
        <f t="shared" si="55"/>
        <v/>
      </c>
      <c r="W357" s="24" t="str">
        <f t="shared" si="56"/>
        <v/>
      </c>
      <c r="X357" s="24" t="str">
        <f t="shared" si="59"/>
        <v/>
      </c>
      <c r="Y357" s="24" t="str">
        <f t="shared" si="57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119.08611111111111</v>
      </c>
      <c r="E358">
        <f>IF(_xlfn.DAYS($B$3,Eläintiedot!O358)&lt;0,"",_xlfn.DAYS($B$3,Eläintiedot!O358))</f>
        <v>43496</v>
      </c>
      <c r="F358" s="15">
        <v>31</v>
      </c>
      <c r="H358" s="15"/>
      <c r="I358" s="16"/>
      <c r="J358" s="17" t="str">
        <f t="shared" si="60"/>
        <v/>
      </c>
      <c r="K358" s="110" t="str">
        <f t="shared" si="51"/>
        <v/>
      </c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29" t="str">
        <f t="shared" si="58"/>
        <v/>
      </c>
      <c r="U358" s="23" t="str">
        <f t="shared" si="54"/>
        <v/>
      </c>
      <c r="V358" s="23" t="str">
        <f t="shared" si="55"/>
        <v/>
      </c>
      <c r="W358" s="24" t="str">
        <f t="shared" si="56"/>
        <v/>
      </c>
      <c r="X358" s="24" t="str">
        <f t="shared" si="59"/>
        <v/>
      </c>
      <c r="Y358" s="24" t="str">
        <f t="shared" si="57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119.08611111111111</v>
      </c>
      <c r="E359">
        <f>IF(_xlfn.DAYS($B$3,Eläintiedot!O359)&lt;0,"",_xlfn.DAYS($B$3,Eläintiedot!O359))</f>
        <v>43496</v>
      </c>
      <c r="F359" s="15">
        <v>31</v>
      </c>
      <c r="H359" s="15"/>
      <c r="I359" s="16"/>
      <c r="J359" s="17" t="str">
        <f t="shared" si="60"/>
        <v/>
      </c>
      <c r="K359" s="110" t="str">
        <f t="shared" si="51"/>
        <v/>
      </c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29" t="str">
        <f t="shared" si="58"/>
        <v/>
      </c>
      <c r="U359" s="23" t="str">
        <f t="shared" si="54"/>
        <v/>
      </c>
      <c r="V359" s="23" t="str">
        <f t="shared" si="55"/>
        <v/>
      </c>
      <c r="W359" s="24" t="str">
        <f t="shared" si="56"/>
        <v/>
      </c>
      <c r="X359" s="24" t="str">
        <f t="shared" si="59"/>
        <v/>
      </c>
      <c r="Y359" s="24" t="str">
        <f t="shared" si="57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119.08611111111111</v>
      </c>
      <c r="E360">
        <f>IF(_xlfn.DAYS($B$3,Eläintiedot!O360)&lt;0,"",_xlfn.DAYS($B$3,Eläintiedot!O360))</f>
        <v>43496</v>
      </c>
      <c r="F360" s="15">
        <v>31</v>
      </c>
      <c r="H360" s="15"/>
      <c r="I360" s="16"/>
      <c r="J360" s="17" t="str">
        <f t="shared" si="60"/>
        <v/>
      </c>
      <c r="K360" s="110" t="str">
        <f t="shared" si="51"/>
        <v/>
      </c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29" t="str">
        <f t="shared" si="58"/>
        <v/>
      </c>
      <c r="U360" s="23" t="str">
        <f t="shared" si="54"/>
        <v/>
      </c>
      <c r="V360" s="23" t="str">
        <f t="shared" si="55"/>
        <v/>
      </c>
      <c r="W360" s="24" t="str">
        <f t="shared" si="56"/>
        <v/>
      </c>
      <c r="X360" s="24" t="str">
        <f t="shared" si="59"/>
        <v/>
      </c>
      <c r="Y360" s="24" t="str">
        <f t="shared" si="57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119.08611111111111</v>
      </c>
      <c r="E361">
        <f>IF(_xlfn.DAYS($B$3,Eläintiedot!O361)&lt;0,"",_xlfn.DAYS($B$3,Eläintiedot!O361))</f>
        <v>43496</v>
      </c>
      <c r="F361" s="15">
        <v>31</v>
      </c>
      <c r="H361" s="15"/>
      <c r="I361" s="16"/>
      <c r="J361" s="17" t="str">
        <f t="shared" si="60"/>
        <v/>
      </c>
      <c r="K361" s="110" t="str">
        <f t="shared" si="51"/>
        <v/>
      </c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29" t="str">
        <f t="shared" si="58"/>
        <v/>
      </c>
      <c r="U361" s="23" t="str">
        <f t="shared" si="54"/>
        <v/>
      </c>
      <c r="V361" s="23" t="str">
        <f t="shared" si="55"/>
        <v/>
      </c>
      <c r="W361" s="24" t="str">
        <f t="shared" si="56"/>
        <v/>
      </c>
      <c r="X361" s="24" t="str">
        <f t="shared" si="59"/>
        <v/>
      </c>
      <c r="Y361" s="24" t="str">
        <f t="shared" si="57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119.08611111111111</v>
      </c>
      <c r="E362">
        <f>IF(_xlfn.DAYS($B$3,Eläintiedot!O362)&lt;0,"",_xlfn.DAYS($B$3,Eläintiedot!O362))</f>
        <v>43496</v>
      </c>
      <c r="F362" s="15">
        <v>31</v>
      </c>
      <c r="H362" s="15"/>
      <c r="I362" s="16"/>
      <c r="J362" s="17" t="str">
        <f t="shared" si="60"/>
        <v/>
      </c>
      <c r="K362" s="110" t="str">
        <f t="shared" si="51"/>
        <v/>
      </c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29" t="str">
        <f t="shared" si="58"/>
        <v/>
      </c>
      <c r="U362" s="23" t="str">
        <f t="shared" si="54"/>
        <v/>
      </c>
      <c r="V362" s="23" t="str">
        <f t="shared" si="55"/>
        <v/>
      </c>
      <c r="W362" s="24" t="str">
        <f t="shared" si="56"/>
        <v/>
      </c>
      <c r="X362" s="24" t="str">
        <f t="shared" si="59"/>
        <v/>
      </c>
      <c r="Y362" s="24" t="str">
        <f t="shared" si="57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119.08611111111111</v>
      </c>
      <c r="E363">
        <f>IF(_xlfn.DAYS($B$3,Eläintiedot!O363)&lt;0,"",_xlfn.DAYS($B$3,Eläintiedot!O363))</f>
        <v>43496</v>
      </c>
      <c r="F363" s="15">
        <v>31</v>
      </c>
      <c r="H363" s="15"/>
      <c r="I363" s="16"/>
      <c r="J363" s="17" t="str">
        <f t="shared" si="60"/>
        <v/>
      </c>
      <c r="K363" s="110" t="str">
        <f t="shared" si="51"/>
        <v/>
      </c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29" t="str">
        <f t="shared" si="58"/>
        <v/>
      </c>
      <c r="U363" s="23" t="str">
        <f t="shared" si="54"/>
        <v/>
      </c>
      <c r="V363" s="23" t="str">
        <f t="shared" si="55"/>
        <v/>
      </c>
      <c r="W363" s="24" t="str">
        <f t="shared" si="56"/>
        <v/>
      </c>
      <c r="X363" s="24" t="str">
        <f t="shared" si="59"/>
        <v/>
      </c>
      <c r="Y363" s="24" t="str">
        <f t="shared" si="57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119.08611111111111</v>
      </c>
      <c r="E364">
        <f>IF(_xlfn.DAYS($B$3,Eläintiedot!O364)&lt;0,"",_xlfn.DAYS($B$3,Eläintiedot!O364))</f>
        <v>43496</v>
      </c>
      <c r="F364" s="15">
        <v>31</v>
      </c>
      <c r="H364" s="15"/>
      <c r="I364" s="16"/>
      <c r="J364" s="17" t="str">
        <f t="shared" si="60"/>
        <v/>
      </c>
      <c r="K364" s="110" t="str">
        <f t="shared" si="51"/>
        <v/>
      </c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29" t="str">
        <f t="shared" si="58"/>
        <v/>
      </c>
      <c r="U364" s="23" t="str">
        <f t="shared" si="54"/>
        <v/>
      </c>
      <c r="V364" s="23" t="str">
        <f t="shared" si="55"/>
        <v/>
      </c>
      <c r="W364" s="24" t="str">
        <f t="shared" si="56"/>
        <v/>
      </c>
      <c r="X364" s="24" t="str">
        <f t="shared" si="59"/>
        <v/>
      </c>
      <c r="Y364" s="24" t="str">
        <f t="shared" si="57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119.08611111111111</v>
      </c>
      <c r="E365">
        <f>IF(_xlfn.DAYS($B$3,Eläintiedot!O365)&lt;0,"",_xlfn.DAYS($B$3,Eläintiedot!O365))</f>
        <v>43496</v>
      </c>
      <c r="F365" s="15">
        <v>31</v>
      </c>
      <c r="H365" s="15"/>
      <c r="I365" s="16"/>
      <c r="J365" s="17" t="str">
        <f t="shared" si="60"/>
        <v/>
      </c>
      <c r="K365" s="110" t="str">
        <f t="shared" si="51"/>
        <v/>
      </c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29" t="str">
        <f t="shared" si="58"/>
        <v/>
      </c>
      <c r="U365" s="23" t="str">
        <f t="shared" si="54"/>
        <v/>
      </c>
      <c r="V365" s="23" t="str">
        <f t="shared" si="55"/>
        <v/>
      </c>
      <c r="W365" s="24" t="str">
        <f t="shared" si="56"/>
        <v/>
      </c>
      <c r="X365" s="24" t="str">
        <f t="shared" si="59"/>
        <v/>
      </c>
      <c r="Y365" s="24" t="str">
        <f t="shared" si="57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119.08611111111111</v>
      </c>
      <c r="E366">
        <f>IF(_xlfn.DAYS($B$3,Eläintiedot!O366)&lt;0,"",_xlfn.DAYS($B$3,Eläintiedot!O366))</f>
        <v>43496</v>
      </c>
      <c r="F366" s="15">
        <v>31</v>
      </c>
      <c r="H366" s="15"/>
      <c r="I366" s="16"/>
      <c r="J366" s="17" t="str">
        <f t="shared" si="60"/>
        <v/>
      </c>
      <c r="K366" s="110" t="str">
        <f t="shared" si="51"/>
        <v/>
      </c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29" t="str">
        <f t="shared" si="58"/>
        <v/>
      </c>
      <c r="U366" s="23" t="str">
        <f t="shared" si="54"/>
        <v/>
      </c>
      <c r="V366" s="23" t="str">
        <f t="shared" si="55"/>
        <v/>
      </c>
      <c r="W366" s="24" t="str">
        <f t="shared" si="56"/>
        <v/>
      </c>
      <c r="X366" s="24" t="str">
        <f t="shared" si="59"/>
        <v/>
      </c>
      <c r="Y366" s="24" t="str">
        <f t="shared" si="57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119.08611111111111</v>
      </c>
      <c r="E367">
        <f>IF(_xlfn.DAYS($B$3,Eläintiedot!O367)&lt;0,"",_xlfn.DAYS($B$3,Eläintiedot!O367))</f>
        <v>43496</v>
      </c>
      <c r="F367" s="15">
        <v>31</v>
      </c>
      <c r="H367" s="15"/>
      <c r="I367" s="16"/>
      <c r="J367" s="17" t="str">
        <f t="shared" si="60"/>
        <v/>
      </c>
      <c r="K367" s="110" t="str">
        <f t="shared" si="51"/>
        <v/>
      </c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29" t="str">
        <f t="shared" si="58"/>
        <v/>
      </c>
      <c r="U367" s="23" t="str">
        <f t="shared" si="54"/>
        <v/>
      </c>
      <c r="V367" s="23" t="str">
        <f t="shared" si="55"/>
        <v/>
      </c>
      <c r="W367" s="24" t="str">
        <f t="shared" si="56"/>
        <v/>
      </c>
      <c r="X367" s="24" t="str">
        <f t="shared" si="59"/>
        <v/>
      </c>
      <c r="Y367" s="24" t="str">
        <f t="shared" si="57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119.08611111111111</v>
      </c>
      <c r="E368">
        <f>IF(_xlfn.DAYS($B$3,Eläintiedot!O368)&lt;0,"",_xlfn.DAYS($B$3,Eläintiedot!O368))</f>
        <v>43496</v>
      </c>
      <c r="F368" s="15">
        <v>31</v>
      </c>
      <c r="H368" s="15"/>
      <c r="I368" s="16"/>
      <c r="J368" s="17" t="str">
        <f t="shared" si="60"/>
        <v/>
      </c>
      <c r="K368" s="110" t="str">
        <f t="shared" si="51"/>
        <v/>
      </c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29" t="str">
        <f t="shared" si="58"/>
        <v/>
      </c>
      <c r="U368" s="23" t="str">
        <f t="shared" si="54"/>
        <v/>
      </c>
      <c r="V368" s="23" t="str">
        <f t="shared" si="55"/>
        <v/>
      </c>
      <c r="W368" s="24" t="str">
        <f t="shared" si="56"/>
        <v/>
      </c>
      <c r="X368" s="24" t="str">
        <f t="shared" si="59"/>
        <v/>
      </c>
      <c r="Y368" s="24" t="str">
        <f t="shared" si="57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119.08611111111111</v>
      </c>
      <c r="E369">
        <f>IF(_xlfn.DAYS($B$3,Eläintiedot!O369)&lt;0,"",_xlfn.DAYS($B$3,Eläintiedot!O369))</f>
        <v>43496</v>
      </c>
      <c r="F369" s="15">
        <v>31</v>
      </c>
      <c r="H369" s="15"/>
      <c r="I369" s="16"/>
      <c r="J369" s="17" t="str">
        <f t="shared" si="60"/>
        <v/>
      </c>
      <c r="K369" s="110" t="str">
        <f t="shared" si="51"/>
        <v/>
      </c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29" t="str">
        <f t="shared" si="58"/>
        <v/>
      </c>
      <c r="U369" s="23" t="str">
        <f t="shared" si="54"/>
        <v/>
      </c>
      <c r="V369" s="23" t="str">
        <f t="shared" si="55"/>
        <v/>
      </c>
      <c r="W369" s="24" t="str">
        <f t="shared" si="56"/>
        <v/>
      </c>
      <c r="X369" s="24" t="str">
        <f t="shared" si="59"/>
        <v/>
      </c>
      <c r="Y369" s="24" t="str">
        <f t="shared" si="57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119.08611111111111</v>
      </c>
      <c r="E370">
        <f>IF(_xlfn.DAYS($B$3,Eläintiedot!O370)&lt;0,"",_xlfn.DAYS($B$3,Eläintiedot!O370))</f>
        <v>43496</v>
      </c>
      <c r="F370" s="15">
        <v>31</v>
      </c>
      <c r="H370" s="15"/>
      <c r="I370" s="16"/>
      <c r="J370" s="17" t="str">
        <f t="shared" si="60"/>
        <v/>
      </c>
      <c r="K370" s="110" t="str">
        <f t="shared" si="51"/>
        <v/>
      </c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29" t="str">
        <f t="shared" si="58"/>
        <v/>
      </c>
      <c r="U370" s="23" t="str">
        <f t="shared" si="54"/>
        <v/>
      </c>
      <c r="V370" s="23" t="str">
        <f t="shared" si="55"/>
        <v/>
      </c>
      <c r="W370" s="24" t="str">
        <f t="shared" si="56"/>
        <v/>
      </c>
      <c r="X370" s="24" t="str">
        <f t="shared" si="59"/>
        <v/>
      </c>
      <c r="Y370" s="24" t="str">
        <f t="shared" si="57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119.08611111111111</v>
      </c>
      <c r="E371">
        <f>IF(_xlfn.DAYS($B$3,Eläintiedot!O371)&lt;0,"",_xlfn.DAYS($B$3,Eläintiedot!O371))</f>
        <v>43496</v>
      </c>
      <c r="F371" s="15">
        <v>31</v>
      </c>
      <c r="H371" s="15"/>
      <c r="I371" s="16"/>
      <c r="J371" s="17" t="str">
        <f t="shared" si="60"/>
        <v/>
      </c>
      <c r="K371" s="110" t="str">
        <f t="shared" si="51"/>
        <v/>
      </c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29" t="str">
        <f t="shared" si="58"/>
        <v/>
      </c>
      <c r="U371" s="23" t="str">
        <f t="shared" si="54"/>
        <v/>
      </c>
      <c r="V371" s="23" t="str">
        <f t="shared" si="55"/>
        <v/>
      </c>
      <c r="W371" s="24" t="str">
        <f t="shared" si="56"/>
        <v/>
      </c>
      <c r="X371" s="24" t="str">
        <f t="shared" si="59"/>
        <v/>
      </c>
      <c r="Y371" s="24" t="str">
        <f t="shared" si="57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119.08611111111111</v>
      </c>
      <c r="E372">
        <f>IF(_xlfn.DAYS($B$3,Eläintiedot!O372)&lt;0,"",_xlfn.DAYS($B$3,Eläintiedot!O372))</f>
        <v>43496</v>
      </c>
      <c r="F372" s="15">
        <v>31</v>
      </c>
      <c r="H372" s="15"/>
      <c r="I372" s="16"/>
      <c r="J372" s="17" t="str">
        <f t="shared" si="60"/>
        <v/>
      </c>
      <c r="K372" s="110" t="str">
        <f t="shared" si="51"/>
        <v/>
      </c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29" t="str">
        <f t="shared" si="58"/>
        <v/>
      </c>
      <c r="U372" s="23" t="str">
        <f t="shared" si="54"/>
        <v/>
      </c>
      <c r="V372" s="23" t="str">
        <f t="shared" si="55"/>
        <v/>
      </c>
      <c r="W372" s="24" t="str">
        <f t="shared" si="56"/>
        <v/>
      </c>
      <c r="X372" s="24" t="str">
        <f t="shared" si="59"/>
        <v/>
      </c>
      <c r="Y372" s="24" t="str">
        <f t="shared" si="57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119.08611111111111</v>
      </c>
      <c r="E373">
        <f>IF(_xlfn.DAYS($B$3,Eläintiedot!O373)&lt;0,"",_xlfn.DAYS($B$3,Eläintiedot!O373))</f>
        <v>43496</v>
      </c>
      <c r="F373" s="15">
        <v>31</v>
      </c>
      <c r="H373" s="15"/>
      <c r="I373" s="16"/>
      <c r="J373" s="17" t="str">
        <f t="shared" si="60"/>
        <v/>
      </c>
      <c r="K373" s="110" t="str">
        <f t="shared" si="51"/>
        <v/>
      </c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29" t="str">
        <f t="shared" si="58"/>
        <v/>
      </c>
      <c r="U373" s="23" t="str">
        <f t="shared" si="54"/>
        <v/>
      </c>
      <c r="V373" s="23" t="str">
        <f t="shared" si="55"/>
        <v/>
      </c>
      <c r="W373" s="24" t="str">
        <f t="shared" si="56"/>
        <v/>
      </c>
      <c r="X373" s="24" t="str">
        <f t="shared" si="59"/>
        <v/>
      </c>
      <c r="Y373" s="24" t="str">
        <f t="shared" si="57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119.08611111111111</v>
      </c>
      <c r="E374">
        <f>IF(_xlfn.DAYS($B$3,Eläintiedot!O374)&lt;0,"",_xlfn.DAYS($B$3,Eläintiedot!O374))</f>
        <v>43496</v>
      </c>
      <c r="F374" s="15">
        <v>31</v>
      </c>
      <c r="H374" s="15"/>
      <c r="I374" s="16"/>
      <c r="J374" s="17" t="str">
        <f t="shared" si="60"/>
        <v/>
      </c>
      <c r="K374" s="110" t="str">
        <f t="shared" si="51"/>
        <v/>
      </c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29" t="str">
        <f t="shared" si="58"/>
        <v/>
      </c>
      <c r="U374" s="23" t="str">
        <f t="shared" si="54"/>
        <v/>
      </c>
      <c r="V374" s="23" t="str">
        <f t="shared" si="55"/>
        <v/>
      </c>
      <c r="W374" s="24" t="str">
        <f t="shared" si="56"/>
        <v/>
      </c>
      <c r="X374" s="24" t="str">
        <f t="shared" si="59"/>
        <v/>
      </c>
      <c r="Y374" s="24" t="str">
        <f t="shared" si="57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119.08611111111111</v>
      </c>
      <c r="E375">
        <f>IF(_xlfn.DAYS($B$3,Eläintiedot!O375)&lt;0,"",_xlfn.DAYS($B$3,Eläintiedot!O375))</f>
        <v>43496</v>
      </c>
      <c r="F375" s="15">
        <v>31</v>
      </c>
      <c r="H375" s="15"/>
      <c r="I375" s="16"/>
      <c r="J375" s="17" t="str">
        <f t="shared" si="60"/>
        <v/>
      </c>
      <c r="K375" s="110" t="str">
        <f t="shared" si="51"/>
        <v/>
      </c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29" t="str">
        <f t="shared" si="58"/>
        <v/>
      </c>
      <c r="U375" s="23" t="str">
        <f t="shared" si="54"/>
        <v/>
      </c>
      <c r="V375" s="23" t="str">
        <f t="shared" si="55"/>
        <v/>
      </c>
      <c r="W375" s="24" t="str">
        <f t="shared" si="56"/>
        <v/>
      </c>
      <c r="X375" s="24" t="str">
        <f t="shared" si="59"/>
        <v/>
      </c>
      <c r="Y375" s="24" t="str">
        <f t="shared" si="57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119.08611111111111</v>
      </c>
      <c r="E376">
        <f>IF(_xlfn.DAYS($B$3,Eläintiedot!O376)&lt;0,"",_xlfn.DAYS($B$3,Eläintiedot!O376))</f>
        <v>43496</v>
      </c>
      <c r="F376" s="15">
        <v>31</v>
      </c>
      <c r="H376" s="15"/>
      <c r="I376" s="16"/>
      <c r="J376" s="17" t="str">
        <f t="shared" si="60"/>
        <v/>
      </c>
      <c r="K376" s="110" t="str">
        <f t="shared" si="51"/>
        <v/>
      </c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29" t="str">
        <f t="shared" si="58"/>
        <v/>
      </c>
      <c r="U376" s="23" t="str">
        <f t="shared" si="54"/>
        <v/>
      </c>
      <c r="V376" s="23" t="str">
        <f t="shared" si="55"/>
        <v/>
      </c>
      <c r="W376" s="24" t="str">
        <f t="shared" si="56"/>
        <v/>
      </c>
      <c r="X376" s="24" t="str">
        <f t="shared" si="59"/>
        <v/>
      </c>
      <c r="Y376" s="24" t="str">
        <f t="shared" si="57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119.08611111111111</v>
      </c>
      <c r="E377">
        <f>IF(_xlfn.DAYS($B$3,Eläintiedot!O377)&lt;0,"",_xlfn.DAYS($B$3,Eläintiedot!O377))</f>
        <v>43496</v>
      </c>
      <c r="F377" s="15">
        <v>31</v>
      </c>
      <c r="H377" s="15"/>
      <c r="I377" s="16"/>
      <c r="J377" s="17" t="str">
        <f t="shared" si="60"/>
        <v/>
      </c>
      <c r="K377" s="110" t="str">
        <f t="shared" si="51"/>
        <v/>
      </c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29" t="str">
        <f t="shared" si="58"/>
        <v/>
      </c>
      <c r="U377" s="23" t="str">
        <f t="shared" si="54"/>
        <v/>
      </c>
      <c r="V377" s="23" t="str">
        <f t="shared" si="55"/>
        <v/>
      </c>
      <c r="W377" s="24" t="str">
        <f t="shared" si="56"/>
        <v/>
      </c>
      <c r="X377" s="24" t="str">
        <f t="shared" si="59"/>
        <v/>
      </c>
      <c r="Y377" s="24" t="str">
        <f t="shared" si="57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119.08611111111111</v>
      </c>
      <c r="E378">
        <f>IF(_xlfn.DAYS($B$3,Eläintiedot!O378)&lt;0,"",_xlfn.DAYS($B$3,Eläintiedot!O378))</f>
        <v>43496</v>
      </c>
      <c r="F378" s="15">
        <v>31</v>
      </c>
      <c r="H378" s="15"/>
      <c r="I378" s="16"/>
      <c r="J378" s="17" t="str">
        <f t="shared" si="60"/>
        <v/>
      </c>
      <c r="K378" s="110" t="str">
        <f t="shared" si="51"/>
        <v/>
      </c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29" t="str">
        <f t="shared" si="58"/>
        <v/>
      </c>
      <c r="U378" s="23" t="str">
        <f t="shared" si="54"/>
        <v/>
      </c>
      <c r="V378" s="23" t="str">
        <f t="shared" si="55"/>
        <v/>
      </c>
      <c r="W378" s="24" t="str">
        <f t="shared" si="56"/>
        <v/>
      </c>
      <c r="X378" s="24" t="str">
        <f t="shared" si="59"/>
        <v/>
      </c>
      <c r="Y378" s="24" t="str">
        <f t="shared" si="57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119.08611111111111</v>
      </c>
      <c r="E379">
        <f>IF(_xlfn.DAYS($B$3,Eläintiedot!O379)&lt;0,"",_xlfn.DAYS($B$3,Eläintiedot!O379))</f>
        <v>43496</v>
      </c>
      <c r="F379" s="15">
        <v>31</v>
      </c>
      <c r="H379" s="15"/>
      <c r="I379" s="16"/>
      <c r="J379" s="17" t="str">
        <f t="shared" si="60"/>
        <v/>
      </c>
      <c r="K379" s="110" t="str">
        <f t="shared" si="51"/>
        <v/>
      </c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29" t="str">
        <f t="shared" si="58"/>
        <v/>
      </c>
      <c r="U379" s="23" t="str">
        <f t="shared" si="54"/>
        <v/>
      </c>
      <c r="V379" s="23" t="str">
        <f t="shared" si="55"/>
        <v/>
      </c>
      <c r="W379" s="24" t="str">
        <f t="shared" si="56"/>
        <v/>
      </c>
      <c r="X379" s="24" t="str">
        <f t="shared" si="59"/>
        <v/>
      </c>
      <c r="Y379" s="24" t="str">
        <f t="shared" si="57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119.08611111111111</v>
      </c>
      <c r="E380">
        <f>IF(_xlfn.DAYS($B$3,Eläintiedot!O380)&lt;0,"",_xlfn.DAYS($B$3,Eläintiedot!O380))</f>
        <v>43496</v>
      </c>
      <c r="F380" s="15">
        <v>31</v>
      </c>
      <c r="H380" s="15"/>
      <c r="I380" s="16"/>
      <c r="J380" s="17" t="str">
        <f t="shared" si="60"/>
        <v/>
      </c>
      <c r="K380" s="110" t="str">
        <f t="shared" si="51"/>
        <v/>
      </c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29" t="str">
        <f t="shared" si="58"/>
        <v/>
      </c>
      <c r="U380" s="23" t="str">
        <f t="shared" si="54"/>
        <v/>
      </c>
      <c r="V380" s="23" t="str">
        <f t="shared" si="55"/>
        <v/>
      </c>
      <c r="W380" s="24" t="str">
        <f t="shared" si="56"/>
        <v/>
      </c>
      <c r="X380" s="24" t="str">
        <f t="shared" si="59"/>
        <v/>
      </c>
      <c r="Y380" s="24" t="str">
        <f t="shared" si="57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119.08611111111111</v>
      </c>
      <c r="E381">
        <f>IF(_xlfn.DAYS($B$3,Eläintiedot!O381)&lt;0,"",_xlfn.DAYS($B$3,Eläintiedot!O381))</f>
        <v>43496</v>
      </c>
      <c r="F381" s="15">
        <v>31</v>
      </c>
      <c r="H381" s="15"/>
      <c r="I381" s="16"/>
      <c r="J381" s="17" t="str">
        <f t="shared" si="60"/>
        <v/>
      </c>
      <c r="K381" s="110" t="str">
        <f t="shared" si="51"/>
        <v/>
      </c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29" t="str">
        <f t="shared" si="58"/>
        <v/>
      </c>
      <c r="U381" s="23" t="str">
        <f t="shared" si="54"/>
        <v/>
      </c>
      <c r="V381" s="23" t="str">
        <f t="shared" si="55"/>
        <v/>
      </c>
      <c r="W381" s="24" t="str">
        <f t="shared" si="56"/>
        <v/>
      </c>
      <c r="X381" s="24" t="str">
        <f t="shared" si="59"/>
        <v/>
      </c>
      <c r="Y381" s="24" t="str">
        <f t="shared" si="57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119.08611111111111</v>
      </c>
      <c r="E382">
        <f>IF(_xlfn.DAYS($B$3,Eläintiedot!O382)&lt;0,"",_xlfn.DAYS($B$3,Eläintiedot!O382))</f>
        <v>43496</v>
      </c>
      <c r="F382" s="15">
        <v>31</v>
      </c>
      <c r="H382" s="15"/>
      <c r="I382" s="16"/>
      <c r="J382" s="17" t="str">
        <f t="shared" si="60"/>
        <v/>
      </c>
      <c r="K382" s="110" t="str">
        <f t="shared" si="51"/>
        <v/>
      </c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29" t="str">
        <f t="shared" si="58"/>
        <v/>
      </c>
      <c r="U382" s="23" t="str">
        <f t="shared" si="54"/>
        <v/>
      </c>
      <c r="V382" s="23" t="str">
        <f t="shared" si="55"/>
        <v/>
      </c>
      <c r="W382" s="24" t="str">
        <f t="shared" si="56"/>
        <v/>
      </c>
      <c r="X382" s="24" t="str">
        <f t="shared" si="59"/>
        <v/>
      </c>
      <c r="Y382" s="24" t="str">
        <f t="shared" si="57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119.08611111111111</v>
      </c>
      <c r="E383">
        <f>IF(_xlfn.DAYS($B$3,Eläintiedot!O383)&lt;0,"",_xlfn.DAYS($B$3,Eläintiedot!O383))</f>
        <v>43496</v>
      </c>
      <c r="F383" s="15">
        <v>31</v>
      </c>
      <c r="H383" s="15"/>
      <c r="I383" s="16"/>
      <c r="J383" s="17" t="str">
        <f t="shared" si="60"/>
        <v/>
      </c>
      <c r="K383" s="110" t="str">
        <f t="shared" si="51"/>
        <v/>
      </c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29" t="str">
        <f t="shared" si="58"/>
        <v/>
      </c>
      <c r="U383" s="23" t="str">
        <f t="shared" si="54"/>
        <v/>
      </c>
      <c r="V383" s="23" t="str">
        <f t="shared" si="55"/>
        <v/>
      </c>
      <c r="W383" s="24" t="str">
        <f t="shared" si="56"/>
        <v/>
      </c>
      <c r="X383" s="24" t="str">
        <f t="shared" si="59"/>
        <v/>
      </c>
      <c r="Y383" s="24" t="str">
        <f t="shared" si="57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119.08611111111111</v>
      </c>
      <c r="E384">
        <f>IF(_xlfn.DAYS($B$3,Eläintiedot!O384)&lt;0,"",_xlfn.DAYS($B$3,Eläintiedot!O384))</f>
        <v>43496</v>
      </c>
      <c r="F384" s="15">
        <v>31</v>
      </c>
      <c r="H384" s="15"/>
      <c r="I384" s="16"/>
      <c r="J384" s="17" t="str">
        <f t="shared" si="60"/>
        <v/>
      </c>
      <c r="K384" s="110" t="str">
        <f t="shared" si="51"/>
        <v/>
      </c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29" t="str">
        <f t="shared" si="58"/>
        <v/>
      </c>
      <c r="U384" s="23" t="str">
        <f t="shared" si="54"/>
        <v/>
      </c>
      <c r="V384" s="23" t="str">
        <f t="shared" si="55"/>
        <v/>
      </c>
      <c r="W384" s="24" t="str">
        <f t="shared" si="56"/>
        <v/>
      </c>
      <c r="X384" s="24" t="str">
        <f t="shared" si="59"/>
        <v/>
      </c>
      <c r="Y384" s="24" t="str">
        <f t="shared" si="57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119.08611111111111</v>
      </c>
      <c r="E385">
        <f>IF(_xlfn.DAYS($B$3,Eläintiedot!O385)&lt;0,"",_xlfn.DAYS($B$3,Eläintiedot!O385))</f>
        <v>43496</v>
      </c>
      <c r="F385" s="15">
        <v>31</v>
      </c>
      <c r="H385" s="15"/>
      <c r="I385" s="16"/>
      <c r="J385" s="17" t="str">
        <f t="shared" si="60"/>
        <v/>
      </c>
      <c r="K385" s="110" t="str">
        <f t="shared" si="51"/>
        <v/>
      </c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29" t="str">
        <f t="shared" si="58"/>
        <v/>
      </c>
      <c r="U385" s="23" t="str">
        <f t="shared" si="54"/>
        <v/>
      </c>
      <c r="V385" s="23" t="str">
        <f t="shared" si="55"/>
        <v/>
      </c>
      <c r="W385" s="24" t="str">
        <f t="shared" si="56"/>
        <v/>
      </c>
      <c r="X385" s="24" t="str">
        <f t="shared" si="59"/>
        <v/>
      </c>
      <c r="Y385" s="24" t="str">
        <f t="shared" si="57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119.08611111111111</v>
      </c>
      <c r="E386">
        <f>IF(_xlfn.DAYS($B$3,Eläintiedot!O386)&lt;0,"",_xlfn.DAYS($B$3,Eläintiedot!O386))</f>
        <v>43496</v>
      </c>
      <c r="F386" s="15">
        <v>31</v>
      </c>
      <c r="H386" s="15"/>
      <c r="I386" s="16"/>
      <c r="J386" s="17" t="str">
        <f t="shared" si="60"/>
        <v/>
      </c>
      <c r="K386" s="110" t="str">
        <f t="shared" si="51"/>
        <v/>
      </c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29" t="str">
        <f t="shared" si="58"/>
        <v/>
      </c>
      <c r="U386" s="23" t="str">
        <f t="shared" si="54"/>
        <v/>
      </c>
      <c r="V386" s="23" t="str">
        <f t="shared" si="55"/>
        <v/>
      </c>
      <c r="W386" s="24" t="str">
        <f t="shared" si="56"/>
        <v/>
      </c>
      <c r="X386" s="24" t="str">
        <f t="shared" si="59"/>
        <v/>
      </c>
      <c r="Y386" s="24" t="str">
        <f t="shared" si="57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119.08611111111111</v>
      </c>
      <c r="E387">
        <f>IF(_xlfn.DAYS($B$3,Eläintiedot!O387)&lt;0,"",_xlfn.DAYS($B$3,Eläintiedot!O387))</f>
        <v>43496</v>
      </c>
      <c r="F387" s="15">
        <v>31</v>
      </c>
      <c r="H387" s="15"/>
      <c r="I387" s="16"/>
      <c r="J387" s="17" t="str">
        <f t="shared" si="60"/>
        <v/>
      </c>
      <c r="K387" s="110" t="str">
        <f t="shared" si="51"/>
        <v/>
      </c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29" t="str">
        <f t="shared" si="58"/>
        <v/>
      </c>
      <c r="U387" s="23" t="str">
        <f t="shared" si="54"/>
        <v/>
      </c>
      <c r="V387" s="23" t="str">
        <f t="shared" si="55"/>
        <v/>
      </c>
      <c r="W387" s="24" t="str">
        <f t="shared" si="56"/>
        <v/>
      </c>
      <c r="X387" s="24" t="str">
        <f t="shared" si="59"/>
        <v/>
      </c>
      <c r="Y387" s="24" t="str">
        <f t="shared" si="57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119.08611111111111</v>
      </c>
      <c r="E388">
        <f>IF(_xlfn.DAYS($B$3,Eläintiedot!O388)&lt;0,"",_xlfn.DAYS($B$3,Eläintiedot!O388))</f>
        <v>43496</v>
      </c>
      <c r="F388" s="15">
        <v>31</v>
      </c>
      <c r="H388" s="15"/>
      <c r="I388" s="16"/>
      <c r="J388" s="17" t="str">
        <f t="shared" si="60"/>
        <v/>
      </c>
      <c r="K388" s="110" t="str">
        <f t="shared" si="51"/>
        <v/>
      </c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29" t="str">
        <f t="shared" si="58"/>
        <v/>
      </c>
      <c r="U388" s="23" t="str">
        <f t="shared" si="54"/>
        <v/>
      </c>
      <c r="V388" s="23" t="str">
        <f t="shared" si="55"/>
        <v/>
      </c>
      <c r="W388" s="24" t="str">
        <f t="shared" si="56"/>
        <v/>
      </c>
      <c r="X388" s="24" t="str">
        <f t="shared" si="59"/>
        <v/>
      </c>
      <c r="Y388" s="24" t="str">
        <f t="shared" si="57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119.08611111111111</v>
      </c>
      <c r="E389">
        <f>IF(_xlfn.DAYS($B$3,Eläintiedot!O389)&lt;0,"",_xlfn.DAYS($B$3,Eläintiedot!O389))</f>
        <v>43496</v>
      </c>
      <c r="F389" s="15">
        <v>31</v>
      </c>
      <c r="H389" s="15"/>
      <c r="I389" s="16"/>
      <c r="J389" s="17" t="str">
        <f t="shared" si="60"/>
        <v/>
      </c>
      <c r="K389" s="110" t="str">
        <f t="shared" si="51"/>
        <v/>
      </c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29" t="str">
        <f t="shared" si="58"/>
        <v/>
      </c>
      <c r="U389" s="23" t="str">
        <f t="shared" si="54"/>
        <v/>
      </c>
      <c r="V389" s="23" t="str">
        <f t="shared" si="55"/>
        <v/>
      </c>
      <c r="W389" s="24" t="str">
        <f t="shared" si="56"/>
        <v/>
      </c>
      <c r="X389" s="24" t="str">
        <f t="shared" si="59"/>
        <v/>
      </c>
      <c r="Y389" s="24" t="str">
        <f t="shared" si="57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119.08611111111111</v>
      </c>
      <c r="E390">
        <f>IF(_xlfn.DAYS($B$3,Eläintiedot!O390)&lt;0,"",_xlfn.DAYS($B$3,Eläintiedot!O390))</f>
        <v>43496</v>
      </c>
      <c r="F390" s="15">
        <v>31</v>
      </c>
      <c r="H390" s="15"/>
      <c r="I390" s="16"/>
      <c r="J390" s="17" t="str">
        <f t="shared" si="60"/>
        <v/>
      </c>
      <c r="K390" s="110" t="str">
        <f t="shared" si="51"/>
        <v/>
      </c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29" t="str">
        <f t="shared" si="58"/>
        <v/>
      </c>
      <c r="U390" s="23" t="str">
        <f t="shared" si="54"/>
        <v/>
      </c>
      <c r="V390" s="23" t="str">
        <f t="shared" si="55"/>
        <v/>
      </c>
      <c r="W390" s="24" t="str">
        <f t="shared" si="56"/>
        <v/>
      </c>
      <c r="X390" s="24" t="str">
        <f t="shared" si="59"/>
        <v/>
      </c>
      <c r="Y390" s="24" t="str">
        <f t="shared" si="57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119.08611111111111</v>
      </c>
      <c r="E391">
        <f>IF(_xlfn.DAYS($B$3,Eläintiedot!O391)&lt;0,"",_xlfn.DAYS($B$3,Eläintiedot!O391))</f>
        <v>43496</v>
      </c>
      <c r="F391" s="15">
        <v>31</v>
      </c>
      <c r="H391" s="15"/>
      <c r="I391" s="16"/>
      <c r="J391" s="17" t="str">
        <f t="shared" si="60"/>
        <v/>
      </c>
      <c r="K391" s="110" t="str">
        <f t="shared" ref="K391:K454" si="61">IF(OR(J391&lt;0.01,J391=""),"",J391*$B$4)</f>
        <v/>
      </c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29" t="str">
        <f t="shared" si="58"/>
        <v/>
      </c>
      <c r="U391" s="23" t="str">
        <f t="shared" si="54"/>
        <v/>
      </c>
      <c r="V391" s="23" t="str">
        <f t="shared" si="55"/>
        <v/>
      </c>
      <c r="W391" s="24" t="str">
        <f t="shared" si="56"/>
        <v/>
      </c>
      <c r="X391" s="24" t="str">
        <f t="shared" si="59"/>
        <v/>
      </c>
      <c r="Y391" s="24" t="str">
        <f t="shared" si="57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119.08611111111111</v>
      </c>
      <c r="E392">
        <f>IF(_xlfn.DAYS($B$3,Eläintiedot!O392)&lt;0,"",_xlfn.DAYS($B$3,Eläintiedot!O392))</f>
        <v>43496</v>
      </c>
      <c r="F392" s="15">
        <v>31</v>
      </c>
      <c r="H392" s="15"/>
      <c r="I392" s="16"/>
      <c r="J392" s="17" t="str">
        <f t="shared" si="60"/>
        <v/>
      </c>
      <c r="K392" s="110" t="str">
        <f t="shared" si="61"/>
        <v/>
      </c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29" t="str">
        <f t="shared" si="58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ref="W392:W455" si="66">IF(E392&lt;60,J392,"")</f>
        <v/>
      </c>
      <c r="X392" s="24" t="str">
        <f t="shared" si="59"/>
        <v/>
      </c>
      <c r="Y392" s="24" t="str">
        <f t="shared" ref="Y392:Y455" si="67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119.08611111111111</v>
      </c>
      <c r="E393">
        <f>IF(_xlfn.DAYS($B$3,Eläintiedot!O393)&lt;0,"",_xlfn.DAYS($B$3,Eläintiedot!O393))</f>
        <v>43496</v>
      </c>
      <c r="F393" s="15">
        <v>31</v>
      </c>
      <c r="H393" s="15"/>
      <c r="I393" s="16"/>
      <c r="J393" s="17" t="str">
        <f t="shared" si="60"/>
        <v/>
      </c>
      <c r="K393" s="110" t="str">
        <f t="shared" si="61"/>
        <v/>
      </c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29" t="str">
        <f t="shared" ref="S393:S456" si="68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si="66"/>
        <v/>
      </c>
      <c r="X393" s="24" t="str">
        <f t="shared" ref="X393:X456" si="69">IF(AND(E393&lt;180,E393&gt;60),J393,"")</f>
        <v/>
      </c>
      <c r="Y393" s="24" t="str">
        <f t="shared" si="67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119.08611111111111</v>
      </c>
      <c r="E394">
        <f>IF(_xlfn.DAYS($B$3,Eläintiedot!O394)&lt;0,"",_xlfn.DAYS($B$3,Eläintiedot!O394))</f>
        <v>43496</v>
      </c>
      <c r="F394" s="15">
        <v>31</v>
      </c>
      <c r="H394" s="15"/>
      <c r="I394" s="16"/>
      <c r="J394" s="17" t="str">
        <f t="shared" si="60"/>
        <v/>
      </c>
      <c r="K394" s="110" t="str">
        <f t="shared" si="61"/>
        <v/>
      </c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29" t="str">
        <f t="shared" si="68"/>
        <v/>
      </c>
      <c r="U394" s="23" t="str">
        <f t="shared" si="64"/>
        <v/>
      </c>
      <c r="V394" s="23" t="str">
        <f t="shared" si="65"/>
        <v/>
      </c>
      <c r="W394" s="24" t="str">
        <f t="shared" si="66"/>
        <v/>
      </c>
      <c r="X394" s="24" t="str">
        <f t="shared" si="69"/>
        <v/>
      </c>
      <c r="Y394" s="24" t="str">
        <f t="shared" si="67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119.08611111111111</v>
      </c>
      <c r="E395">
        <f>IF(_xlfn.DAYS($B$3,Eläintiedot!O395)&lt;0,"",_xlfn.DAYS($B$3,Eläintiedot!O395))</f>
        <v>43496</v>
      </c>
      <c r="F395" s="15">
        <v>31</v>
      </c>
      <c r="H395" s="15"/>
      <c r="I395" s="16"/>
      <c r="J395" s="17" t="str">
        <f t="shared" si="60"/>
        <v/>
      </c>
      <c r="K395" s="110" t="str">
        <f t="shared" si="61"/>
        <v/>
      </c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29" t="str">
        <f t="shared" si="68"/>
        <v/>
      </c>
      <c r="U395" s="23" t="str">
        <f t="shared" si="64"/>
        <v/>
      </c>
      <c r="V395" s="23" t="str">
        <f t="shared" si="65"/>
        <v/>
      </c>
      <c r="W395" s="24" t="str">
        <f t="shared" si="66"/>
        <v/>
      </c>
      <c r="X395" s="24" t="str">
        <f t="shared" si="69"/>
        <v/>
      </c>
      <c r="Y395" s="24" t="str">
        <f t="shared" si="67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119.08611111111111</v>
      </c>
      <c r="E396">
        <f>IF(_xlfn.DAYS($B$3,Eläintiedot!O396)&lt;0,"",_xlfn.DAYS($B$3,Eläintiedot!O396))</f>
        <v>43496</v>
      </c>
      <c r="F396" s="15">
        <v>31</v>
      </c>
      <c r="H396" s="15"/>
      <c r="I396" s="16"/>
      <c r="J396" s="17" t="str">
        <f t="shared" si="60"/>
        <v/>
      </c>
      <c r="K396" s="110" t="str">
        <f t="shared" si="61"/>
        <v/>
      </c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29" t="str">
        <f t="shared" si="68"/>
        <v/>
      </c>
      <c r="U396" s="23" t="str">
        <f t="shared" si="64"/>
        <v/>
      </c>
      <c r="V396" s="23" t="str">
        <f t="shared" si="65"/>
        <v/>
      </c>
      <c r="W396" s="24" t="str">
        <f t="shared" si="66"/>
        <v/>
      </c>
      <c r="X396" s="24" t="str">
        <f t="shared" si="69"/>
        <v/>
      </c>
      <c r="Y396" s="24" t="str">
        <f t="shared" si="67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119.08611111111111</v>
      </c>
      <c r="E397">
        <f>IF(_xlfn.DAYS($B$3,Eläintiedot!O397)&lt;0,"",_xlfn.DAYS($B$3,Eläintiedot!O397))</f>
        <v>43496</v>
      </c>
      <c r="F397" s="15">
        <v>31</v>
      </c>
      <c r="H397" s="15"/>
      <c r="I397" s="16"/>
      <c r="J397" s="17" t="str">
        <f t="shared" si="60"/>
        <v/>
      </c>
      <c r="K397" s="110" t="str">
        <f t="shared" si="61"/>
        <v/>
      </c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29" t="str">
        <f t="shared" si="68"/>
        <v/>
      </c>
      <c r="U397" s="23" t="str">
        <f t="shared" si="64"/>
        <v/>
      </c>
      <c r="V397" s="23" t="str">
        <f t="shared" si="65"/>
        <v/>
      </c>
      <c r="W397" s="24" t="str">
        <f t="shared" si="66"/>
        <v/>
      </c>
      <c r="X397" s="24" t="str">
        <f t="shared" si="69"/>
        <v/>
      </c>
      <c r="Y397" s="24" t="str">
        <f t="shared" si="67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119.08611111111111</v>
      </c>
      <c r="E398">
        <f>IF(_xlfn.DAYS($B$3,Eläintiedot!O398)&lt;0,"",_xlfn.DAYS($B$3,Eläintiedot!O398))</f>
        <v>43496</v>
      </c>
      <c r="F398" s="15">
        <v>31</v>
      </c>
      <c r="H398" s="15"/>
      <c r="I398" s="16"/>
      <c r="J398" s="17" t="str">
        <f t="shared" si="60"/>
        <v/>
      </c>
      <c r="K398" s="110" t="str">
        <f t="shared" si="61"/>
        <v/>
      </c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29" t="str">
        <f t="shared" si="68"/>
        <v/>
      </c>
      <c r="U398" s="23" t="str">
        <f t="shared" si="64"/>
        <v/>
      </c>
      <c r="V398" s="23" t="str">
        <f t="shared" si="65"/>
        <v/>
      </c>
      <c r="W398" s="24" t="str">
        <f t="shared" si="66"/>
        <v/>
      </c>
      <c r="X398" s="24" t="str">
        <f t="shared" si="69"/>
        <v/>
      </c>
      <c r="Y398" s="24" t="str">
        <f t="shared" si="67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119.08611111111111</v>
      </c>
      <c r="E399">
        <f>IF(_xlfn.DAYS($B$3,Eläintiedot!O399)&lt;0,"",_xlfn.DAYS($B$3,Eläintiedot!O399))</f>
        <v>43496</v>
      </c>
      <c r="F399" s="15">
        <v>31</v>
      </c>
      <c r="H399" s="15"/>
      <c r="I399" s="16"/>
      <c r="J399" s="17" t="str">
        <f t="shared" si="60"/>
        <v/>
      </c>
      <c r="K399" s="110" t="str">
        <f t="shared" si="61"/>
        <v/>
      </c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29" t="str">
        <f t="shared" si="68"/>
        <v/>
      </c>
      <c r="U399" s="23" t="str">
        <f t="shared" si="64"/>
        <v/>
      </c>
      <c r="V399" s="23" t="str">
        <f t="shared" si="65"/>
        <v/>
      </c>
      <c r="W399" s="24" t="str">
        <f t="shared" si="66"/>
        <v/>
      </c>
      <c r="X399" s="24" t="str">
        <f t="shared" si="69"/>
        <v/>
      </c>
      <c r="Y399" s="24" t="str">
        <f t="shared" si="67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119.08611111111111</v>
      </c>
      <c r="E400">
        <f>IF(_xlfn.DAYS($B$3,Eläintiedot!O400)&lt;0,"",_xlfn.DAYS($B$3,Eläintiedot!O400))</f>
        <v>43496</v>
      </c>
      <c r="F400" s="15">
        <v>31</v>
      </c>
      <c r="H400" s="15"/>
      <c r="I400" s="16"/>
      <c r="J400" s="17" t="str">
        <f t="shared" si="60"/>
        <v/>
      </c>
      <c r="K400" s="110" t="str">
        <f t="shared" si="61"/>
        <v/>
      </c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29" t="str">
        <f t="shared" si="68"/>
        <v/>
      </c>
      <c r="U400" s="23" t="str">
        <f t="shared" si="64"/>
        <v/>
      </c>
      <c r="V400" s="23" t="str">
        <f t="shared" si="65"/>
        <v/>
      </c>
      <c r="W400" s="24" t="str">
        <f t="shared" si="66"/>
        <v/>
      </c>
      <c r="X400" s="24" t="str">
        <f t="shared" si="69"/>
        <v/>
      </c>
      <c r="Y400" s="24" t="str">
        <f t="shared" si="67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119.08611111111111</v>
      </c>
      <c r="E401">
        <f>IF(_xlfn.DAYS($B$3,Eläintiedot!O401)&lt;0,"",_xlfn.DAYS($B$3,Eläintiedot!O401))</f>
        <v>43496</v>
      </c>
      <c r="F401" s="15">
        <v>31</v>
      </c>
      <c r="H401" s="15"/>
      <c r="I401" s="16"/>
      <c r="J401" s="17" t="str">
        <f t="shared" si="60"/>
        <v/>
      </c>
      <c r="K401" s="110" t="str">
        <f t="shared" si="61"/>
        <v/>
      </c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29" t="str">
        <f t="shared" si="68"/>
        <v/>
      </c>
      <c r="U401" s="23" t="str">
        <f t="shared" si="64"/>
        <v/>
      </c>
      <c r="V401" s="23" t="str">
        <f t="shared" si="65"/>
        <v/>
      </c>
      <c r="W401" s="24" t="str">
        <f t="shared" si="66"/>
        <v/>
      </c>
      <c r="X401" s="24" t="str">
        <f t="shared" si="69"/>
        <v/>
      </c>
      <c r="Y401" s="24" t="str">
        <f t="shared" si="67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119.08611111111111</v>
      </c>
      <c r="E402">
        <f>IF(_xlfn.DAYS($B$3,Eläintiedot!O402)&lt;0,"",_xlfn.DAYS($B$3,Eläintiedot!O402))</f>
        <v>43496</v>
      </c>
      <c r="F402" s="15">
        <v>31</v>
      </c>
      <c r="H402" s="15"/>
      <c r="I402" s="16"/>
      <c r="J402" s="17" t="str">
        <f t="shared" si="60"/>
        <v/>
      </c>
      <c r="K402" s="110" t="str">
        <f t="shared" si="61"/>
        <v/>
      </c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29" t="str">
        <f t="shared" si="68"/>
        <v/>
      </c>
      <c r="U402" s="23" t="str">
        <f t="shared" si="64"/>
        <v/>
      </c>
      <c r="V402" s="23" t="str">
        <f t="shared" si="65"/>
        <v/>
      </c>
      <c r="W402" s="24" t="str">
        <f t="shared" si="66"/>
        <v/>
      </c>
      <c r="X402" s="24" t="str">
        <f t="shared" si="69"/>
        <v/>
      </c>
      <c r="Y402" s="24" t="str">
        <f t="shared" si="67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119.08611111111111</v>
      </c>
      <c r="E403">
        <f>IF(_xlfn.DAYS($B$3,Eläintiedot!O403)&lt;0,"",_xlfn.DAYS($B$3,Eläintiedot!O403))</f>
        <v>43496</v>
      </c>
      <c r="F403" s="15">
        <v>31</v>
      </c>
      <c r="H403" s="15"/>
      <c r="I403" s="16"/>
      <c r="J403" s="17" t="str">
        <f t="shared" si="60"/>
        <v/>
      </c>
      <c r="K403" s="110" t="str">
        <f t="shared" si="61"/>
        <v/>
      </c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29" t="str">
        <f t="shared" si="68"/>
        <v/>
      </c>
      <c r="U403" s="23" t="str">
        <f t="shared" si="64"/>
        <v/>
      </c>
      <c r="V403" s="23" t="str">
        <f t="shared" si="65"/>
        <v/>
      </c>
      <c r="W403" s="24" t="str">
        <f t="shared" si="66"/>
        <v/>
      </c>
      <c r="X403" s="24" t="str">
        <f t="shared" si="69"/>
        <v/>
      </c>
      <c r="Y403" s="24" t="str">
        <f t="shared" si="67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119.08611111111111</v>
      </c>
      <c r="E404">
        <f>IF(_xlfn.DAYS($B$3,Eläintiedot!O404)&lt;0,"",_xlfn.DAYS($B$3,Eläintiedot!O404))</f>
        <v>43496</v>
      </c>
      <c r="F404" s="15">
        <v>31</v>
      </c>
      <c r="H404" s="15"/>
      <c r="I404" s="16"/>
      <c r="J404" s="17" t="str">
        <f t="shared" si="60"/>
        <v/>
      </c>
      <c r="K404" s="110" t="str">
        <f t="shared" si="61"/>
        <v/>
      </c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29" t="str">
        <f t="shared" si="68"/>
        <v/>
      </c>
      <c r="U404" s="23" t="str">
        <f t="shared" si="64"/>
        <v/>
      </c>
      <c r="V404" s="23" t="str">
        <f t="shared" si="65"/>
        <v/>
      </c>
      <c r="W404" s="24" t="str">
        <f t="shared" si="66"/>
        <v/>
      </c>
      <c r="X404" s="24" t="str">
        <f t="shared" si="69"/>
        <v/>
      </c>
      <c r="Y404" s="24" t="str">
        <f t="shared" si="67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119.08611111111111</v>
      </c>
      <c r="E405">
        <f>IF(_xlfn.DAYS($B$3,Eläintiedot!O405)&lt;0,"",_xlfn.DAYS($B$3,Eläintiedot!O405))</f>
        <v>43496</v>
      </c>
      <c r="F405" s="15">
        <v>31</v>
      </c>
      <c r="H405" s="15"/>
      <c r="I405" s="16"/>
      <c r="J405" s="17" t="str">
        <f t="shared" si="60"/>
        <v/>
      </c>
      <c r="K405" s="110" t="str">
        <f t="shared" si="61"/>
        <v/>
      </c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29" t="str">
        <f t="shared" si="68"/>
        <v/>
      </c>
      <c r="U405" s="23" t="str">
        <f t="shared" si="64"/>
        <v/>
      </c>
      <c r="V405" s="23" t="str">
        <f t="shared" si="65"/>
        <v/>
      </c>
      <c r="W405" s="24" t="str">
        <f t="shared" si="66"/>
        <v/>
      </c>
      <c r="X405" s="24" t="str">
        <f t="shared" si="69"/>
        <v/>
      </c>
      <c r="Y405" s="24" t="str">
        <f t="shared" si="67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119.08611111111111</v>
      </c>
      <c r="E406">
        <f>IF(_xlfn.DAYS($B$3,Eläintiedot!O406)&lt;0,"",_xlfn.DAYS($B$3,Eläintiedot!O406))</f>
        <v>43496</v>
      </c>
      <c r="F406" s="15">
        <v>31</v>
      </c>
      <c r="H406" s="15"/>
      <c r="I406" s="16"/>
      <c r="J406" s="17" t="str">
        <f t="shared" si="60"/>
        <v/>
      </c>
      <c r="K406" s="110" t="str">
        <f t="shared" si="61"/>
        <v/>
      </c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29" t="str">
        <f t="shared" si="68"/>
        <v/>
      </c>
      <c r="U406" s="23" t="str">
        <f t="shared" si="64"/>
        <v/>
      </c>
      <c r="V406" s="23" t="str">
        <f t="shared" si="65"/>
        <v/>
      </c>
      <c r="W406" s="24" t="str">
        <f t="shared" si="66"/>
        <v/>
      </c>
      <c r="X406" s="24" t="str">
        <f t="shared" si="69"/>
        <v/>
      </c>
      <c r="Y406" s="24" t="str">
        <f t="shared" si="67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119.08611111111111</v>
      </c>
      <c r="E407">
        <f>IF(_xlfn.DAYS($B$3,Eläintiedot!O407)&lt;0,"",_xlfn.DAYS($B$3,Eläintiedot!O407))</f>
        <v>43496</v>
      </c>
      <c r="F407" s="15">
        <v>31</v>
      </c>
      <c r="H407" s="15"/>
      <c r="I407" s="16"/>
      <c r="J407" s="17" t="str">
        <f t="shared" si="60"/>
        <v/>
      </c>
      <c r="K407" s="110" t="str">
        <f t="shared" si="61"/>
        <v/>
      </c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29" t="str">
        <f t="shared" si="68"/>
        <v/>
      </c>
      <c r="U407" s="23" t="str">
        <f t="shared" si="64"/>
        <v/>
      </c>
      <c r="V407" s="23" t="str">
        <f t="shared" si="65"/>
        <v/>
      </c>
      <c r="W407" s="24" t="str">
        <f t="shared" si="66"/>
        <v/>
      </c>
      <c r="X407" s="24" t="str">
        <f t="shared" si="69"/>
        <v/>
      </c>
      <c r="Y407" s="24" t="str">
        <f t="shared" si="67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119.08611111111111</v>
      </c>
      <c r="E408">
        <f>IF(_xlfn.DAYS($B$3,Eläintiedot!O408)&lt;0,"",_xlfn.DAYS($B$3,Eläintiedot!O408))</f>
        <v>43496</v>
      </c>
      <c r="F408" s="15">
        <v>31</v>
      </c>
      <c r="H408" s="15"/>
      <c r="I408" s="16"/>
      <c r="J408" s="17" t="str">
        <f t="shared" si="60"/>
        <v/>
      </c>
      <c r="K408" s="110" t="str">
        <f t="shared" si="61"/>
        <v/>
      </c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29" t="str">
        <f t="shared" si="68"/>
        <v/>
      </c>
      <c r="U408" s="23" t="str">
        <f t="shared" si="64"/>
        <v/>
      </c>
      <c r="V408" s="23" t="str">
        <f t="shared" si="65"/>
        <v/>
      </c>
      <c r="W408" s="24" t="str">
        <f t="shared" si="66"/>
        <v/>
      </c>
      <c r="X408" s="24" t="str">
        <f t="shared" si="69"/>
        <v/>
      </c>
      <c r="Y408" s="24" t="str">
        <f t="shared" si="67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119.08611111111111</v>
      </c>
      <c r="E409">
        <f>IF(_xlfn.DAYS($B$3,Eläintiedot!O409)&lt;0,"",_xlfn.DAYS($B$3,Eläintiedot!O409))</f>
        <v>43496</v>
      </c>
      <c r="F409" s="15">
        <v>31</v>
      </c>
      <c r="H409" s="15"/>
      <c r="I409" s="16"/>
      <c r="J409" s="17" t="str">
        <f t="shared" si="60"/>
        <v/>
      </c>
      <c r="K409" s="110" t="str">
        <f t="shared" si="61"/>
        <v/>
      </c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29" t="str">
        <f t="shared" si="68"/>
        <v/>
      </c>
      <c r="U409" s="23" t="str">
        <f t="shared" si="64"/>
        <v/>
      </c>
      <c r="V409" s="23" t="str">
        <f t="shared" si="65"/>
        <v/>
      </c>
      <c r="W409" s="24" t="str">
        <f t="shared" si="66"/>
        <v/>
      </c>
      <c r="X409" s="24" t="str">
        <f t="shared" si="69"/>
        <v/>
      </c>
      <c r="Y409" s="24" t="str">
        <f t="shared" si="67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119.08611111111111</v>
      </c>
      <c r="E410">
        <f>IF(_xlfn.DAYS($B$3,Eläintiedot!O410)&lt;0,"",_xlfn.DAYS($B$3,Eläintiedot!O410))</f>
        <v>43496</v>
      </c>
      <c r="F410" s="15">
        <v>31</v>
      </c>
      <c r="H410" s="15"/>
      <c r="I410" s="16"/>
      <c r="J410" s="17" t="str">
        <f t="shared" si="60"/>
        <v/>
      </c>
      <c r="K410" s="110" t="str">
        <f t="shared" si="61"/>
        <v/>
      </c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29" t="str">
        <f t="shared" si="68"/>
        <v/>
      </c>
      <c r="U410" s="23" t="str">
        <f t="shared" si="64"/>
        <v/>
      </c>
      <c r="V410" s="23" t="str">
        <f t="shared" si="65"/>
        <v/>
      </c>
      <c r="W410" s="24" t="str">
        <f t="shared" si="66"/>
        <v/>
      </c>
      <c r="X410" s="24" t="str">
        <f t="shared" si="69"/>
        <v/>
      </c>
      <c r="Y410" s="24" t="str">
        <f t="shared" si="67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119.08611111111111</v>
      </c>
      <c r="E411">
        <f>IF(_xlfn.DAYS($B$3,Eläintiedot!O411)&lt;0,"",_xlfn.DAYS($B$3,Eläintiedot!O411))</f>
        <v>43496</v>
      </c>
      <c r="F411" s="15">
        <v>31</v>
      </c>
      <c r="H411" s="15"/>
      <c r="I411" s="16"/>
      <c r="J411" s="17" t="str">
        <f t="shared" si="60"/>
        <v/>
      </c>
      <c r="K411" s="110" t="str">
        <f t="shared" si="61"/>
        <v/>
      </c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29" t="str">
        <f t="shared" si="68"/>
        <v/>
      </c>
      <c r="U411" s="23" t="str">
        <f t="shared" si="64"/>
        <v/>
      </c>
      <c r="V411" s="23" t="str">
        <f t="shared" si="65"/>
        <v/>
      </c>
      <c r="W411" s="24" t="str">
        <f t="shared" si="66"/>
        <v/>
      </c>
      <c r="X411" s="24" t="str">
        <f t="shared" si="69"/>
        <v/>
      </c>
      <c r="Y411" s="24" t="str">
        <f t="shared" si="67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119.08611111111111</v>
      </c>
      <c r="E412">
        <f>IF(_xlfn.DAYS($B$3,Eläintiedot!O412)&lt;0,"",_xlfn.DAYS($B$3,Eläintiedot!O412))</f>
        <v>43496</v>
      </c>
      <c r="F412" s="15">
        <v>31</v>
      </c>
      <c r="H412" s="15"/>
      <c r="I412" s="16"/>
      <c r="J412" s="17" t="str">
        <f t="shared" ref="J412:J475" si="70">IF((H412+I412)&gt;0.01,H412+I412,"")</f>
        <v/>
      </c>
      <c r="K412" s="110" t="str">
        <f t="shared" si="61"/>
        <v/>
      </c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29" t="str">
        <f t="shared" si="68"/>
        <v/>
      </c>
      <c r="U412" s="23" t="str">
        <f t="shared" si="64"/>
        <v/>
      </c>
      <c r="V412" s="23" t="str">
        <f t="shared" si="65"/>
        <v/>
      </c>
      <c r="W412" s="24" t="str">
        <f t="shared" si="66"/>
        <v/>
      </c>
      <c r="X412" s="24" t="str">
        <f t="shared" si="69"/>
        <v/>
      </c>
      <c r="Y412" s="24" t="str">
        <f t="shared" si="67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119.08611111111111</v>
      </c>
      <c r="E413">
        <f>IF(_xlfn.DAYS($B$3,Eläintiedot!O413)&lt;0,"",_xlfn.DAYS($B$3,Eläintiedot!O413))</f>
        <v>43496</v>
      </c>
      <c r="F413" s="15">
        <v>31</v>
      </c>
      <c r="H413" s="15"/>
      <c r="I413" s="16"/>
      <c r="J413" s="17" t="str">
        <f t="shared" si="70"/>
        <v/>
      </c>
      <c r="K413" s="110" t="str">
        <f t="shared" si="61"/>
        <v/>
      </c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29" t="str">
        <f t="shared" si="68"/>
        <v/>
      </c>
      <c r="U413" s="23" t="str">
        <f t="shared" si="64"/>
        <v/>
      </c>
      <c r="V413" s="23" t="str">
        <f t="shared" si="65"/>
        <v/>
      </c>
      <c r="W413" s="24" t="str">
        <f t="shared" si="66"/>
        <v/>
      </c>
      <c r="X413" s="24" t="str">
        <f t="shared" si="69"/>
        <v/>
      </c>
      <c r="Y413" s="24" t="str">
        <f t="shared" si="67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119.08611111111111</v>
      </c>
      <c r="E414">
        <f>IF(_xlfn.DAYS($B$3,Eläintiedot!O414)&lt;0,"",_xlfn.DAYS($B$3,Eläintiedot!O414))</f>
        <v>43496</v>
      </c>
      <c r="F414" s="15">
        <v>31</v>
      </c>
      <c r="H414" s="15"/>
      <c r="I414" s="16"/>
      <c r="J414" s="17" t="str">
        <f t="shared" si="70"/>
        <v/>
      </c>
      <c r="K414" s="110" t="str">
        <f t="shared" si="61"/>
        <v/>
      </c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29" t="str">
        <f t="shared" si="68"/>
        <v/>
      </c>
      <c r="U414" s="23" t="str">
        <f t="shared" si="64"/>
        <v/>
      </c>
      <c r="V414" s="23" t="str">
        <f t="shared" si="65"/>
        <v/>
      </c>
      <c r="W414" s="24" t="str">
        <f t="shared" si="66"/>
        <v/>
      </c>
      <c r="X414" s="24" t="str">
        <f t="shared" si="69"/>
        <v/>
      </c>
      <c r="Y414" s="24" t="str">
        <f t="shared" si="67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119.08611111111111</v>
      </c>
      <c r="E415">
        <f>IF(_xlfn.DAYS($B$3,Eläintiedot!O415)&lt;0,"",_xlfn.DAYS($B$3,Eläintiedot!O415))</f>
        <v>43496</v>
      </c>
      <c r="F415" s="15">
        <v>31</v>
      </c>
      <c r="H415" s="15"/>
      <c r="I415" s="16"/>
      <c r="J415" s="17" t="str">
        <f t="shared" si="70"/>
        <v/>
      </c>
      <c r="K415" s="110" t="str">
        <f t="shared" si="61"/>
        <v/>
      </c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29" t="str">
        <f t="shared" si="68"/>
        <v/>
      </c>
      <c r="U415" s="23" t="str">
        <f t="shared" si="64"/>
        <v/>
      </c>
      <c r="V415" s="23" t="str">
        <f t="shared" si="65"/>
        <v/>
      </c>
      <c r="W415" s="24" t="str">
        <f t="shared" si="66"/>
        <v/>
      </c>
      <c r="X415" s="24" t="str">
        <f t="shared" si="69"/>
        <v/>
      </c>
      <c r="Y415" s="24" t="str">
        <f t="shared" si="67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119.08611111111111</v>
      </c>
      <c r="E416">
        <f>IF(_xlfn.DAYS($B$3,Eläintiedot!O416)&lt;0,"",_xlfn.DAYS($B$3,Eläintiedot!O416))</f>
        <v>43496</v>
      </c>
      <c r="F416" s="15">
        <v>31</v>
      </c>
      <c r="H416" s="15"/>
      <c r="I416" s="16"/>
      <c r="J416" s="17" t="str">
        <f t="shared" si="70"/>
        <v/>
      </c>
      <c r="K416" s="110" t="str">
        <f t="shared" si="61"/>
        <v/>
      </c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29" t="str">
        <f t="shared" si="68"/>
        <v/>
      </c>
      <c r="U416" s="23" t="str">
        <f t="shared" si="64"/>
        <v/>
      </c>
      <c r="V416" s="23" t="str">
        <f t="shared" si="65"/>
        <v/>
      </c>
      <c r="W416" s="24" t="str">
        <f t="shared" si="66"/>
        <v/>
      </c>
      <c r="X416" s="24" t="str">
        <f t="shared" si="69"/>
        <v/>
      </c>
      <c r="Y416" s="24" t="str">
        <f t="shared" si="67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119.08611111111111</v>
      </c>
      <c r="E417">
        <f>IF(_xlfn.DAYS($B$3,Eläintiedot!O417)&lt;0,"",_xlfn.DAYS($B$3,Eläintiedot!O417))</f>
        <v>43496</v>
      </c>
      <c r="F417" s="15">
        <v>31</v>
      </c>
      <c r="H417" s="15"/>
      <c r="I417" s="16"/>
      <c r="J417" s="17" t="str">
        <f t="shared" si="70"/>
        <v/>
      </c>
      <c r="K417" s="110" t="str">
        <f t="shared" si="61"/>
        <v/>
      </c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29" t="str">
        <f t="shared" si="68"/>
        <v/>
      </c>
      <c r="U417" s="23" t="str">
        <f t="shared" si="64"/>
        <v/>
      </c>
      <c r="V417" s="23" t="str">
        <f t="shared" si="65"/>
        <v/>
      </c>
      <c r="W417" s="24" t="str">
        <f t="shared" si="66"/>
        <v/>
      </c>
      <c r="X417" s="24" t="str">
        <f t="shared" si="69"/>
        <v/>
      </c>
      <c r="Y417" s="24" t="str">
        <f t="shared" si="67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119.08611111111111</v>
      </c>
      <c r="E418">
        <f>IF(_xlfn.DAYS($B$3,Eläintiedot!O418)&lt;0,"",_xlfn.DAYS($B$3,Eläintiedot!O418))</f>
        <v>43496</v>
      </c>
      <c r="F418" s="15">
        <v>31</v>
      </c>
      <c r="H418" s="15"/>
      <c r="I418" s="16"/>
      <c r="J418" s="17" t="str">
        <f t="shared" si="70"/>
        <v/>
      </c>
      <c r="K418" s="110" t="str">
        <f t="shared" si="61"/>
        <v/>
      </c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29" t="str">
        <f t="shared" si="68"/>
        <v/>
      </c>
      <c r="U418" s="23" t="str">
        <f t="shared" si="64"/>
        <v/>
      </c>
      <c r="V418" s="23" t="str">
        <f t="shared" si="65"/>
        <v/>
      </c>
      <c r="W418" s="24" t="str">
        <f t="shared" si="66"/>
        <v/>
      </c>
      <c r="X418" s="24" t="str">
        <f t="shared" si="69"/>
        <v/>
      </c>
      <c r="Y418" s="24" t="str">
        <f t="shared" si="67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119.08611111111111</v>
      </c>
      <c r="E419">
        <f>IF(_xlfn.DAYS($B$3,Eläintiedot!O419)&lt;0,"",_xlfn.DAYS($B$3,Eläintiedot!O419))</f>
        <v>43496</v>
      </c>
      <c r="F419" s="15">
        <v>31</v>
      </c>
      <c r="H419" s="15"/>
      <c r="I419" s="16"/>
      <c r="J419" s="17" t="str">
        <f t="shared" si="70"/>
        <v/>
      </c>
      <c r="K419" s="110" t="str">
        <f t="shared" si="61"/>
        <v/>
      </c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29" t="str">
        <f t="shared" si="68"/>
        <v/>
      </c>
      <c r="U419" s="23" t="str">
        <f t="shared" si="64"/>
        <v/>
      </c>
      <c r="V419" s="23" t="str">
        <f t="shared" si="65"/>
        <v/>
      </c>
      <c r="W419" s="24" t="str">
        <f t="shared" si="66"/>
        <v/>
      </c>
      <c r="X419" s="24" t="str">
        <f t="shared" si="69"/>
        <v/>
      </c>
      <c r="Y419" s="24" t="str">
        <f t="shared" si="67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119.08611111111111</v>
      </c>
      <c r="E420">
        <f>IF(_xlfn.DAYS($B$3,Eläintiedot!O420)&lt;0,"",_xlfn.DAYS($B$3,Eläintiedot!O420))</f>
        <v>43496</v>
      </c>
      <c r="F420" s="15">
        <v>31</v>
      </c>
      <c r="H420" s="15"/>
      <c r="I420" s="16"/>
      <c r="J420" s="17" t="str">
        <f t="shared" si="70"/>
        <v/>
      </c>
      <c r="K420" s="110" t="str">
        <f t="shared" si="61"/>
        <v/>
      </c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29" t="str">
        <f t="shared" si="68"/>
        <v/>
      </c>
      <c r="U420" s="23" t="str">
        <f t="shared" si="64"/>
        <v/>
      </c>
      <c r="V420" s="23" t="str">
        <f t="shared" si="65"/>
        <v/>
      </c>
      <c r="W420" s="24" t="str">
        <f t="shared" si="66"/>
        <v/>
      </c>
      <c r="X420" s="24" t="str">
        <f t="shared" si="69"/>
        <v/>
      </c>
      <c r="Y420" s="24" t="str">
        <f t="shared" si="67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119.08611111111111</v>
      </c>
      <c r="E421">
        <f>IF(_xlfn.DAYS($B$3,Eläintiedot!O421)&lt;0,"",_xlfn.DAYS($B$3,Eläintiedot!O421))</f>
        <v>43496</v>
      </c>
      <c r="F421" s="15">
        <v>31</v>
      </c>
      <c r="H421" s="15"/>
      <c r="I421" s="16"/>
      <c r="J421" s="17" t="str">
        <f t="shared" si="70"/>
        <v/>
      </c>
      <c r="K421" s="110" t="str">
        <f t="shared" si="61"/>
        <v/>
      </c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29" t="str">
        <f t="shared" si="68"/>
        <v/>
      </c>
      <c r="U421" s="23" t="str">
        <f t="shared" si="64"/>
        <v/>
      </c>
      <c r="V421" s="23" t="str">
        <f t="shared" si="65"/>
        <v/>
      </c>
      <c r="W421" s="24" t="str">
        <f t="shared" si="66"/>
        <v/>
      </c>
      <c r="X421" s="24" t="str">
        <f t="shared" si="69"/>
        <v/>
      </c>
      <c r="Y421" s="24" t="str">
        <f t="shared" si="67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119.08611111111111</v>
      </c>
      <c r="E422">
        <f>IF(_xlfn.DAYS($B$3,Eläintiedot!O422)&lt;0,"",_xlfn.DAYS($B$3,Eläintiedot!O422))</f>
        <v>43496</v>
      </c>
      <c r="F422" s="15">
        <v>31</v>
      </c>
      <c r="H422" s="15"/>
      <c r="I422" s="16"/>
      <c r="J422" s="17" t="str">
        <f t="shared" si="70"/>
        <v/>
      </c>
      <c r="K422" s="110" t="str">
        <f t="shared" si="61"/>
        <v/>
      </c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29" t="str">
        <f t="shared" si="68"/>
        <v/>
      </c>
      <c r="U422" s="23" t="str">
        <f t="shared" si="64"/>
        <v/>
      </c>
      <c r="V422" s="23" t="str">
        <f t="shared" si="65"/>
        <v/>
      </c>
      <c r="W422" s="24" t="str">
        <f t="shared" si="66"/>
        <v/>
      </c>
      <c r="X422" s="24" t="str">
        <f t="shared" si="69"/>
        <v/>
      </c>
      <c r="Y422" s="24" t="str">
        <f t="shared" si="67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119.08611111111111</v>
      </c>
      <c r="E423">
        <f>IF(_xlfn.DAYS($B$3,Eläintiedot!O423)&lt;0,"",_xlfn.DAYS($B$3,Eläintiedot!O423))</f>
        <v>43496</v>
      </c>
      <c r="F423" s="15">
        <v>31</v>
      </c>
      <c r="H423" s="15"/>
      <c r="I423" s="16"/>
      <c r="J423" s="17" t="str">
        <f t="shared" si="70"/>
        <v/>
      </c>
      <c r="K423" s="110" t="str">
        <f t="shared" si="61"/>
        <v/>
      </c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29" t="str">
        <f t="shared" si="68"/>
        <v/>
      </c>
      <c r="U423" s="23" t="str">
        <f t="shared" si="64"/>
        <v/>
      </c>
      <c r="V423" s="23" t="str">
        <f t="shared" si="65"/>
        <v/>
      </c>
      <c r="W423" s="24" t="str">
        <f t="shared" si="66"/>
        <v/>
      </c>
      <c r="X423" s="24" t="str">
        <f t="shared" si="69"/>
        <v/>
      </c>
      <c r="Y423" s="24" t="str">
        <f t="shared" si="67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119.08611111111111</v>
      </c>
      <c r="E424">
        <f>IF(_xlfn.DAYS($B$3,Eläintiedot!O424)&lt;0,"",_xlfn.DAYS($B$3,Eläintiedot!O424))</f>
        <v>43496</v>
      </c>
      <c r="F424" s="15">
        <v>31</v>
      </c>
      <c r="H424" s="15"/>
      <c r="I424" s="16"/>
      <c r="J424" s="17" t="str">
        <f t="shared" si="70"/>
        <v/>
      </c>
      <c r="K424" s="110" t="str">
        <f t="shared" si="61"/>
        <v/>
      </c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29" t="str">
        <f t="shared" si="68"/>
        <v/>
      </c>
      <c r="U424" s="23" t="str">
        <f t="shared" si="64"/>
        <v/>
      </c>
      <c r="V424" s="23" t="str">
        <f t="shared" si="65"/>
        <v/>
      </c>
      <c r="W424" s="24" t="str">
        <f t="shared" si="66"/>
        <v/>
      </c>
      <c r="X424" s="24" t="str">
        <f t="shared" si="69"/>
        <v/>
      </c>
      <c r="Y424" s="24" t="str">
        <f t="shared" si="67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119.08611111111111</v>
      </c>
      <c r="E425">
        <f>IF(_xlfn.DAYS($B$3,Eläintiedot!O425)&lt;0,"",_xlfn.DAYS($B$3,Eläintiedot!O425))</f>
        <v>43496</v>
      </c>
      <c r="F425" s="15">
        <v>31</v>
      </c>
      <c r="H425" s="15"/>
      <c r="I425" s="16"/>
      <c r="J425" s="17" t="str">
        <f t="shared" si="70"/>
        <v/>
      </c>
      <c r="K425" s="110" t="str">
        <f t="shared" si="61"/>
        <v/>
      </c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29" t="str">
        <f t="shared" si="68"/>
        <v/>
      </c>
      <c r="U425" s="23" t="str">
        <f t="shared" si="64"/>
        <v/>
      </c>
      <c r="V425" s="23" t="str">
        <f t="shared" si="65"/>
        <v/>
      </c>
      <c r="W425" s="24" t="str">
        <f t="shared" si="66"/>
        <v/>
      </c>
      <c r="X425" s="24" t="str">
        <f t="shared" si="69"/>
        <v/>
      </c>
      <c r="Y425" s="24" t="str">
        <f t="shared" si="67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119.08611111111111</v>
      </c>
      <c r="E426">
        <f>IF(_xlfn.DAYS($B$3,Eläintiedot!O426)&lt;0,"",_xlfn.DAYS($B$3,Eläintiedot!O426))</f>
        <v>43496</v>
      </c>
      <c r="F426" s="15">
        <v>31</v>
      </c>
      <c r="H426" s="15"/>
      <c r="I426" s="16"/>
      <c r="J426" s="17" t="str">
        <f t="shared" si="70"/>
        <v/>
      </c>
      <c r="K426" s="110" t="str">
        <f t="shared" si="61"/>
        <v/>
      </c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29" t="str">
        <f t="shared" si="68"/>
        <v/>
      </c>
      <c r="U426" s="23" t="str">
        <f t="shared" si="64"/>
        <v/>
      </c>
      <c r="V426" s="23" t="str">
        <f t="shared" si="65"/>
        <v/>
      </c>
      <c r="W426" s="24" t="str">
        <f t="shared" si="66"/>
        <v/>
      </c>
      <c r="X426" s="24" t="str">
        <f t="shared" si="69"/>
        <v/>
      </c>
      <c r="Y426" s="24" t="str">
        <f t="shared" si="67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119.08611111111111</v>
      </c>
      <c r="E427">
        <f>IF(_xlfn.DAYS($B$3,Eläintiedot!O427)&lt;0,"",_xlfn.DAYS($B$3,Eläintiedot!O427))</f>
        <v>43496</v>
      </c>
      <c r="F427" s="15">
        <v>31</v>
      </c>
      <c r="H427" s="15"/>
      <c r="I427" s="16"/>
      <c r="J427" s="17" t="str">
        <f t="shared" si="70"/>
        <v/>
      </c>
      <c r="K427" s="110" t="str">
        <f t="shared" si="61"/>
        <v/>
      </c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29" t="str">
        <f t="shared" si="68"/>
        <v/>
      </c>
      <c r="U427" s="23" t="str">
        <f t="shared" si="64"/>
        <v/>
      </c>
      <c r="V427" s="23" t="str">
        <f t="shared" si="65"/>
        <v/>
      </c>
      <c r="W427" s="24" t="str">
        <f t="shared" si="66"/>
        <v/>
      </c>
      <c r="X427" s="24" t="str">
        <f t="shared" si="69"/>
        <v/>
      </c>
      <c r="Y427" s="24" t="str">
        <f t="shared" si="67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119.08611111111111</v>
      </c>
      <c r="E428">
        <f>IF(_xlfn.DAYS($B$3,Eläintiedot!O428)&lt;0,"",_xlfn.DAYS($B$3,Eläintiedot!O428))</f>
        <v>43496</v>
      </c>
      <c r="F428" s="15">
        <v>31</v>
      </c>
      <c r="H428" s="15"/>
      <c r="I428" s="16"/>
      <c r="J428" s="17" t="str">
        <f t="shared" si="70"/>
        <v/>
      </c>
      <c r="K428" s="110" t="str">
        <f t="shared" si="61"/>
        <v/>
      </c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29" t="str">
        <f t="shared" si="68"/>
        <v/>
      </c>
      <c r="U428" s="23" t="str">
        <f t="shared" si="64"/>
        <v/>
      </c>
      <c r="V428" s="23" t="str">
        <f t="shared" si="65"/>
        <v/>
      </c>
      <c r="W428" s="24" t="str">
        <f t="shared" si="66"/>
        <v/>
      </c>
      <c r="X428" s="24" t="str">
        <f t="shared" si="69"/>
        <v/>
      </c>
      <c r="Y428" s="24" t="str">
        <f t="shared" si="67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119.08611111111111</v>
      </c>
      <c r="E429">
        <f>IF(_xlfn.DAYS($B$3,Eläintiedot!O429)&lt;0,"",_xlfn.DAYS($B$3,Eläintiedot!O429))</f>
        <v>43496</v>
      </c>
      <c r="F429" s="15">
        <v>31</v>
      </c>
      <c r="H429" s="15"/>
      <c r="I429" s="16"/>
      <c r="J429" s="17" t="str">
        <f t="shared" si="70"/>
        <v/>
      </c>
      <c r="K429" s="110" t="str">
        <f t="shared" si="61"/>
        <v/>
      </c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29" t="str">
        <f t="shared" si="68"/>
        <v/>
      </c>
      <c r="U429" s="23" t="str">
        <f t="shared" si="64"/>
        <v/>
      </c>
      <c r="V429" s="23" t="str">
        <f t="shared" si="65"/>
        <v/>
      </c>
      <c r="W429" s="24" t="str">
        <f t="shared" si="66"/>
        <v/>
      </c>
      <c r="X429" s="24" t="str">
        <f t="shared" si="69"/>
        <v/>
      </c>
      <c r="Y429" s="24" t="str">
        <f t="shared" si="67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119.08611111111111</v>
      </c>
      <c r="E430">
        <f>IF(_xlfn.DAYS($B$3,Eläintiedot!O430)&lt;0,"",_xlfn.DAYS($B$3,Eläintiedot!O430))</f>
        <v>43496</v>
      </c>
      <c r="F430" s="15">
        <v>31</v>
      </c>
      <c r="H430" s="15"/>
      <c r="I430" s="16"/>
      <c r="J430" s="17" t="str">
        <f t="shared" si="70"/>
        <v/>
      </c>
      <c r="K430" s="110" t="str">
        <f t="shared" si="61"/>
        <v/>
      </c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29" t="str">
        <f t="shared" si="68"/>
        <v/>
      </c>
      <c r="U430" s="23" t="str">
        <f t="shared" si="64"/>
        <v/>
      </c>
      <c r="V430" s="23" t="str">
        <f t="shared" si="65"/>
        <v/>
      </c>
      <c r="W430" s="24" t="str">
        <f t="shared" si="66"/>
        <v/>
      </c>
      <c r="X430" s="24" t="str">
        <f t="shared" si="69"/>
        <v/>
      </c>
      <c r="Y430" s="24" t="str">
        <f t="shared" si="67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119.08611111111111</v>
      </c>
      <c r="E431">
        <f>IF(_xlfn.DAYS($B$3,Eläintiedot!O431)&lt;0,"",_xlfn.DAYS($B$3,Eläintiedot!O431))</f>
        <v>43496</v>
      </c>
      <c r="F431" s="15">
        <v>31</v>
      </c>
      <c r="H431" s="15"/>
      <c r="I431" s="16"/>
      <c r="J431" s="17" t="str">
        <f t="shared" si="70"/>
        <v/>
      </c>
      <c r="K431" s="110" t="str">
        <f t="shared" si="61"/>
        <v/>
      </c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29" t="str">
        <f t="shared" si="68"/>
        <v/>
      </c>
      <c r="U431" s="23" t="str">
        <f t="shared" si="64"/>
        <v/>
      </c>
      <c r="V431" s="23" t="str">
        <f t="shared" si="65"/>
        <v/>
      </c>
      <c r="W431" s="24" t="str">
        <f t="shared" si="66"/>
        <v/>
      </c>
      <c r="X431" s="24" t="str">
        <f t="shared" si="69"/>
        <v/>
      </c>
      <c r="Y431" s="24" t="str">
        <f t="shared" si="67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119.08611111111111</v>
      </c>
      <c r="E432">
        <f>IF(_xlfn.DAYS($B$3,Eläintiedot!O432)&lt;0,"",_xlfn.DAYS($B$3,Eläintiedot!O432))</f>
        <v>43496</v>
      </c>
      <c r="F432" s="15">
        <v>31</v>
      </c>
      <c r="H432" s="15"/>
      <c r="I432" s="16"/>
      <c r="J432" s="17" t="str">
        <f t="shared" si="70"/>
        <v/>
      </c>
      <c r="K432" s="110" t="str">
        <f t="shared" si="61"/>
        <v/>
      </c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29" t="str">
        <f t="shared" si="68"/>
        <v/>
      </c>
      <c r="U432" s="23" t="str">
        <f t="shared" si="64"/>
        <v/>
      </c>
      <c r="V432" s="23" t="str">
        <f t="shared" si="65"/>
        <v/>
      </c>
      <c r="W432" s="24" t="str">
        <f t="shared" si="66"/>
        <v/>
      </c>
      <c r="X432" s="24" t="str">
        <f t="shared" si="69"/>
        <v/>
      </c>
      <c r="Y432" s="24" t="str">
        <f t="shared" si="67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119.08611111111111</v>
      </c>
      <c r="E433">
        <f>IF(_xlfn.DAYS($B$3,Eläintiedot!O433)&lt;0,"",_xlfn.DAYS($B$3,Eläintiedot!O433))</f>
        <v>43496</v>
      </c>
      <c r="F433" s="15">
        <v>31</v>
      </c>
      <c r="H433" s="15"/>
      <c r="I433" s="16"/>
      <c r="J433" s="17" t="str">
        <f t="shared" si="70"/>
        <v/>
      </c>
      <c r="K433" s="110" t="str">
        <f t="shared" si="61"/>
        <v/>
      </c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29" t="str">
        <f t="shared" si="68"/>
        <v/>
      </c>
      <c r="U433" s="23" t="str">
        <f t="shared" si="64"/>
        <v/>
      </c>
      <c r="V433" s="23" t="str">
        <f t="shared" si="65"/>
        <v/>
      </c>
      <c r="W433" s="24" t="str">
        <f t="shared" si="66"/>
        <v/>
      </c>
      <c r="X433" s="24" t="str">
        <f t="shared" si="69"/>
        <v/>
      </c>
      <c r="Y433" s="24" t="str">
        <f t="shared" si="67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119.08611111111111</v>
      </c>
      <c r="E434">
        <f>IF(_xlfn.DAYS($B$3,Eläintiedot!O434)&lt;0,"",_xlfn.DAYS($B$3,Eläintiedot!O434))</f>
        <v>43496</v>
      </c>
      <c r="F434" s="15">
        <v>31</v>
      </c>
      <c r="H434" s="15"/>
      <c r="I434" s="16"/>
      <c r="J434" s="17" t="str">
        <f t="shared" si="70"/>
        <v/>
      </c>
      <c r="K434" s="110" t="str">
        <f t="shared" si="61"/>
        <v/>
      </c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29" t="str">
        <f t="shared" si="68"/>
        <v/>
      </c>
      <c r="U434" s="23" t="str">
        <f t="shared" si="64"/>
        <v/>
      </c>
      <c r="V434" s="23" t="str">
        <f t="shared" si="65"/>
        <v/>
      </c>
      <c r="W434" s="24" t="str">
        <f t="shared" si="66"/>
        <v/>
      </c>
      <c r="X434" s="24" t="str">
        <f t="shared" si="69"/>
        <v/>
      </c>
      <c r="Y434" s="24" t="str">
        <f t="shared" si="67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119.08611111111111</v>
      </c>
      <c r="E435">
        <f>IF(_xlfn.DAYS($B$3,Eläintiedot!O435)&lt;0,"",_xlfn.DAYS($B$3,Eläintiedot!O435))</f>
        <v>43496</v>
      </c>
      <c r="F435" s="15">
        <v>31</v>
      </c>
      <c r="H435" s="15"/>
      <c r="I435" s="16"/>
      <c r="J435" s="17" t="str">
        <f t="shared" si="70"/>
        <v/>
      </c>
      <c r="K435" s="110" t="str">
        <f t="shared" si="61"/>
        <v/>
      </c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29" t="str">
        <f t="shared" si="68"/>
        <v/>
      </c>
      <c r="U435" s="23" t="str">
        <f t="shared" si="64"/>
        <v/>
      </c>
      <c r="V435" s="23" t="str">
        <f t="shared" si="65"/>
        <v/>
      </c>
      <c r="W435" s="24" t="str">
        <f t="shared" si="66"/>
        <v/>
      </c>
      <c r="X435" s="24" t="str">
        <f t="shared" si="69"/>
        <v/>
      </c>
      <c r="Y435" s="24" t="str">
        <f t="shared" si="67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119.08611111111111</v>
      </c>
      <c r="E436">
        <f>IF(_xlfn.DAYS($B$3,Eläintiedot!O436)&lt;0,"",_xlfn.DAYS($B$3,Eläintiedot!O436))</f>
        <v>43496</v>
      </c>
      <c r="F436" s="15">
        <v>31</v>
      </c>
      <c r="H436" s="15"/>
      <c r="I436" s="16"/>
      <c r="J436" s="17" t="str">
        <f t="shared" si="70"/>
        <v/>
      </c>
      <c r="K436" s="110" t="str">
        <f t="shared" si="61"/>
        <v/>
      </c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29" t="str">
        <f t="shared" si="68"/>
        <v/>
      </c>
      <c r="U436" s="23" t="str">
        <f t="shared" si="64"/>
        <v/>
      </c>
      <c r="V436" s="23" t="str">
        <f t="shared" si="65"/>
        <v/>
      </c>
      <c r="W436" s="24" t="str">
        <f t="shared" si="66"/>
        <v/>
      </c>
      <c r="X436" s="24" t="str">
        <f t="shared" si="69"/>
        <v/>
      </c>
      <c r="Y436" s="24" t="str">
        <f t="shared" si="67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119.08611111111111</v>
      </c>
      <c r="E437">
        <f>IF(_xlfn.DAYS($B$3,Eläintiedot!O437)&lt;0,"",_xlfn.DAYS($B$3,Eläintiedot!O437))</f>
        <v>43496</v>
      </c>
      <c r="F437" s="15">
        <v>31</v>
      </c>
      <c r="H437" s="15"/>
      <c r="I437" s="16"/>
      <c r="J437" s="17" t="str">
        <f t="shared" si="70"/>
        <v/>
      </c>
      <c r="K437" s="110" t="str">
        <f t="shared" si="61"/>
        <v/>
      </c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29" t="str">
        <f t="shared" si="68"/>
        <v/>
      </c>
      <c r="U437" s="23" t="str">
        <f t="shared" si="64"/>
        <v/>
      </c>
      <c r="V437" s="23" t="str">
        <f t="shared" si="65"/>
        <v/>
      </c>
      <c r="W437" s="24" t="str">
        <f t="shared" si="66"/>
        <v/>
      </c>
      <c r="X437" s="24" t="str">
        <f t="shared" si="69"/>
        <v/>
      </c>
      <c r="Y437" s="24" t="str">
        <f t="shared" si="67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119.08611111111111</v>
      </c>
      <c r="E438">
        <f>IF(_xlfn.DAYS($B$3,Eläintiedot!O438)&lt;0,"",_xlfn.DAYS($B$3,Eläintiedot!O438))</f>
        <v>43496</v>
      </c>
      <c r="F438" s="15">
        <v>31</v>
      </c>
      <c r="H438" s="15"/>
      <c r="I438" s="16"/>
      <c r="J438" s="17" t="str">
        <f t="shared" si="70"/>
        <v/>
      </c>
      <c r="K438" s="110" t="str">
        <f t="shared" si="61"/>
        <v/>
      </c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29" t="str">
        <f t="shared" si="68"/>
        <v/>
      </c>
      <c r="U438" s="23" t="str">
        <f t="shared" si="64"/>
        <v/>
      </c>
      <c r="V438" s="23" t="str">
        <f t="shared" si="65"/>
        <v/>
      </c>
      <c r="W438" s="24" t="str">
        <f t="shared" si="66"/>
        <v/>
      </c>
      <c r="X438" s="24" t="str">
        <f t="shared" si="69"/>
        <v/>
      </c>
      <c r="Y438" s="24" t="str">
        <f t="shared" si="67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119.08611111111111</v>
      </c>
      <c r="E439">
        <f>IF(_xlfn.DAYS($B$3,Eläintiedot!O439)&lt;0,"",_xlfn.DAYS($B$3,Eläintiedot!O439))</f>
        <v>43496</v>
      </c>
      <c r="F439" s="15">
        <v>31</v>
      </c>
      <c r="H439" s="15"/>
      <c r="I439" s="16"/>
      <c r="J439" s="17" t="str">
        <f t="shared" si="70"/>
        <v/>
      </c>
      <c r="K439" s="110" t="str">
        <f t="shared" si="61"/>
        <v/>
      </c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29" t="str">
        <f t="shared" si="68"/>
        <v/>
      </c>
      <c r="U439" s="23" t="str">
        <f t="shared" si="64"/>
        <v/>
      </c>
      <c r="V439" s="23" t="str">
        <f t="shared" si="65"/>
        <v/>
      </c>
      <c r="W439" s="24" t="str">
        <f t="shared" si="66"/>
        <v/>
      </c>
      <c r="X439" s="24" t="str">
        <f t="shared" si="69"/>
        <v/>
      </c>
      <c r="Y439" s="24" t="str">
        <f t="shared" si="67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119.08611111111111</v>
      </c>
      <c r="E440">
        <f>IF(_xlfn.DAYS($B$3,Eläintiedot!O440)&lt;0,"",_xlfn.DAYS($B$3,Eläintiedot!O440))</f>
        <v>43496</v>
      </c>
      <c r="F440" s="15">
        <v>31</v>
      </c>
      <c r="H440" s="15"/>
      <c r="I440" s="16"/>
      <c r="J440" s="17" t="str">
        <f t="shared" si="70"/>
        <v/>
      </c>
      <c r="K440" s="110" t="str">
        <f t="shared" si="61"/>
        <v/>
      </c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29" t="str">
        <f t="shared" si="68"/>
        <v/>
      </c>
      <c r="U440" s="23" t="str">
        <f t="shared" si="64"/>
        <v/>
      </c>
      <c r="V440" s="23" t="str">
        <f t="shared" si="65"/>
        <v/>
      </c>
      <c r="W440" s="24" t="str">
        <f t="shared" si="66"/>
        <v/>
      </c>
      <c r="X440" s="24" t="str">
        <f t="shared" si="69"/>
        <v/>
      </c>
      <c r="Y440" s="24" t="str">
        <f t="shared" si="67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119.08611111111111</v>
      </c>
      <c r="E441">
        <f>IF(_xlfn.DAYS($B$3,Eläintiedot!O441)&lt;0,"",_xlfn.DAYS($B$3,Eläintiedot!O441))</f>
        <v>43496</v>
      </c>
      <c r="F441" s="15">
        <v>31</v>
      </c>
      <c r="H441" s="15"/>
      <c r="I441" s="16"/>
      <c r="J441" s="17" t="str">
        <f t="shared" si="70"/>
        <v/>
      </c>
      <c r="K441" s="110" t="str">
        <f t="shared" si="61"/>
        <v/>
      </c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29" t="str">
        <f t="shared" si="68"/>
        <v/>
      </c>
      <c r="U441" s="23" t="str">
        <f t="shared" si="64"/>
        <v/>
      </c>
      <c r="V441" s="23" t="str">
        <f t="shared" si="65"/>
        <v/>
      </c>
      <c r="W441" s="24" t="str">
        <f t="shared" si="66"/>
        <v/>
      </c>
      <c r="X441" s="24" t="str">
        <f t="shared" si="69"/>
        <v/>
      </c>
      <c r="Y441" s="24" t="str">
        <f t="shared" si="67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119.08611111111111</v>
      </c>
      <c r="E442">
        <f>IF(_xlfn.DAYS($B$3,Eläintiedot!O442)&lt;0,"",_xlfn.DAYS($B$3,Eläintiedot!O442))</f>
        <v>43496</v>
      </c>
      <c r="F442" s="15">
        <v>31</v>
      </c>
      <c r="H442" s="15"/>
      <c r="I442" s="16"/>
      <c r="J442" s="17" t="str">
        <f t="shared" si="70"/>
        <v/>
      </c>
      <c r="K442" s="110" t="str">
        <f t="shared" si="61"/>
        <v/>
      </c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29" t="str">
        <f t="shared" si="68"/>
        <v/>
      </c>
      <c r="U442" s="23" t="str">
        <f t="shared" si="64"/>
        <v/>
      </c>
      <c r="V442" s="23" t="str">
        <f t="shared" si="65"/>
        <v/>
      </c>
      <c r="W442" s="24" t="str">
        <f t="shared" si="66"/>
        <v/>
      </c>
      <c r="X442" s="24" t="str">
        <f t="shared" si="69"/>
        <v/>
      </c>
      <c r="Y442" s="24" t="str">
        <f t="shared" si="67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119.08611111111111</v>
      </c>
      <c r="E443">
        <f>IF(_xlfn.DAYS($B$3,Eläintiedot!O443)&lt;0,"",_xlfn.DAYS($B$3,Eläintiedot!O443))</f>
        <v>43496</v>
      </c>
      <c r="F443" s="15">
        <v>31</v>
      </c>
      <c r="H443" s="15"/>
      <c r="I443" s="16"/>
      <c r="J443" s="17" t="str">
        <f t="shared" si="70"/>
        <v/>
      </c>
      <c r="K443" s="110" t="str">
        <f t="shared" si="61"/>
        <v/>
      </c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29" t="str">
        <f t="shared" si="68"/>
        <v/>
      </c>
      <c r="U443" s="23" t="str">
        <f t="shared" si="64"/>
        <v/>
      </c>
      <c r="V443" s="23" t="str">
        <f t="shared" si="65"/>
        <v/>
      </c>
      <c r="W443" s="24" t="str">
        <f t="shared" si="66"/>
        <v/>
      </c>
      <c r="X443" s="24" t="str">
        <f t="shared" si="69"/>
        <v/>
      </c>
      <c r="Y443" s="24" t="str">
        <f t="shared" si="67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119.08611111111111</v>
      </c>
      <c r="E444">
        <f>IF(_xlfn.DAYS($B$3,Eläintiedot!O444)&lt;0,"",_xlfn.DAYS($B$3,Eläintiedot!O444))</f>
        <v>43496</v>
      </c>
      <c r="F444" s="15">
        <v>31</v>
      </c>
      <c r="H444" s="15"/>
      <c r="I444" s="16"/>
      <c r="J444" s="17" t="str">
        <f t="shared" si="70"/>
        <v/>
      </c>
      <c r="K444" s="110" t="str">
        <f t="shared" si="61"/>
        <v/>
      </c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29" t="str">
        <f t="shared" si="68"/>
        <v/>
      </c>
      <c r="U444" s="23" t="str">
        <f t="shared" si="64"/>
        <v/>
      </c>
      <c r="V444" s="23" t="str">
        <f t="shared" si="65"/>
        <v/>
      </c>
      <c r="W444" s="24" t="str">
        <f t="shared" si="66"/>
        <v/>
      </c>
      <c r="X444" s="24" t="str">
        <f t="shared" si="69"/>
        <v/>
      </c>
      <c r="Y444" s="24" t="str">
        <f t="shared" si="67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119.08611111111111</v>
      </c>
      <c r="E445">
        <f>IF(_xlfn.DAYS($B$3,Eläintiedot!O445)&lt;0,"",_xlfn.DAYS($B$3,Eläintiedot!O445))</f>
        <v>43496</v>
      </c>
      <c r="F445" s="15">
        <v>31</v>
      </c>
      <c r="H445" s="15"/>
      <c r="I445" s="16"/>
      <c r="J445" s="17" t="str">
        <f t="shared" si="70"/>
        <v/>
      </c>
      <c r="K445" s="110" t="str">
        <f t="shared" si="61"/>
        <v/>
      </c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29" t="str">
        <f t="shared" si="68"/>
        <v/>
      </c>
      <c r="U445" s="23" t="str">
        <f t="shared" si="64"/>
        <v/>
      </c>
      <c r="V445" s="23" t="str">
        <f t="shared" si="65"/>
        <v/>
      </c>
      <c r="W445" s="24" t="str">
        <f t="shared" si="66"/>
        <v/>
      </c>
      <c r="X445" s="24" t="str">
        <f t="shared" si="69"/>
        <v/>
      </c>
      <c r="Y445" s="24" t="str">
        <f t="shared" si="67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119.08611111111111</v>
      </c>
      <c r="E446">
        <f>IF(_xlfn.DAYS($B$3,Eläintiedot!O446)&lt;0,"",_xlfn.DAYS($B$3,Eläintiedot!O446))</f>
        <v>43496</v>
      </c>
      <c r="F446" s="15">
        <v>31</v>
      </c>
      <c r="H446" s="15"/>
      <c r="I446" s="16"/>
      <c r="J446" s="17" t="str">
        <f t="shared" si="70"/>
        <v/>
      </c>
      <c r="K446" s="110" t="str">
        <f t="shared" si="61"/>
        <v/>
      </c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29" t="str">
        <f t="shared" si="68"/>
        <v/>
      </c>
      <c r="U446" s="23" t="str">
        <f t="shared" si="64"/>
        <v/>
      </c>
      <c r="V446" s="23" t="str">
        <f t="shared" si="65"/>
        <v/>
      </c>
      <c r="W446" s="24" t="str">
        <f t="shared" si="66"/>
        <v/>
      </c>
      <c r="X446" s="24" t="str">
        <f t="shared" si="69"/>
        <v/>
      </c>
      <c r="Y446" s="24" t="str">
        <f t="shared" si="67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119.08611111111111</v>
      </c>
      <c r="E447">
        <f>IF(_xlfn.DAYS($B$3,Eläintiedot!O447)&lt;0,"",_xlfn.DAYS($B$3,Eläintiedot!O447))</f>
        <v>43496</v>
      </c>
      <c r="F447" s="15">
        <v>31</v>
      </c>
      <c r="H447" s="15"/>
      <c r="I447" s="16"/>
      <c r="J447" s="17" t="str">
        <f t="shared" si="70"/>
        <v/>
      </c>
      <c r="K447" s="110" t="str">
        <f t="shared" si="61"/>
        <v/>
      </c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29" t="str">
        <f t="shared" si="68"/>
        <v/>
      </c>
      <c r="U447" s="23" t="str">
        <f t="shared" si="64"/>
        <v/>
      </c>
      <c r="V447" s="23" t="str">
        <f t="shared" si="65"/>
        <v/>
      </c>
      <c r="W447" s="24" t="str">
        <f t="shared" si="66"/>
        <v/>
      </c>
      <c r="X447" s="24" t="str">
        <f t="shared" si="69"/>
        <v/>
      </c>
      <c r="Y447" s="24" t="str">
        <f t="shared" si="67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119.08611111111111</v>
      </c>
      <c r="E448">
        <f>IF(_xlfn.DAYS($B$3,Eläintiedot!O448)&lt;0,"",_xlfn.DAYS($B$3,Eläintiedot!O448))</f>
        <v>43496</v>
      </c>
      <c r="F448" s="15">
        <v>31</v>
      </c>
      <c r="H448" s="15"/>
      <c r="I448" s="16"/>
      <c r="J448" s="17" t="str">
        <f t="shared" si="70"/>
        <v/>
      </c>
      <c r="K448" s="110" t="str">
        <f t="shared" si="61"/>
        <v/>
      </c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29" t="str">
        <f t="shared" si="68"/>
        <v/>
      </c>
      <c r="U448" s="23" t="str">
        <f t="shared" si="64"/>
        <v/>
      </c>
      <c r="V448" s="23" t="str">
        <f t="shared" si="65"/>
        <v/>
      </c>
      <c r="W448" s="24" t="str">
        <f t="shared" si="66"/>
        <v/>
      </c>
      <c r="X448" s="24" t="str">
        <f t="shared" si="69"/>
        <v/>
      </c>
      <c r="Y448" s="24" t="str">
        <f t="shared" si="67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119.08611111111111</v>
      </c>
      <c r="E449">
        <f>IF(_xlfn.DAYS($B$3,Eläintiedot!O449)&lt;0,"",_xlfn.DAYS($B$3,Eläintiedot!O449))</f>
        <v>43496</v>
      </c>
      <c r="F449" s="15">
        <v>31</v>
      </c>
      <c r="H449" s="15"/>
      <c r="I449" s="16"/>
      <c r="J449" s="17" t="str">
        <f t="shared" si="70"/>
        <v/>
      </c>
      <c r="K449" s="110" t="str">
        <f t="shared" si="61"/>
        <v/>
      </c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29" t="str">
        <f t="shared" si="68"/>
        <v/>
      </c>
      <c r="U449" s="23" t="str">
        <f t="shared" si="64"/>
        <v/>
      </c>
      <c r="V449" s="23" t="str">
        <f t="shared" si="65"/>
        <v/>
      </c>
      <c r="W449" s="24" t="str">
        <f t="shared" si="66"/>
        <v/>
      </c>
      <c r="X449" s="24" t="str">
        <f t="shared" si="69"/>
        <v/>
      </c>
      <c r="Y449" s="24" t="str">
        <f t="shared" si="67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119.08611111111111</v>
      </c>
      <c r="E450">
        <f>IF(_xlfn.DAYS($B$3,Eläintiedot!O450)&lt;0,"",_xlfn.DAYS($B$3,Eläintiedot!O450))</f>
        <v>43496</v>
      </c>
      <c r="F450" s="15">
        <v>31</v>
      </c>
      <c r="H450" s="15"/>
      <c r="I450" s="16"/>
      <c r="J450" s="17" t="str">
        <f t="shared" si="70"/>
        <v/>
      </c>
      <c r="K450" s="110" t="str">
        <f t="shared" si="61"/>
        <v/>
      </c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29" t="str">
        <f t="shared" si="68"/>
        <v/>
      </c>
      <c r="U450" s="23" t="str">
        <f t="shared" si="64"/>
        <v/>
      </c>
      <c r="V450" s="23" t="str">
        <f t="shared" si="65"/>
        <v/>
      </c>
      <c r="W450" s="24" t="str">
        <f t="shared" si="66"/>
        <v/>
      </c>
      <c r="X450" s="24" t="str">
        <f t="shared" si="69"/>
        <v/>
      </c>
      <c r="Y450" s="24" t="str">
        <f t="shared" si="67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119.08611111111111</v>
      </c>
      <c r="E451">
        <f>IF(_xlfn.DAYS($B$3,Eläintiedot!O451)&lt;0,"",_xlfn.DAYS($B$3,Eläintiedot!O451))</f>
        <v>43496</v>
      </c>
      <c r="F451" s="15">
        <v>31</v>
      </c>
      <c r="H451" s="15"/>
      <c r="I451" s="16"/>
      <c r="J451" s="17" t="str">
        <f t="shared" si="70"/>
        <v/>
      </c>
      <c r="K451" s="110" t="str">
        <f t="shared" si="61"/>
        <v/>
      </c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29" t="str">
        <f t="shared" si="68"/>
        <v/>
      </c>
      <c r="U451" s="23" t="str">
        <f t="shared" si="64"/>
        <v/>
      </c>
      <c r="V451" s="23" t="str">
        <f t="shared" si="65"/>
        <v/>
      </c>
      <c r="W451" s="24" t="str">
        <f t="shared" si="66"/>
        <v/>
      </c>
      <c r="X451" s="24" t="str">
        <f t="shared" si="69"/>
        <v/>
      </c>
      <c r="Y451" s="24" t="str">
        <f t="shared" si="67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119.08611111111111</v>
      </c>
      <c r="E452">
        <f>IF(_xlfn.DAYS($B$3,Eläintiedot!O452)&lt;0,"",_xlfn.DAYS($B$3,Eläintiedot!O452))</f>
        <v>43496</v>
      </c>
      <c r="F452" s="15">
        <v>31</v>
      </c>
      <c r="H452" s="15"/>
      <c r="I452" s="16"/>
      <c r="J452" s="17" t="str">
        <f t="shared" si="70"/>
        <v/>
      </c>
      <c r="K452" s="110" t="str">
        <f t="shared" si="61"/>
        <v/>
      </c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29" t="str">
        <f t="shared" si="68"/>
        <v/>
      </c>
      <c r="U452" s="23" t="str">
        <f t="shared" si="64"/>
        <v/>
      </c>
      <c r="V452" s="23" t="str">
        <f t="shared" si="65"/>
        <v/>
      </c>
      <c r="W452" s="24" t="str">
        <f t="shared" si="66"/>
        <v/>
      </c>
      <c r="X452" s="24" t="str">
        <f t="shared" si="69"/>
        <v/>
      </c>
      <c r="Y452" s="24" t="str">
        <f t="shared" si="67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119.08611111111111</v>
      </c>
      <c r="E453">
        <f>IF(_xlfn.DAYS($B$3,Eläintiedot!O453)&lt;0,"",_xlfn.DAYS($B$3,Eläintiedot!O453))</f>
        <v>43496</v>
      </c>
      <c r="F453" s="15">
        <v>31</v>
      </c>
      <c r="H453" s="15"/>
      <c r="I453" s="16"/>
      <c r="J453" s="17" t="str">
        <f t="shared" si="70"/>
        <v/>
      </c>
      <c r="K453" s="110" t="str">
        <f t="shared" si="61"/>
        <v/>
      </c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29" t="str">
        <f t="shared" si="68"/>
        <v/>
      </c>
      <c r="U453" s="23" t="str">
        <f t="shared" si="64"/>
        <v/>
      </c>
      <c r="V453" s="23" t="str">
        <f t="shared" si="65"/>
        <v/>
      </c>
      <c r="W453" s="24" t="str">
        <f t="shared" si="66"/>
        <v/>
      </c>
      <c r="X453" s="24" t="str">
        <f t="shared" si="69"/>
        <v/>
      </c>
      <c r="Y453" s="24" t="str">
        <f t="shared" si="67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119.08611111111111</v>
      </c>
      <c r="E454">
        <f>IF(_xlfn.DAYS($B$3,Eläintiedot!O454)&lt;0,"",_xlfn.DAYS($B$3,Eläintiedot!O454))</f>
        <v>43496</v>
      </c>
      <c r="F454" s="15">
        <v>31</v>
      </c>
      <c r="H454" s="15"/>
      <c r="I454" s="16"/>
      <c r="J454" s="17" t="str">
        <f t="shared" si="70"/>
        <v/>
      </c>
      <c r="K454" s="110" t="str">
        <f t="shared" si="61"/>
        <v/>
      </c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29" t="str">
        <f t="shared" si="68"/>
        <v/>
      </c>
      <c r="U454" s="23" t="str">
        <f t="shared" si="64"/>
        <v/>
      </c>
      <c r="V454" s="23" t="str">
        <f t="shared" si="65"/>
        <v/>
      </c>
      <c r="W454" s="24" t="str">
        <f t="shared" si="66"/>
        <v/>
      </c>
      <c r="X454" s="24" t="str">
        <f t="shared" si="69"/>
        <v/>
      </c>
      <c r="Y454" s="24" t="str">
        <f t="shared" si="67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119.08611111111111</v>
      </c>
      <c r="E455">
        <f>IF(_xlfn.DAYS($B$3,Eläintiedot!O455)&lt;0,"",_xlfn.DAYS($B$3,Eläintiedot!O455))</f>
        <v>43496</v>
      </c>
      <c r="F455" s="15">
        <v>31</v>
      </c>
      <c r="H455" s="15"/>
      <c r="I455" s="16"/>
      <c r="J455" s="17" t="str">
        <f t="shared" si="70"/>
        <v/>
      </c>
      <c r="K455" s="110" t="str">
        <f t="shared" ref="K455:K500" si="71">IF(OR(J455&lt;0.01,J455=""),"",J455*$B$4)</f>
        <v/>
      </c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29" t="str">
        <f t="shared" si="68"/>
        <v/>
      </c>
      <c r="U455" s="23" t="str">
        <f t="shared" si="64"/>
        <v/>
      </c>
      <c r="V455" s="23" t="str">
        <f t="shared" si="65"/>
        <v/>
      </c>
      <c r="W455" s="24" t="str">
        <f t="shared" si="66"/>
        <v/>
      </c>
      <c r="X455" s="24" t="str">
        <f t="shared" si="69"/>
        <v/>
      </c>
      <c r="Y455" s="24" t="str">
        <f t="shared" si="67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119.08611111111111</v>
      </c>
      <c r="E456">
        <f>IF(_xlfn.DAYS($B$3,Eläintiedot!O456)&lt;0,"",_xlfn.DAYS($B$3,Eläintiedot!O456))</f>
        <v>43496</v>
      </c>
      <c r="F456" s="15">
        <v>31</v>
      </c>
      <c r="H456" s="15"/>
      <c r="I456" s="16"/>
      <c r="J456" s="17" t="str">
        <f t="shared" si="70"/>
        <v/>
      </c>
      <c r="K456" s="110" t="str">
        <f t="shared" si="71"/>
        <v/>
      </c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29" t="str">
        <f t="shared" si="68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ref="W456:W500" si="76">IF(E456&lt;60,J456,"")</f>
        <v/>
      </c>
      <c r="X456" s="24" t="str">
        <f t="shared" si="69"/>
        <v/>
      </c>
      <c r="Y456" s="24" t="str">
        <f t="shared" ref="Y456:Y519" si="77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119.08611111111111</v>
      </c>
      <c r="E457">
        <f>IF(_xlfn.DAYS($B$3,Eläintiedot!O457)&lt;0,"",_xlfn.DAYS($B$3,Eläintiedot!O457))</f>
        <v>43496</v>
      </c>
      <c r="F457" s="15">
        <v>31</v>
      </c>
      <c r="H457" s="15"/>
      <c r="I457" s="16"/>
      <c r="J457" s="17" t="str">
        <f t="shared" si="70"/>
        <v/>
      </c>
      <c r="K457" s="110" t="str">
        <f t="shared" si="71"/>
        <v/>
      </c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29" t="str">
        <f t="shared" ref="S457:S500" si="78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si="76"/>
        <v/>
      </c>
      <c r="X457" s="24" t="str">
        <f t="shared" ref="X457:X500" si="79">IF(AND(E457&lt;180,E457&gt;60),J457,"")</f>
        <v/>
      </c>
      <c r="Y457" s="24" t="str">
        <f t="shared" si="77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119.08611111111111</v>
      </c>
      <c r="E458">
        <f>IF(_xlfn.DAYS($B$3,Eläintiedot!O458)&lt;0,"",_xlfn.DAYS($B$3,Eläintiedot!O458))</f>
        <v>43496</v>
      </c>
      <c r="F458" s="15">
        <v>31</v>
      </c>
      <c r="H458" s="15"/>
      <c r="I458" s="16"/>
      <c r="J458" s="17" t="str">
        <f t="shared" si="70"/>
        <v/>
      </c>
      <c r="K458" s="110" t="str">
        <f t="shared" si="71"/>
        <v/>
      </c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29" t="str">
        <f t="shared" si="78"/>
        <v/>
      </c>
      <c r="U458" s="23" t="str">
        <f t="shared" si="74"/>
        <v/>
      </c>
      <c r="V458" s="23" t="str">
        <f t="shared" si="75"/>
        <v/>
      </c>
      <c r="W458" s="24" t="str">
        <f t="shared" si="76"/>
        <v/>
      </c>
      <c r="X458" s="24" t="str">
        <f t="shared" si="79"/>
        <v/>
      </c>
      <c r="Y458" s="24" t="str">
        <f t="shared" si="77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119.08611111111111</v>
      </c>
      <c r="E459">
        <f>IF(_xlfn.DAYS($B$3,Eläintiedot!O459)&lt;0,"",_xlfn.DAYS($B$3,Eläintiedot!O459))</f>
        <v>43496</v>
      </c>
      <c r="F459" s="15">
        <v>31</v>
      </c>
      <c r="H459" s="15"/>
      <c r="I459" s="16"/>
      <c r="J459" s="17" t="str">
        <f t="shared" si="70"/>
        <v/>
      </c>
      <c r="K459" s="110" t="str">
        <f t="shared" si="71"/>
        <v/>
      </c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29" t="str">
        <f t="shared" si="78"/>
        <v/>
      </c>
      <c r="U459" s="23" t="str">
        <f t="shared" si="74"/>
        <v/>
      </c>
      <c r="V459" s="23" t="str">
        <f t="shared" si="75"/>
        <v/>
      </c>
      <c r="W459" s="24" t="str">
        <f t="shared" si="76"/>
        <v/>
      </c>
      <c r="X459" s="24" t="str">
        <f t="shared" si="79"/>
        <v/>
      </c>
      <c r="Y459" s="24" t="str">
        <f t="shared" si="77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119.08611111111111</v>
      </c>
      <c r="E460">
        <f>IF(_xlfn.DAYS($B$3,Eläintiedot!O460)&lt;0,"",_xlfn.DAYS($B$3,Eläintiedot!O460))</f>
        <v>43496</v>
      </c>
      <c r="F460" s="15">
        <v>31</v>
      </c>
      <c r="H460" s="15"/>
      <c r="I460" s="16"/>
      <c r="J460" s="17" t="str">
        <f t="shared" si="70"/>
        <v/>
      </c>
      <c r="K460" s="110" t="str">
        <f t="shared" si="71"/>
        <v/>
      </c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29" t="str">
        <f t="shared" si="78"/>
        <v/>
      </c>
      <c r="U460" s="23" t="str">
        <f t="shared" si="74"/>
        <v/>
      </c>
      <c r="V460" s="23" t="str">
        <f t="shared" si="75"/>
        <v/>
      </c>
      <c r="W460" s="24" t="str">
        <f t="shared" si="76"/>
        <v/>
      </c>
      <c r="X460" s="24" t="str">
        <f t="shared" si="79"/>
        <v/>
      </c>
      <c r="Y460" s="24" t="str">
        <f t="shared" si="77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119.08611111111111</v>
      </c>
      <c r="E461">
        <f>IF(_xlfn.DAYS($B$3,Eläintiedot!O461)&lt;0,"",_xlfn.DAYS($B$3,Eläintiedot!O461))</f>
        <v>43496</v>
      </c>
      <c r="F461" s="15">
        <v>31</v>
      </c>
      <c r="H461" s="15"/>
      <c r="I461" s="16"/>
      <c r="J461" s="17" t="str">
        <f t="shared" si="70"/>
        <v/>
      </c>
      <c r="K461" s="110" t="str">
        <f t="shared" si="71"/>
        <v/>
      </c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29" t="str">
        <f t="shared" si="78"/>
        <v/>
      </c>
      <c r="U461" s="23" t="str">
        <f t="shared" si="74"/>
        <v/>
      </c>
      <c r="V461" s="23" t="str">
        <f t="shared" si="75"/>
        <v/>
      </c>
      <c r="W461" s="24" t="str">
        <f t="shared" si="76"/>
        <v/>
      </c>
      <c r="X461" s="24" t="str">
        <f t="shared" si="79"/>
        <v/>
      </c>
      <c r="Y461" s="24" t="str">
        <f t="shared" si="77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119.08611111111111</v>
      </c>
      <c r="E462">
        <f>IF(_xlfn.DAYS($B$3,Eläintiedot!O462)&lt;0,"",_xlfn.DAYS($B$3,Eläintiedot!O462))</f>
        <v>43496</v>
      </c>
      <c r="F462" s="15">
        <v>31</v>
      </c>
      <c r="H462" s="15"/>
      <c r="I462" s="16"/>
      <c r="J462" s="17" t="str">
        <f t="shared" si="70"/>
        <v/>
      </c>
      <c r="K462" s="110" t="str">
        <f t="shared" si="71"/>
        <v/>
      </c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29" t="str">
        <f t="shared" si="78"/>
        <v/>
      </c>
      <c r="U462" s="23" t="str">
        <f t="shared" si="74"/>
        <v/>
      </c>
      <c r="V462" s="23" t="str">
        <f t="shared" si="75"/>
        <v/>
      </c>
      <c r="W462" s="24" t="str">
        <f t="shared" si="76"/>
        <v/>
      </c>
      <c r="X462" s="24" t="str">
        <f t="shared" si="79"/>
        <v/>
      </c>
      <c r="Y462" s="24" t="str">
        <f t="shared" si="77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119.08611111111111</v>
      </c>
      <c r="E463">
        <f>IF(_xlfn.DAYS($B$3,Eläintiedot!O463)&lt;0,"",_xlfn.DAYS($B$3,Eläintiedot!O463))</f>
        <v>43496</v>
      </c>
      <c r="F463" s="15">
        <v>31</v>
      </c>
      <c r="H463" s="15"/>
      <c r="I463" s="16"/>
      <c r="J463" s="17" t="str">
        <f t="shared" si="70"/>
        <v/>
      </c>
      <c r="K463" s="110" t="str">
        <f t="shared" si="71"/>
        <v/>
      </c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29" t="str">
        <f t="shared" si="78"/>
        <v/>
      </c>
      <c r="U463" s="23" t="str">
        <f t="shared" si="74"/>
        <v/>
      </c>
      <c r="V463" s="23" t="str">
        <f t="shared" si="75"/>
        <v/>
      </c>
      <c r="W463" s="24" t="str">
        <f t="shared" si="76"/>
        <v/>
      </c>
      <c r="X463" s="24" t="str">
        <f t="shared" si="79"/>
        <v/>
      </c>
      <c r="Y463" s="24" t="str">
        <f t="shared" si="77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119.08611111111111</v>
      </c>
      <c r="E464">
        <f>IF(_xlfn.DAYS($B$3,Eläintiedot!O464)&lt;0,"",_xlfn.DAYS($B$3,Eläintiedot!O464))</f>
        <v>43496</v>
      </c>
      <c r="F464" s="15">
        <v>31</v>
      </c>
      <c r="H464" s="15"/>
      <c r="I464" s="16"/>
      <c r="J464" s="17" t="str">
        <f t="shared" si="70"/>
        <v/>
      </c>
      <c r="K464" s="110" t="str">
        <f t="shared" si="71"/>
        <v/>
      </c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29" t="str">
        <f t="shared" si="78"/>
        <v/>
      </c>
      <c r="U464" s="23" t="str">
        <f t="shared" si="74"/>
        <v/>
      </c>
      <c r="V464" s="23" t="str">
        <f t="shared" si="75"/>
        <v/>
      </c>
      <c r="W464" s="24" t="str">
        <f t="shared" si="76"/>
        <v/>
      </c>
      <c r="X464" s="24" t="str">
        <f t="shared" si="79"/>
        <v/>
      </c>
      <c r="Y464" s="24" t="str">
        <f t="shared" si="77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119.08611111111111</v>
      </c>
      <c r="E465">
        <f>IF(_xlfn.DAYS($B$3,Eläintiedot!O465)&lt;0,"",_xlfn.DAYS($B$3,Eläintiedot!O465))</f>
        <v>43496</v>
      </c>
      <c r="F465" s="15">
        <v>31</v>
      </c>
      <c r="H465" s="15"/>
      <c r="I465" s="16"/>
      <c r="J465" s="17" t="str">
        <f t="shared" si="70"/>
        <v/>
      </c>
      <c r="K465" s="110" t="str">
        <f t="shared" si="71"/>
        <v/>
      </c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29" t="str">
        <f t="shared" si="78"/>
        <v/>
      </c>
      <c r="U465" s="23" t="str">
        <f t="shared" si="74"/>
        <v/>
      </c>
      <c r="V465" s="23" t="str">
        <f t="shared" si="75"/>
        <v/>
      </c>
      <c r="W465" s="24" t="str">
        <f t="shared" si="76"/>
        <v/>
      </c>
      <c r="X465" s="24" t="str">
        <f t="shared" si="79"/>
        <v/>
      </c>
      <c r="Y465" s="24" t="str">
        <f t="shared" si="77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119.08611111111111</v>
      </c>
      <c r="E466">
        <f>IF(_xlfn.DAYS($B$3,Eläintiedot!O466)&lt;0,"",_xlfn.DAYS($B$3,Eläintiedot!O466))</f>
        <v>43496</v>
      </c>
      <c r="F466" s="15">
        <v>31</v>
      </c>
      <c r="H466" s="15"/>
      <c r="I466" s="16"/>
      <c r="J466" s="17" t="str">
        <f t="shared" si="70"/>
        <v/>
      </c>
      <c r="K466" s="110" t="str">
        <f t="shared" si="71"/>
        <v/>
      </c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29" t="str">
        <f t="shared" si="78"/>
        <v/>
      </c>
      <c r="U466" s="23" t="str">
        <f t="shared" si="74"/>
        <v/>
      </c>
      <c r="V466" s="23" t="str">
        <f t="shared" si="75"/>
        <v/>
      </c>
      <c r="W466" s="24" t="str">
        <f t="shared" si="76"/>
        <v/>
      </c>
      <c r="X466" s="24" t="str">
        <f t="shared" si="79"/>
        <v/>
      </c>
      <c r="Y466" s="24" t="str">
        <f t="shared" si="77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119.08611111111111</v>
      </c>
      <c r="E467">
        <f>IF(_xlfn.DAYS($B$3,Eläintiedot!O467)&lt;0,"",_xlfn.DAYS($B$3,Eläintiedot!O467))</f>
        <v>43496</v>
      </c>
      <c r="F467" s="15">
        <v>31</v>
      </c>
      <c r="H467" s="15"/>
      <c r="I467" s="16"/>
      <c r="J467" s="17" t="str">
        <f t="shared" si="70"/>
        <v/>
      </c>
      <c r="K467" s="110" t="str">
        <f t="shared" si="71"/>
        <v/>
      </c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29" t="str">
        <f t="shared" si="78"/>
        <v/>
      </c>
      <c r="U467" s="23" t="str">
        <f t="shared" si="74"/>
        <v/>
      </c>
      <c r="V467" s="23" t="str">
        <f t="shared" si="75"/>
        <v/>
      </c>
      <c r="W467" s="24" t="str">
        <f t="shared" si="76"/>
        <v/>
      </c>
      <c r="X467" s="24" t="str">
        <f t="shared" si="79"/>
        <v/>
      </c>
      <c r="Y467" s="24" t="str">
        <f t="shared" si="77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119.08611111111111</v>
      </c>
      <c r="E468">
        <f>IF(_xlfn.DAYS($B$3,Eläintiedot!O468)&lt;0,"",_xlfn.DAYS($B$3,Eläintiedot!O468))</f>
        <v>43496</v>
      </c>
      <c r="F468" s="15">
        <v>31</v>
      </c>
      <c r="H468" s="15"/>
      <c r="I468" s="16"/>
      <c r="J468" s="17" t="str">
        <f t="shared" si="70"/>
        <v/>
      </c>
      <c r="K468" s="110" t="str">
        <f t="shared" si="71"/>
        <v/>
      </c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29" t="str">
        <f t="shared" si="78"/>
        <v/>
      </c>
      <c r="U468" s="23" t="str">
        <f t="shared" si="74"/>
        <v/>
      </c>
      <c r="V468" s="23" t="str">
        <f t="shared" si="75"/>
        <v/>
      </c>
      <c r="W468" s="24" t="str">
        <f t="shared" si="76"/>
        <v/>
      </c>
      <c r="X468" s="24" t="str">
        <f t="shared" si="79"/>
        <v/>
      </c>
      <c r="Y468" s="24" t="str">
        <f t="shared" si="77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119.08611111111111</v>
      </c>
      <c r="E469">
        <f>IF(_xlfn.DAYS($B$3,Eläintiedot!O469)&lt;0,"",_xlfn.DAYS($B$3,Eläintiedot!O469))</f>
        <v>43496</v>
      </c>
      <c r="F469" s="15">
        <v>31</v>
      </c>
      <c r="H469" s="15"/>
      <c r="I469" s="16"/>
      <c r="J469" s="17" t="str">
        <f t="shared" si="70"/>
        <v/>
      </c>
      <c r="K469" s="110" t="str">
        <f t="shared" si="71"/>
        <v/>
      </c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29" t="str">
        <f t="shared" si="78"/>
        <v/>
      </c>
      <c r="U469" s="23" t="str">
        <f t="shared" si="74"/>
        <v/>
      </c>
      <c r="V469" s="23" t="str">
        <f t="shared" si="75"/>
        <v/>
      </c>
      <c r="W469" s="24" t="str">
        <f t="shared" si="76"/>
        <v/>
      </c>
      <c r="X469" s="24" t="str">
        <f t="shared" si="79"/>
        <v/>
      </c>
      <c r="Y469" s="24" t="str">
        <f t="shared" si="77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119.08611111111111</v>
      </c>
      <c r="E470">
        <f>IF(_xlfn.DAYS($B$3,Eläintiedot!O470)&lt;0,"",_xlfn.DAYS($B$3,Eläintiedot!O470))</f>
        <v>43496</v>
      </c>
      <c r="F470" s="15">
        <v>31</v>
      </c>
      <c r="H470" s="15"/>
      <c r="I470" s="16"/>
      <c r="J470" s="17" t="str">
        <f t="shared" si="70"/>
        <v/>
      </c>
      <c r="K470" s="110" t="str">
        <f t="shared" si="71"/>
        <v/>
      </c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29" t="str">
        <f t="shared" si="78"/>
        <v/>
      </c>
      <c r="U470" s="23" t="str">
        <f t="shared" si="74"/>
        <v/>
      </c>
      <c r="V470" s="23" t="str">
        <f t="shared" si="75"/>
        <v/>
      </c>
      <c r="W470" s="24" t="str">
        <f t="shared" si="76"/>
        <v/>
      </c>
      <c r="X470" s="24" t="str">
        <f t="shared" si="79"/>
        <v/>
      </c>
      <c r="Y470" s="24" t="str">
        <f t="shared" si="77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119.08611111111111</v>
      </c>
      <c r="E471">
        <f>IF(_xlfn.DAYS($B$3,Eläintiedot!O471)&lt;0,"",_xlfn.DAYS($B$3,Eläintiedot!O471))</f>
        <v>43496</v>
      </c>
      <c r="F471" s="15">
        <v>31</v>
      </c>
      <c r="H471" s="15"/>
      <c r="I471" s="16"/>
      <c r="J471" s="17" t="str">
        <f t="shared" si="70"/>
        <v/>
      </c>
      <c r="K471" s="110" t="str">
        <f t="shared" si="71"/>
        <v/>
      </c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29" t="str">
        <f t="shared" si="78"/>
        <v/>
      </c>
      <c r="U471" s="23" t="str">
        <f t="shared" si="74"/>
        <v/>
      </c>
      <c r="V471" s="23" t="str">
        <f t="shared" si="75"/>
        <v/>
      </c>
      <c r="W471" s="24" t="str">
        <f t="shared" si="76"/>
        <v/>
      </c>
      <c r="X471" s="24" t="str">
        <f t="shared" si="79"/>
        <v/>
      </c>
      <c r="Y471" s="24" t="str">
        <f t="shared" si="77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119.08611111111111</v>
      </c>
      <c r="E472">
        <f>IF(_xlfn.DAYS($B$3,Eläintiedot!O472)&lt;0,"",_xlfn.DAYS($B$3,Eläintiedot!O472))</f>
        <v>43496</v>
      </c>
      <c r="F472" s="15">
        <v>31</v>
      </c>
      <c r="H472" s="15"/>
      <c r="I472" s="16"/>
      <c r="J472" s="17" t="str">
        <f t="shared" si="70"/>
        <v/>
      </c>
      <c r="K472" s="110" t="str">
        <f t="shared" si="71"/>
        <v/>
      </c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29" t="str">
        <f t="shared" si="78"/>
        <v/>
      </c>
      <c r="U472" s="23" t="str">
        <f t="shared" si="74"/>
        <v/>
      </c>
      <c r="V472" s="23" t="str">
        <f t="shared" si="75"/>
        <v/>
      </c>
      <c r="W472" s="24" t="str">
        <f t="shared" si="76"/>
        <v/>
      </c>
      <c r="X472" s="24" t="str">
        <f t="shared" si="79"/>
        <v/>
      </c>
      <c r="Y472" s="24" t="str">
        <f t="shared" si="77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119.08611111111111</v>
      </c>
      <c r="E473">
        <f>IF(_xlfn.DAYS($B$3,Eläintiedot!O473)&lt;0,"",_xlfn.DAYS($B$3,Eläintiedot!O473))</f>
        <v>43496</v>
      </c>
      <c r="F473" s="15">
        <v>31</v>
      </c>
      <c r="H473" s="15"/>
      <c r="I473" s="16"/>
      <c r="J473" s="17" t="str">
        <f t="shared" si="70"/>
        <v/>
      </c>
      <c r="K473" s="110" t="str">
        <f t="shared" si="71"/>
        <v/>
      </c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29" t="str">
        <f t="shared" si="78"/>
        <v/>
      </c>
      <c r="U473" s="23" t="str">
        <f t="shared" si="74"/>
        <v/>
      </c>
      <c r="V473" s="23" t="str">
        <f t="shared" si="75"/>
        <v/>
      </c>
      <c r="W473" s="24" t="str">
        <f t="shared" si="76"/>
        <v/>
      </c>
      <c r="X473" s="24" t="str">
        <f t="shared" si="79"/>
        <v/>
      </c>
      <c r="Y473" s="24" t="str">
        <f t="shared" si="77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119.08611111111111</v>
      </c>
      <c r="E474">
        <f>IF(_xlfn.DAYS($B$3,Eläintiedot!O474)&lt;0,"",_xlfn.DAYS($B$3,Eläintiedot!O474))</f>
        <v>43496</v>
      </c>
      <c r="F474" s="15">
        <v>31</v>
      </c>
      <c r="H474" s="15"/>
      <c r="I474" s="16"/>
      <c r="J474" s="17" t="str">
        <f t="shared" si="70"/>
        <v/>
      </c>
      <c r="K474" s="110" t="str">
        <f t="shared" si="71"/>
        <v/>
      </c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29" t="str">
        <f t="shared" si="78"/>
        <v/>
      </c>
      <c r="U474" s="23" t="str">
        <f t="shared" si="74"/>
        <v/>
      </c>
      <c r="V474" s="23" t="str">
        <f t="shared" si="75"/>
        <v/>
      </c>
      <c r="W474" s="24" t="str">
        <f t="shared" si="76"/>
        <v/>
      </c>
      <c r="X474" s="24" t="str">
        <f t="shared" si="79"/>
        <v/>
      </c>
      <c r="Y474" s="24" t="str">
        <f t="shared" si="77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119.08611111111111</v>
      </c>
      <c r="E475">
        <f>IF(_xlfn.DAYS($B$3,Eläintiedot!O475)&lt;0,"",_xlfn.DAYS($B$3,Eläintiedot!O475))</f>
        <v>43496</v>
      </c>
      <c r="F475" s="15">
        <v>31</v>
      </c>
      <c r="H475" s="15"/>
      <c r="I475" s="16"/>
      <c r="J475" s="17" t="str">
        <f t="shared" si="70"/>
        <v/>
      </c>
      <c r="K475" s="110" t="str">
        <f t="shared" si="71"/>
        <v/>
      </c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29" t="str">
        <f t="shared" si="78"/>
        <v/>
      </c>
      <c r="U475" s="23" t="str">
        <f t="shared" si="74"/>
        <v/>
      </c>
      <c r="V475" s="23" t="str">
        <f t="shared" si="75"/>
        <v/>
      </c>
      <c r="W475" s="24" t="str">
        <f t="shared" si="76"/>
        <v/>
      </c>
      <c r="X475" s="24" t="str">
        <f t="shared" si="79"/>
        <v/>
      </c>
      <c r="Y475" s="24" t="str">
        <f t="shared" si="77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119.08611111111111</v>
      </c>
      <c r="E476">
        <f>IF(_xlfn.DAYS($B$3,Eläintiedot!O476)&lt;0,"",_xlfn.DAYS($B$3,Eläintiedot!O476))</f>
        <v>43496</v>
      </c>
      <c r="F476" s="15">
        <v>31</v>
      </c>
      <c r="H476" s="15"/>
      <c r="I476" s="16"/>
      <c r="J476" s="17" t="str">
        <f t="shared" ref="J476:J500" si="80">IF((H476+I476)&gt;0.01,H476+I476,"")</f>
        <v/>
      </c>
      <c r="K476" s="110" t="str">
        <f t="shared" si="71"/>
        <v/>
      </c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29" t="str">
        <f t="shared" si="78"/>
        <v/>
      </c>
      <c r="U476" s="23" t="str">
        <f t="shared" si="74"/>
        <v/>
      </c>
      <c r="V476" s="23" t="str">
        <f t="shared" si="75"/>
        <v/>
      </c>
      <c r="W476" s="24" t="str">
        <f t="shared" si="76"/>
        <v/>
      </c>
      <c r="X476" s="24" t="str">
        <f t="shared" si="79"/>
        <v/>
      </c>
      <c r="Y476" s="24" t="str">
        <f t="shared" si="77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119.08611111111111</v>
      </c>
      <c r="E477">
        <f>IF(_xlfn.DAYS($B$3,Eläintiedot!O477)&lt;0,"",_xlfn.DAYS($B$3,Eläintiedot!O477))</f>
        <v>43496</v>
      </c>
      <c r="F477" s="15">
        <v>31</v>
      </c>
      <c r="H477" s="15"/>
      <c r="I477" s="16"/>
      <c r="J477" s="17" t="str">
        <f t="shared" si="80"/>
        <v/>
      </c>
      <c r="K477" s="110" t="str">
        <f t="shared" si="71"/>
        <v/>
      </c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29" t="str">
        <f t="shared" si="78"/>
        <v/>
      </c>
      <c r="U477" s="23" t="str">
        <f t="shared" si="74"/>
        <v/>
      </c>
      <c r="V477" s="23" t="str">
        <f t="shared" si="75"/>
        <v/>
      </c>
      <c r="W477" s="24" t="str">
        <f t="shared" si="76"/>
        <v/>
      </c>
      <c r="X477" s="24" t="str">
        <f t="shared" si="79"/>
        <v/>
      </c>
      <c r="Y477" s="24" t="str">
        <f t="shared" si="77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119.08611111111111</v>
      </c>
      <c r="E478">
        <f>IF(_xlfn.DAYS($B$3,Eläintiedot!O478)&lt;0,"",_xlfn.DAYS($B$3,Eläintiedot!O478))</f>
        <v>43496</v>
      </c>
      <c r="F478" s="15">
        <v>31</v>
      </c>
      <c r="H478" s="15"/>
      <c r="I478" s="16"/>
      <c r="J478" s="17" t="str">
        <f t="shared" si="80"/>
        <v/>
      </c>
      <c r="K478" s="110" t="str">
        <f t="shared" si="71"/>
        <v/>
      </c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29" t="str">
        <f t="shared" si="78"/>
        <v/>
      </c>
      <c r="U478" s="23" t="str">
        <f t="shared" si="74"/>
        <v/>
      </c>
      <c r="V478" s="23" t="str">
        <f t="shared" si="75"/>
        <v/>
      </c>
      <c r="W478" s="24" t="str">
        <f t="shared" si="76"/>
        <v/>
      </c>
      <c r="X478" s="24" t="str">
        <f t="shared" si="79"/>
        <v/>
      </c>
      <c r="Y478" s="24" t="str">
        <f t="shared" si="77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119.08611111111111</v>
      </c>
      <c r="E479">
        <f>IF(_xlfn.DAYS($B$3,Eläintiedot!O479)&lt;0,"",_xlfn.DAYS($B$3,Eläintiedot!O479))</f>
        <v>43496</v>
      </c>
      <c r="F479" s="15">
        <v>31</v>
      </c>
      <c r="H479" s="15"/>
      <c r="I479" s="16"/>
      <c r="J479" s="17" t="str">
        <f t="shared" si="80"/>
        <v/>
      </c>
      <c r="K479" s="110" t="str">
        <f t="shared" si="71"/>
        <v/>
      </c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29" t="str">
        <f t="shared" si="78"/>
        <v/>
      </c>
      <c r="U479" s="23" t="str">
        <f t="shared" si="74"/>
        <v/>
      </c>
      <c r="V479" s="23" t="str">
        <f t="shared" si="75"/>
        <v/>
      </c>
      <c r="W479" s="24" t="str">
        <f t="shared" si="76"/>
        <v/>
      </c>
      <c r="X479" s="24" t="str">
        <f t="shared" si="79"/>
        <v/>
      </c>
      <c r="Y479" s="24" t="str">
        <f t="shared" si="77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119.08611111111111</v>
      </c>
      <c r="E480">
        <f>IF(_xlfn.DAYS($B$3,Eläintiedot!O480)&lt;0,"",_xlfn.DAYS($B$3,Eläintiedot!O480))</f>
        <v>43496</v>
      </c>
      <c r="F480" s="15">
        <v>31</v>
      </c>
      <c r="H480" s="15"/>
      <c r="I480" s="16"/>
      <c r="J480" s="17" t="str">
        <f t="shared" si="80"/>
        <v/>
      </c>
      <c r="K480" s="110" t="str">
        <f t="shared" si="71"/>
        <v/>
      </c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29" t="str">
        <f t="shared" si="78"/>
        <v/>
      </c>
      <c r="U480" s="23" t="str">
        <f t="shared" si="74"/>
        <v/>
      </c>
      <c r="V480" s="23" t="str">
        <f t="shared" si="75"/>
        <v/>
      </c>
      <c r="W480" s="24" t="str">
        <f t="shared" si="76"/>
        <v/>
      </c>
      <c r="X480" s="24" t="str">
        <f t="shared" si="79"/>
        <v/>
      </c>
      <c r="Y480" s="24" t="str">
        <f t="shared" si="77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119.08611111111111</v>
      </c>
      <c r="E481">
        <f>IF(_xlfn.DAYS($B$3,Eläintiedot!O481)&lt;0,"",_xlfn.DAYS($B$3,Eläintiedot!O481))</f>
        <v>43496</v>
      </c>
      <c r="F481" s="15">
        <v>31</v>
      </c>
      <c r="H481" s="15"/>
      <c r="I481" s="16"/>
      <c r="J481" s="17" t="str">
        <f t="shared" si="80"/>
        <v/>
      </c>
      <c r="K481" s="110" t="str">
        <f t="shared" si="71"/>
        <v/>
      </c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29" t="str">
        <f t="shared" si="78"/>
        <v/>
      </c>
      <c r="U481" s="23" t="str">
        <f t="shared" si="74"/>
        <v/>
      </c>
      <c r="V481" s="23" t="str">
        <f t="shared" si="75"/>
        <v/>
      </c>
      <c r="W481" s="24" t="str">
        <f t="shared" si="76"/>
        <v/>
      </c>
      <c r="X481" s="24" t="str">
        <f t="shared" si="79"/>
        <v/>
      </c>
      <c r="Y481" s="24" t="str">
        <f t="shared" si="77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119.08611111111111</v>
      </c>
      <c r="E482">
        <f>IF(_xlfn.DAYS($B$3,Eläintiedot!O482)&lt;0,"",_xlfn.DAYS($B$3,Eläintiedot!O482))</f>
        <v>43496</v>
      </c>
      <c r="F482" s="15">
        <v>31</v>
      </c>
      <c r="H482" s="15"/>
      <c r="I482" s="16"/>
      <c r="J482" s="17" t="str">
        <f t="shared" si="80"/>
        <v/>
      </c>
      <c r="K482" s="110" t="str">
        <f t="shared" si="71"/>
        <v/>
      </c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29" t="str">
        <f t="shared" si="78"/>
        <v/>
      </c>
      <c r="U482" s="23" t="str">
        <f t="shared" si="74"/>
        <v/>
      </c>
      <c r="V482" s="23" t="str">
        <f t="shared" si="75"/>
        <v/>
      </c>
      <c r="W482" s="24" t="str">
        <f t="shared" si="76"/>
        <v/>
      </c>
      <c r="X482" s="24" t="str">
        <f t="shared" si="79"/>
        <v/>
      </c>
      <c r="Y482" s="24" t="str">
        <f t="shared" si="77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119.08611111111111</v>
      </c>
      <c r="E483">
        <f>IF(_xlfn.DAYS($B$3,Eläintiedot!O483)&lt;0,"",_xlfn.DAYS($B$3,Eläintiedot!O483))</f>
        <v>43496</v>
      </c>
      <c r="F483" s="15">
        <v>31</v>
      </c>
      <c r="H483" s="15"/>
      <c r="I483" s="16"/>
      <c r="J483" s="17" t="str">
        <f t="shared" si="80"/>
        <v/>
      </c>
      <c r="K483" s="110" t="str">
        <f t="shared" si="71"/>
        <v/>
      </c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29" t="str">
        <f t="shared" si="78"/>
        <v/>
      </c>
      <c r="U483" s="23" t="str">
        <f t="shared" si="74"/>
        <v/>
      </c>
      <c r="V483" s="23" t="str">
        <f t="shared" si="75"/>
        <v/>
      </c>
      <c r="W483" s="24" t="str">
        <f t="shared" si="76"/>
        <v/>
      </c>
      <c r="X483" s="24" t="str">
        <f t="shared" si="79"/>
        <v/>
      </c>
      <c r="Y483" s="24" t="str">
        <f t="shared" si="77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119.08611111111111</v>
      </c>
      <c r="E484">
        <f>IF(_xlfn.DAYS($B$3,Eläintiedot!O484)&lt;0,"",_xlfn.DAYS($B$3,Eläintiedot!O484))</f>
        <v>43496</v>
      </c>
      <c r="F484" s="15">
        <v>31</v>
      </c>
      <c r="H484" s="15"/>
      <c r="I484" s="16"/>
      <c r="J484" s="17" t="str">
        <f t="shared" si="80"/>
        <v/>
      </c>
      <c r="K484" s="110" t="str">
        <f t="shared" si="71"/>
        <v/>
      </c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29" t="str">
        <f t="shared" si="78"/>
        <v/>
      </c>
      <c r="U484" s="23" t="str">
        <f t="shared" si="74"/>
        <v/>
      </c>
      <c r="V484" s="23" t="str">
        <f t="shared" si="75"/>
        <v/>
      </c>
      <c r="W484" s="24" t="str">
        <f t="shared" si="76"/>
        <v/>
      </c>
      <c r="X484" s="24" t="str">
        <f t="shared" si="79"/>
        <v/>
      </c>
      <c r="Y484" s="24" t="str">
        <f t="shared" si="77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119.08611111111111</v>
      </c>
      <c r="E485">
        <f>IF(_xlfn.DAYS($B$3,Eläintiedot!O485)&lt;0,"",_xlfn.DAYS($B$3,Eläintiedot!O485))</f>
        <v>43496</v>
      </c>
      <c r="F485" s="15">
        <v>31</v>
      </c>
      <c r="H485" s="15"/>
      <c r="I485" s="16"/>
      <c r="J485" s="17" t="str">
        <f t="shared" si="80"/>
        <v/>
      </c>
      <c r="K485" s="110" t="str">
        <f t="shared" si="71"/>
        <v/>
      </c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29" t="str">
        <f t="shared" si="78"/>
        <v/>
      </c>
      <c r="U485" s="23" t="str">
        <f t="shared" si="74"/>
        <v/>
      </c>
      <c r="V485" s="23" t="str">
        <f t="shared" si="75"/>
        <v/>
      </c>
      <c r="W485" s="24" t="str">
        <f t="shared" si="76"/>
        <v/>
      </c>
      <c r="X485" s="24" t="str">
        <f t="shared" si="79"/>
        <v/>
      </c>
      <c r="Y485" s="24" t="str">
        <f t="shared" si="77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119.08611111111111</v>
      </c>
      <c r="E486">
        <f>IF(_xlfn.DAYS($B$3,Eläintiedot!O486)&lt;0,"",_xlfn.DAYS($B$3,Eläintiedot!O486))</f>
        <v>43496</v>
      </c>
      <c r="F486" s="15">
        <v>31</v>
      </c>
      <c r="H486" s="15"/>
      <c r="I486" s="16"/>
      <c r="J486" s="17" t="str">
        <f t="shared" si="80"/>
        <v/>
      </c>
      <c r="K486" s="110" t="str">
        <f t="shared" si="71"/>
        <v/>
      </c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29" t="str">
        <f t="shared" si="78"/>
        <v/>
      </c>
      <c r="U486" s="23" t="str">
        <f t="shared" si="74"/>
        <v/>
      </c>
      <c r="V486" s="23" t="str">
        <f t="shared" si="75"/>
        <v/>
      </c>
      <c r="W486" s="24" t="str">
        <f t="shared" si="76"/>
        <v/>
      </c>
      <c r="X486" s="24" t="str">
        <f t="shared" si="79"/>
        <v/>
      </c>
      <c r="Y486" s="24" t="str">
        <f t="shared" si="77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119.08611111111111</v>
      </c>
      <c r="E487">
        <f>IF(_xlfn.DAYS($B$3,Eläintiedot!O487)&lt;0,"",_xlfn.DAYS($B$3,Eläintiedot!O487))</f>
        <v>43496</v>
      </c>
      <c r="F487" s="15">
        <v>31</v>
      </c>
      <c r="H487" s="15"/>
      <c r="I487" s="16"/>
      <c r="J487" s="17" t="str">
        <f t="shared" si="80"/>
        <v/>
      </c>
      <c r="K487" s="110" t="str">
        <f t="shared" si="71"/>
        <v/>
      </c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29" t="str">
        <f t="shared" si="78"/>
        <v/>
      </c>
      <c r="U487" s="23" t="str">
        <f t="shared" si="74"/>
        <v/>
      </c>
      <c r="V487" s="23" t="str">
        <f t="shared" si="75"/>
        <v/>
      </c>
      <c r="W487" s="24" t="str">
        <f t="shared" si="76"/>
        <v/>
      </c>
      <c r="X487" s="24" t="str">
        <f t="shared" si="79"/>
        <v/>
      </c>
      <c r="Y487" s="24" t="str">
        <f t="shared" si="77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119.08611111111111</v>
      </c>
      <c r="E488">
        <f>IF(_xlfn.DAYS($B$3,Eläintiedot!O488)&lt;0,"",_xlfn.DAYS($B$3,Eläintiedot!O488))</f>
        <v>43496</v>
      </c>
      <c r="F488" s="15">
        <v>31</v>
      </c>
      <c r="H488" s="15"/>
      <c r="I488" s="16"/>
      <c r="J488" s="17" t="str">
        <f t="shared" si="80"/>
        <v/>
      </c>
      <c r="K488" s="110" t="str">
        <f t="shared" si="71"/>
        <v/>
      </c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29" t="str">
        <f t="shared" si="78"/>
        <v/>
      </c>
      <c r="U488" s="23" t="str">
        <f t="shared" si="74"/>
        <v/>
      </c>
      <c r="V488" s="23" t="str">
        <f t="shared" si="75"/>
        <v/>
      </c>
      <c r="W488" s="24" t="str">
        <f t="shared" si="76"/>
        <v/>
      </c>
      <c r="X488" s="24" t="str">
        <f t="shared" si="79"/>
        <v/>
      </c>
      <c r="Y488" s="24" t="str">
        <f t="shared" si="77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119.08611111111111</v>
      </c>
      <c r="E489">
        <f>IF(_xlfn.DAYS($B$3,Eläintiedot!O489)&lt;0,"",_xlfn.DAYS($B$3,Eläintiedot!O489))</f>
        <v>43496</v>
      </c>
      <c r="F489" s="15">
        <v>31</v>
      </c>
      <c r="H489" s="15"/>
      <c r="I489" s="16"/>
      <c r="J489" s="17" t="str">
        <f t="shared" si="80"/>
        <v/>
      </c>
      <c r="K489" s="110" t="str">
        <f t="shared" si="71"/>
        <v/>
      </c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29" t="str">
        <f t="shared" si="78"/>
        <v/>
      </c>
      <c r="U489" s="23" t="str">
        <f t="shared" si="74"/>
        <v/>
      </c>
      <c r="V489" s="23" t="str">
        <f t="shared" si="75"/>
        <v/>
      </c>
      <c r="W489" s="24" t="str">
        <f t="shared" si="76"/>
        <v/>
      </c>
      <c r="X489" s="24" t="str">
        <f t="shared" si="79"/>
        <v/>
      </c>
      <c r="Y489" s="24" t="str">
        <f t="shared" si="77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119.08611111111111</v>
      </c>
      <c r="E490">
        <f>IF(_xlfn.DAYS($B$3,Eläintiedot!O490)&lt;0,"",_xlfn.DAYS($B$3,Eläintiedot!O490))</f>
        <v>43496</v>
      </c>
      <c r="F490" s="15">
        <v>31</v>
      </c>
      <c r="H490" s="15"/>
      <c r="I490" s="16"/>
      <c r="J490" s="17" t="str">
        <f t="shared" si="80"/>
        <v/>
      </c>
      <c r="K490" s="110" t="str">
        <f t="shared" si="71"/>
        <v/>
      </c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29" t="str">
        <f t="shared" si="78"/>
        <v/>
      </c>
      <c r="U490" s="23" t="str">
        <f t="shared" si="74"/>
        <v/>
      </c>
      <c r="V490" s="23" t="str">
        <f t="shared" si="75"/>
        <v/>
      </c>
      <c r="W490" s="24" t="str">
        <f t="shared" si="76"/>
        <v/>
      </c>
      <c r="X490" s="24" t="str">
        <f t="shared" si="79"/>
        <v/>
      </c>
      <c r="Y490" s="24" t="str">
        <f t="shared" si="77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119.08611111111111</v>
      </c>
      <c r="E491">
        <f>IF(_xlfn.DAYS($B$3,Eläintiedot!O491)&lt;0,"",_xlfn.DAYS($B$3,Eläintiedot!O491))</f>
        <v>43496</v>
      </c>
      <c r="F491" s="15">
        <v>31</v>
      </c>
      <c r="H491" s="15"/>
      <c r="I491" s="16"/>
      <c r="J491" s="17" t="str">
        <f t="shared" si="80"/>
        <v/>
      </c>
      <c r="K491" s="110" t="str">
        <f t="shared" si="71"/>
        <v/>
      </c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29" t="str">
        <f t="shared" si="78"/>
        <v/>
      </c>
      <c r="U491" s="23" t="str">
        <f t="shared" si="74"/>
        <v/>
      </c>
      <c r="V491" s="23" t="str">
        <f t="shared" si="75"/>
        <v/>
      </c>
      <c r="W491" s="24" t="str">
        <f t="shared" si="76"/>
        <v/>
      </c>
      <c r="X491" s="24" t="str">
        <f t="shared" si="79"/>
        <v/>
      </c>
      <c r="Y491" s="24" t="str">
        <f t="shared" si="77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119.08611111111111</v>
      </c>
      <c r="E492">
        <f>IF(_xlfn.DAYS($B$3,Eläintiedot!O492)&lt;0,"",_xlfn.DAYS($B$3,Eläintiedot!O492))</f>
        <v>43496</v>
      </c>
      <c r="F492" s="15">
        <v>31</v>
      </c>
      <c r="H492" s="15"/>
      <c r="I492" s="16"/>
      <c r="J492" s="17" t="str">
        <f t="shared" si="80"/>
        <v/>
      </c>
      <c r="K492" s="110" t="str">
        <f t="shared" si="71"/>
        <v/>
      </c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29" t="str">
        <f t="shared" si="78"/>
        <v/>
      </c>
      <c r="U492" s="23" t="str">
        <f t="shared" si="74"/>
        <v/>
      </c>
      <c r="V492" s="23" t="str">
        <f t="shared" si="75"/>
        <v/>
      </c>
      <c r="W492" s="24" t="str">
        <f t="shared" si="76"/>
        <v/>
      </c>
      <c r="X492" s="24" t="str">
        <f t="shared" si="79"/>
        <v/>
      </c>
      <c r="Y492" s="24" t="str">
        <f t="shared" si="77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119.08611111111111</v>
      </c>
      <c r="E493">
        <f>IF(_xlfn.DAYS($B$3,Eläintiedot!O493)&lt;0,"",_xlfn.DAYS($B$3,Eläintiedot!O493))</f>
        <v>43496</v>
      </c>
      <c r="F493" s="15">
        <v>31</v>
      </c>
      <c r="H493" s="15"/>
      <c r="I493" s="16"/>
      <c r="J493" s="17" t="str">
        <f t="shared" si="80"/>
        <v/>
      </c>
      <c r="K493" s="110" t="str">
        <f t="shared" si="71"/>
        <v/>
      </c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29" t="str">
        <f t="shared" si="78"/>
        <v/>
      </c>
      <c r="U493" s="23" t="str">
        <f t="shared" si="74"/>
        <v/>
      </c>
      <c r="V493" s="23" t="str">
        <f t="shared" si="75"/>
        <v/>
      </c>
      <c r="W493" s="24" t="str">
        <f t="shared" si="76"/>
        <v/>
      </c>
      <c r="X493" s="24" t="str">
        <f t="shared" si="79"/>
        <v/>
      </c>
      <c r="Y493" s="24" t="str">
        <f t="shared" si="77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119.08611111111111</v>
      </c>
      <c r="E494">
        <f>IF(_xlfn.DAYS($B$3,Eläintiedot!O494)&lt;0,"",_xlfn.DAYS($B$3,Eläintiedot!O494))</f>
        <v>43496</v>
      </c>
      <c r="F494" s="15">
        <v>31</v>
      </c>
      <c r="H494" s="15"/>
      <c r="I494" s="16"/>
      <c r="J494" s="17" t="str">
        <f t="shared" si="80"/>
        <v/>
      </c>
      <c r="K494" s="110" t="str">
        <f t="shared" si="71"/>
        <v/>
      </c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29" t="str">
        <f t="shared" si="78"/>
        <v/>
      </c>
      <c r="U494" s="23" t="str">
        <f t="shared" si="74"/>
        <v/>
      </c>
      <c r="V494" s="23" t="str">
        <f t="shared" si="75"/>
        <v/>
      </c>
      <c r="W494" s="24" t="str">
        <f t="shared" si="76"/>
        <v/>
      </c>
      <c r="X494" s="24" t="str">
        <f t="shared" si="79"/>
        <v/>
      </c>
      <c r="Y494" s="24" t="str">
        <f t="shared" si="77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119.08611111111111</v>
      </c>
      <c r="E495">
        <f>IF(_xlfn.DAYS($B$3,Eläintiedot!O495)&lt;0,"",_xlfn.DAYS($B$3,Eläintiedot!O495))</f>
        <v>43496</v>
      </c>
      <c r="F495" s="15">
        <v>31</v>
      </c>
      <c r="H495" s="15"/>
      <c r="I495" s="16"/>
      <c r="J495" s="17" t="str">
        <f t="shared" si="80"/>
        <v/>
      </c>
      <c r="K495" s="110" t="str">
        <f t="shared" si="71"/>
        <v/>
      </c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29" t="str">
        <f t="shared" si="78"/>
        <v/>
      </c>
      <c r="U495" s="23" t="str">
        <f t="shared" si="74"/>
        <v/>
      </c>
      <c r="V495" s="23" t="str">
        <f t="shared" si="75"/>
        <v/>
      </c>
      <c r="W495" s="24" t="str">
        <f t="shared" si="76"/>
        <v/>
      </c>
      <c r="X495" s="24" t="str">
        <f t="shared" si="79"/>
        <v/>
      </c>
      <c r="Y495" s="24" t="str">
        <f t="shared" si="77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119.08611111111111</v>
      </c>
      <c r="E496">
        <f>IF(_xlfn.DAYS($B$3,Eläintiedot!O496)&lt;0,"",_xlfn.DAYS($B$3,Eläintiedot!O496))</f>
        <v>43496</v>
      </c>
      <c r="F496" s="15">
        <v>31</v>
      </c>
      <c r="H496" s="15"/>
      <c r="I496" s="16"/>
      <c r="J496" s="17" t="str">
        <f t="shared" si="80"/>
        <v/>
      </c>
      <c r="K496" s="110" t="str">
        <f t="shared" si="71"/>
        <v/>
      </c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29" t="str">
        <f t="shared" si="78"/>
        <v/>
      </c>
      <c r="U496" s="23" t="str">
        <f t="shared" si="74"/>
        <v/>
      </c>
      <c r="V496" s="23" t="str">
        <f t="shared" si="75"/>
        <v/>
      </c>
      <c r="W496" s="24" t="str">
        <f t="shared" si="76"/>
        <v/>
      </c>
      <c r="X496" s="24" t="str">
        <f t="shared" si="79"/>
        <v/>
      </c>
      <c r="Y496" s="24" t="str">
        <f t="shared" si="77"/>
        <v/>
      </c>
    </row>
    <row r="497" spans="1:25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119.08611111111111</v>
      </c>
      <c r="E497">
        <f>IF(_xlfn.DAYS($B$3,Eläintiedot!O497)&lt;0,"",_xlfn.DAYS($B$3,Eläintiedot!O497))</f>
        <v>43496</v>
      </c>
      <c r="F497" s="15">
        <v>31</v>
      </c>
      <c r="H497" s="15"/>
      <c r="I497" s="16"/>
      <c r="J497" s="17" t="str">
        <f t="shared" si="80"/>
        <v/>
      </c>
      <c r="K497" s="110" t="str">
        <f t="shared" si="71"/>
        <v/>
      </c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29" t="str">
        <f t="shared" si="78"/>
        <v/>
      </c>
      <c r="U497" s="23" t="str">
        <f t="shared" si="74"/>
        <v/>
      </c>
      <c r="V497" s="23" t="str">
        <f t="shared" si="75"/>
        <v/>
      </c>
      <c r="W497" s="24" t="str">
        <f t="shared" si="76"/>
        <v/>
      </c>
      <c r="X497" s="24" t="str">
        <f t="shared" si="79"/>
        <v/>
      </c>
      <c r="Y497" s="24" t="str">
        <f t="shared" si="77"/>
        <v/>
      </c>
    </row>
    <row r="498" spans="1:25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119.08611111111111</v>
      </c>
      <c r="E498">
        <f>IF(_xlfn.DAYS($B$3,Eläintiedot!O498)&lt;0,"",_xlfn.DAYS($B$3,Eläintiedot!O498))</f>
        <v>43496</v>
      </c>
      <c r="F498" s="15">
        <v>31</v>
      </c>
      <c r="H498" s="15"/>
      <c r="I498" s="16"/>
      <c r="J498" s="17" t="str">
        <f t="shared" si="80"/>
        <v/>
      </c>
      <c r="K498" s="110" t="str">
        <f t="shared" si="71"/>
        <v/>
      </c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29" t="str">
        <f t="shared" si="78"/>
        <v/>
      </c>
      <c r="U498" s="23" t="str">
        <f t="shared" si="74"/>
        <v/>
      </c>
      <c r="V498" s="23" t="str">
        <f t="shared" si="75"/>
        <v/>
      </c>
      <c r="W498" s="24" t="str">
        <f t="shared" si="76"/>
        <v/>
      </c>
      <c r="X498" s="24" t="str">
        <f t="shared" si="79"/>
        <v/>
      </c>
      <c r="Y498" s="24" t="str">
        <f t="shared" si="77"/>
        <v/>
      </c>
    </row>
    <row r="499" spans="1:25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119.08611111111111</v>
      </c>
      <c r="E499">
        <f>IF(_xlfn.DAYS($B$3,Eläintiedot!O499)&lt;0,"",_xlfn.DAYS($B$3,Eläintiedot!O499))</f>
        <v>43496</v>
      </c>
      <c r="F499" s="15">
        <v>31</v>
      </c>
      <c r="H499" s="15"/>
      <c r="I499" s="16"/>
      <c r="J499" s="17" t="str">
        <f t="shared" si="80"/>
        <v/>
      </c>
      <c r="K499" s="110" t="str">
        <f t="shared" si="71"/>
        <v/>
      </c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29" t="str">
        <f t="shared" si="78"/>
        <v/>
      </c>
      <c r="U499" s="23" t="str">
        <f t="shared" si="74"/>
        <v/>
      </c>
      <c r="V499" s="23" t="str">
        <f t="shared" si="75"/>
        <v/>
      </c>
      <c r="W499" s="24" t="str">
        <f t="shared" si="76"/>
        <v/>
      </c>
      <c r="X499" s="24" t="str">
        <f t="shared" si="79"/>
        <v/>
      </c>
      <c r="Y499" s="24" t="str">
        <f t="shared" si="77"/>
        <v/>
      </c>
    </row>
    <row r="500" spans="1:25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119.08611111111111</v>
      </c>
      <c r="E500">
        <f>IF(_xlfn.DAYS($B$3,Eläintiedot!O500)&lt;0,"",_xlfn.DAYS($B$3,Eläintiedot!O500))</f>
        <v>43496</v>
      </c>
      <c r="F500" s="15">
        <v>31</v>
      </c>
      <c r="H500" s="15"/>
      <c r="I500" s="16"/>
      <c r="J500" s="61" t="str">
        <f t="shared" si="80"/>
        <v/>
      </c>
      <c r="K500" s="110" t="str">
        <f t="shared" si="71"/>
        <v/>
      </c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29" t="str">
        <f t="shared" si="78"/>
        <v/>
      </c>
      <c r="U500" s="23" t="str">
        <f t="shared" si="74"/>
        <v/>
      </c>
      <c r="V500" s="23" t="str">
        <f t="shared" si="75"/>
        <v/>
      </c>
      <c r="W500" s="24" t="str">
        <f t="shared" si="76"/>
        <v/>
      </c>
      <c r="X500" s="24" t="str">
        <f t="shared" si="79"/>
        <v/>
      </c>
      <c r="Y500" s="24" t="str">
        <f t="shared" si="77"/>
        <v/>
      </c>
    </row>
    <row r="501" spans="1:25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U501" s="23"/>
      <c r="V501" s="23"/>
      <c r="W501" s="24"/>
      <c r="X501" s="25"/>
      <c r="Y501" s="24" t="str">
        <f t="shared" si="77"/>
        <v/>
      </c>
    </row>
    <row r="502" spans="1:25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U502" s="23"/>
      <c r="V502" s="23"/>
      <c r="W502" s="24"/>
      <c r="X502" s="25"/>
      <c r="Y502" s="24" t="str">
        <f t="shared" si="77"/>
        <v/>
      </c>
    </row>
    <row r="503" spans="1:25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U503" s="23"/>
      <c r="V503" s="23"/>
      <c r="W503" s="24"/>
      <c r="X503" s="25"/>
      <c r="Y503" s="24" t="str">
        <f t="shared" si="77"/>
        <v/>
      </c>
    </row>
    <row r="504" spans="1:25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U504" s="23"/>
      <c r="V504" s="23"/>
      <c r="W504" s="24"/>
      <c r="X504" s="25"/>
      <c r="Y504" s="24" t="str">
        <f t="shared" si="77"/>
        <v/>
      </c>
    </row>
    <row r="505" spans="1:25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U505" s="23"/>
      <c r="V505" s="23"/>
      <c r="W505" s="24"/>
      <c r="X505" s="25"/>
      <c r="Y505" s="24" t="str">
        <f t="shared" si="77"/>
        <v/>
      </c>
    </row>
    <row r="506" spans="1:25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U506" s="23"/>
      <c r="V506" s="23"/>
      <c r="W506" s="24"/>
      <c r="X506" s="25"/>
      <c r="Y506" s="24" t="str">
        <f t="shared" si="77"/>
        <v/>
      </c>
    </row>
    <row r="507" spans="1:25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U507" s="23"/>
      <c r="V507" s="23"/>
      <c r="W507" s="24"/>
      <c r="X507" s="25"/>
      <c r="Y507" s="24" t="str">
        <f t="shared" si="77"/>
        <v/>
      </c>
    </row>
    <row r="508" spans="1:25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U508" s="23"/>
      <c r="V508" s="23"/>
      <c r="W508" s="24"/>
      <c r="X508" s="25"/>
      <c r="Y508" s="24" t="str">
        <f t="shared" si="77"/>
        <v/>
      </c>
    </row>
    <row r="509" spans="1:25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U509" s="23"/>
      <c r="V509" s="23"/>
      <c r="W509" s="24"/>
      <c r="X509" s="25"/>
      <c r="Y509" s="24" t="str">
        <f t="shared" si="77"/>
        <v/>
      </c>
    </row>
    <row r="510" spans="1:25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U510" s="23"/>
      <c r="V510" s="23"/>
      <c r="W510" s="24"/>
      <c r="X510" s="25"/>
      <c r="Y510" s="24" t="str">
        <f t="shared" si="77"/>
        <v/>
      </c>
    </row>
    <row r="511" spans="1:25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U511" s="23"/>
      <c r="V511" s="23"/>
      <c r="W511" s="24"/>
      <c r="X511" s="25"/>
      <c r="Y511" s="24" t="str">
        <f t="shared" si="77"/>
        <v/>
      </c>
    </row>
    <row r="512" spans="1:25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U512" s="23"/>
      <c r="V512" s="23"/>
      <c r="W512" s="24"/>
      <c r="X512" s="25"/>
      <c r="Y512" s="24" t="str">
        <f t="shared" si="77"/>
        <v/>
      </c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U513" s="23"/>
      <c r="V513" s="23"/>
      <c r="W513" s="24"/>
      <c r="X513" s="25"/>
      <c r="Y513" s="24" t="str">
        <f t="shared" si="77"/>
        <v/>
      </c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U514" s="23"/>
      <c r="V514" s="23"/>
      <c r="W514" s="24"/>
      <c r="X514" s="25"/>
      <c r="Y514" s="24" t="str">
        <f t="shared" si="77"/>
        <v/>
      </c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U515" s="23"/>
      <c r="V515" s="23"/>
      <c r="W515" s="24"/>
      <c r="X515" s="25"/>
      <c r="Y515" s="24" t="str">
        <f t="shared" si="77"/>
        <v/>
      </c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U516" s="23"/>
      <c r="V516" s="23"/>
      <c r="W516" s="24"/>
      <c r="X516" s="25"/>
      <c r="Y516" s="24" t="str">
        <f t="shared" si="77"/>
        <v/>
      </c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U517" s="23"/>
      <c r="V517" s="23"/>
      <c r="W517" s="24"/>
      <c r="X517" s="25"/>
      <c r="Y517" s="24" t="str">
        <f t="shared" si="77"/>
        <v/>
      </c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U518" s="23"/>
      <c r="V518" s="23"/>
      <c r="W518" s="24"/>
      <c r="X518" s="25"/>
      <c r="Y518" s="24" t="str">
        <f t="shared" si="77"/>
        <v/>
      </c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U519" s="23"/>
      <c r="V519" s="23"/>
      <c r="W519" s="24"/>
      <c r="X519" s="25"/>
      <c r="Y519" s="24" t="str">
        <f t="shared" si="77"/>
        <v/>
      </c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U520" s="23"/>
      <c r="V520" s="23"/>
      <c r="W520" s="24"/>
      <c r="X520" s="25"/>
      <c r="Y520" s="24" t="str">
        <f t="shared" ref="Y520:Y583" si="81">IF(E520&gt;180,J520,"")</f>
        <v/>
      </c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U521" s="23"/>
      <c r="V521" s="23"/>
      <c r="W521" s="24"/>
      <c r="X521" s="25"/>
      <c r="Y521" s="24" t="str">
        <f t="shared" si="81"/>
        <v/>
      </c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U522" s="23"/>
      <c r="V522" s="23"/>
      <c r="W522" s="24"/>
      <c r="X522" s="25"/>
      <c r="Y522" s="24" t="str">
        <f t="shared" si="81"/>
        <v/>
      </c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U523" s="23"/>
      <c r="V523" s="23"/>
      <c r="W523" s="24"/>
      <c r="X523" s="25"/>
      <c r="Y523" s="24" t="str">
        <f t="shared" si="81"/>
        <v/>
      </c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U524" s="23"/>
      <c r="V524" s="23"/>
      <c r="W524" s="24"/>
      <c r="X524" s="25"/>
      <c r="Y524" s="24" t="str">
        <f t="shared" si="81"/>
        <v/>
      </c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U525" s="23"/>
      <c r="V525" s="23"/>
      <c r="W525" s="24"/>
      <c r="X525" s="25"/>
      <c r="Y525" s="24" t="str">
        <f t="shared" si="81"/>
        <v/>
      </c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U526" s="23"/>
      <c r="V526" s="23"/>
      <c r="W526" s="24"/>
      <c r="X526" s="25"/>
      <c r="Y526" s="24" t="str">
        <f t="shared" si="81"/>
        <v/>
      </c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U527" s="23"/>
      <c r="V527" s="23"/>
      <c r="W527" s="24"/>
      <c r="X527" s="25"/>
      <c r="Y527" s="24" t="str">
        <f t="shared" si="81"/>
        <v/>
      </c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U528" s="23"/>
      <c r="V528" s="23"/>
      <c r="W528" s="24"/>
      <c r="X528" s="25"/>
      <c r="Y528" s="24" t="str">
        <f t="shared" si="81"/>
        <v/>
      </c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U529" s="23"/>
      <c r="V529" s="23"/>
      <c r="W529" s="24"/>
      <c r="X529" s="25"/>
      <c r="Y529" s="24" t="str">
        <f t="shared" si="81"/>
        <v/>
      </c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U530" s="23"/>
      <c r="V530" s="23"/>
      <c r="W530" s="24"/>
      <c r="X530" s="25"/>
      <c r="Y530" s="24" t="str">
        <f t="shared" si="81"/>
        <v/>
      </c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U531" s="23"/>
      <c r="V531" s="23"/>
      <c r="W531" s="24"/>
      <c r="X531" s="25"/>
      <c r="Y531" s="24" t="str">
        <f t="shared" si="81"/>
        <v/>
      </c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U532" s="23"/>
      <c r="V532" s="23"/>
      <c r="W532" s="24"/>
      <c r="X532" s="25"/>
      <c r="Y532" s="24" t="str">
        <f t="shared" si="81"/>
        <v/>
      </c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U533" s="23"/>
      <c r="V533" s="23"/>
      <c r="W533" s="24"/>
      <c r="X533" s="25"/>
      <c r="Y533" s="24" t="str">
        <f t="shared" si="81"/>
        <v/>
      </c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U534" s="23"/>
      <c r="V534" s="23"/>
      <c r="W534" s="24"/>
      <c r="X534" s="25"/>
      <c r="Y534" s="24" t="str">
        <f t="shared" si="81"/>
        <v/>
      </c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U535" s="23"/>
      <c r="V535" s="23"/>
      <c r="W535" s="24"/>
      <c r="X535" s="25"/>
      <c r="Y535" s="24" t="str">
        <f t="shared" si="81"/>
        <v/>
      </c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U536" s="23"/>
      <c r="V536" s="23"/>
      <c r="W536" s="24"/>
      <c r="X536" s="25"/>
      <c r="Y536" s="24" t="str">
        <f t="shared" si="81"/>
        <v/>
      </c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U537" s="23"/>
      <c r="V537" s="23"/>
      <c r="W537" s="24"/>
      <c r="X537" s="25"/>
      <c r="Y537" s="24" t="str">
        <f t="shared" si="81"/>
        <v/>
      </c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U538" s="23"/>
      <c r="V538" s="23"/>
      <c r="W538" s="24"/>
      <c r="X538" s="25"/>
      <c r="Y538" s="24" t="str">
        <f t="shared" si="81"/>
        <v/>
      </c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U539" s="23"/>
      <c r="V539" s="23"/>
      <c r="W539" s="24"/>
      <c r="X539" s="25"/>
      <c r="Y539" s="24" t="str">
        <f t="shared" si="81"/>
        <v/>
      </c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U540" s="23"/>
      <c r="V540" s="23"/>
      <c r="W540" s="24"/>
      <c r="X540" s="25"/>
      <c r="Y540" s="24" t="str">
        <f t="shared" si="81"/>
        <v/>
      </c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U541" s="23"/>
      <c r="V541" s="23"/>
      <c r="W541" s="24"/>
      <c r="X541" s="25"/>
      <c r="Y541" s="24" t="str">
        <f t="shared" si="81"/>
        <v/>
      </c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U542" s="23"/>
      <c r="V542" s="23"/>
      <c r="W542" s="24"/>
      <c r="X542" s="25"/>
      <c r="Y542" s="24" t="str">
        <f t="shared" si="81"/>
        <v/>
      </c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U543" s="23"/>
      <c r="V543" s="23"/>
      <c r="W543" s="24"/>
      <c r="X543" s="25"/>
      <c r="Y543" s="24" t="str">
        <f t="shared" si="81"/>
        <v/>
      </c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U544" s="23"/>
      <c r="V544" s="23"/>
      <c r="W544" s="24"/>
      <c r="X544" s="25"/>
      <c r="Y544" s="24" t="str">
        <f t="shared" si="81"/>
        <v/>
      </c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U545" s="23"/>
      <c r="V545" s="23"/>
      <c r="W545" s="24"/>
      <c r="X545" s="25"/>
      <c r="Y545" s="24" t="str">
        <f t="shared" si="81"/>
        <v/>
      </c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U546" s="23"/>
      <c r="V546" s="23"/>
      <c r="W546" s="24"/>
      <c r="X546" s="25"/>
      <c r="Y546" s="24" t="str">
        <f t="shared" si="81"/>
        <v/>
      </c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U547" s="23"/>
      <c r="V547" s="23"/>
      <c r="W547" s="24"/>
      <c r="X547" s="25"/>
      <c r="Y547" s="24" t="str">
        <f t="shared" si="81"/>
        <v/>
      </c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U548" s="23"/>
      <c r="V548" s="23"/>
      <c r="W548" s="24"/>
      <c r="X548" s="25"/>
      <c r="Y548" s="24" t="str">
        <f t="shared" si="81"/>
        <v/>
      </c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U549" s="23"/>
      <c r="V549" s="23"/>
      <c r="W549" s="24"/>
      <c r="X549" s="25"/>
      <c r="Y549" s="24" t="str">
        <f t="shared" si="81"/>
        <v/>
      </c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U550" s="23"/>
      <c r="V550" s="23"/>
      <c r="W550" s="24"/>
      <c r="X550" s="25"/>
      <c r="Y550" s="24" t="str">
        <f t="shared" si="81"/>
        <v/>
      </c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U551" s="23"/>
      <c r="V551" s="23"/>
      <c r="W551" s="24"/>
      <c r="X551" s="25"/>
      <c r="Y551" s="24" t="str">
        <f t="shared" si="81"/>
        <v/>
      </c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U552" s="23"/>
      <c r="V552" s="23"/>
      <c r="W552" s="24"/>
      <c r="X552" s="25"/>
      <c r="Y552" s="24" t="str">
        <f t="shared" si="81"/>
        <v/>
      </c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U553" s="23"/>
      <c r="V553" s="23"/>
      <c r="W553" s="24"/>
      <c r="X553" s="25"/>
      <c r="Y553" s="24" t="str">
        <f t="shared" si="81"/>
        <v/>
      </c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U554" s="23"/>
      <c r="V554" s="23"/>
      <c r="W554" s="24"/>
      <c r="X554" s="25"/>
      <c r="Y554" s="24" t="str">
        <f t="shared" si="81"/>
        <v/>
      </c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U555" s="23"/>
      <c r="V555" s="23"/>
      <c r="W555" s="24"/>
      <c r="X555" s="25"/>
      <c r="Y555" s="24" t="str">
        <f t="shared" si="81"/>
        <v/>
      </c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U556" s="23"/>
      <c r="V556" s="23"/>
      <c r="W556" s="24"/>
      <c r="X556" s="25"/>
      <c r="Y556" s="24" t="str">
        <f t="shared" si="81"/>
        <v/>
      </c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U557" s="23"/>
      <c r="V557" s="23"/>
      <c r="W557" s="24"/>
      <c r="X557" s="25"/>
      <c r="Y557" s="24" t="str">
        <f t="shared" si="81"/>
        <v/>
      </c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U558" s="23"/>
      <c r="V558" s="23"/>
      <c r="W558" s="24"/>
      <c r="X558" s="25"/>
      <c r="Y558" s="24" t="str">
        <f t="shared" si="81"/>
        <v/>
      </c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U559" s="23"/>
      <c r="V559" s="23"/>
      <c r="W559" s="24"/>
      <c r="X559" s="25"/>
      <c r="Y559" s="24" t="str">
        <f t="shared" si="81"/>
        <v/>
      </c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U560" s="23"/>
      <c r="V560" s="23"/>
      <c r="W560" s="24"/>
      <c r="X560" s="25"/>
      <c r="Y560" s="24" t="str">
        <f t="shared" si="81"/>
        <v/>
      </c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U561" s="23"/>
      <c r="V561" s="23"/>
      <c r="W561" s="24"/>
      <c r="X561" s="25"/>
      <c r="Y561" s="24" t="str">
        <f t="shared" si="81"/>
        <v/>
      </c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U562" s="23"/>
      <c r="V562" s="23"/>
      <c r="W562" s="24"/>
      <c r="X562" s="25"/>
      <c r="Y562" s="24" t="str">
        <f t="shared" si="81"/>
        <v/>
      </c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U563" s="23"/>
      <c r="V563" s="23"/>
      <c r="W563" s="24"/>
      <c r="X563" s="25"/>
      <c r="Y563" s="24" t="str">
        <f t="shared" si="81"/>
        <v/>
      </c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U564" s="23"/>
      <c r="V564" s="23"/>
      <c r="W564" s="24"/>
      <c r="X564" s="25"/>
      <c r="Y564" s="24" t="str">
        <f t="shared" si="81"/>
        <v/>
      </c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U565" s="23"/>
      <c r="V565" s="23"/>
      <c r="W565" s="24"/>
      <c r="X565" s="25"/>
      <c r="Y565" s="24" t="str">
        <f t="shared" si="81"/>
        <v/>
      </c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U566" s="23"/>
      <c r="V566" s="23"/>
      <c r="W566" s="24"/>
      <c r="X566" s="25"/>
      <c r="Y566" s="24" t="str">
        <f t="shared" si="81"/>
        <v/>
      </c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U567" s="23"/>
      <c r="V567" s="23"/>
      <c r="W567" s="24"/>
      <c r="X567" s="25"/>
      <c r="Y567" s="24" t="str">
        <f t="shared" si="81"/>
        <v/>
      </c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U568" s="23"/>
      <c r="V568" s="23"/>
      <c r="W568" s="24"/>
      <c r="X568" s="25"/>
      <c r="Y568" s="24" t="str">
        <f t="shared" si="81"/>
        <v/>
      </c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U569" s="23"/>
      <c r="V569" s="23"/>
      <c r="W569" s="24"/>
      <c r="X569" s="25"/>
      <c r="Y569" s="24" t="str">
        <f t="shared" si="81"/>
        <v/>
      </c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U570" s="23"/>
      <c r="V570" s="23"/>
      <c r="W570" s="24"/>
      <c r="X570" s="25"/>
      <c r="Y570" s="24" t="str">
        <f t="shared" si="81"/>
        <v/>
      </c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U571" s="23"/>
      <c r="V571" s="23"/>
      <c r="W571" s="24"/>
      <c r="X571" s="25"/>
      <c r="Y571" s="24" t="str">
        <f t="shared" si="81"/>
        <v/>
      </c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U572" s="23"/>
      <c r="V572" s="23"/>
      <c r="W572" s="24"/>
      <c r="X572" s="25"/>
      <c r="Y572" s="24" t="str">
        <f t="shared" si="81"/>
        <v/>
      </c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U573" s="23"/>
      <c r="V573" s="23"/>
      <c r="W573" s="24"/>
      <c r="X573" s="25"/>
      <c r="Y573" s="24" t="str">
        <f t="shared" si="81"/>
        <v/>
      </c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U574" s="23"/>
      <c r="V574" s="23"/>
      <c r="W574" s="24"/>
      <c r="X574" s="25"/>
      <c r="Y574" s="24" t="str">
        <f t="shared" si="81"/>
        <v/>
      </c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U575" s="23"/>
      <c r="V575" s="23"/>
      <c r="W575" s="24"/>
      <c r="X575" s="25"/>
      <c r="Y575" s="24" t="str">
        <f t="shared" si="81"/>
        <v/>
      </c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U576" s="23"/>
      <c r="V576" s="23"/>
      <c r="W576" s="24"/>
      <c r="X576" s="25"/>
      <c r="Y576" s="24" t="str">
        <f t="shared" si="81"/>
        <v/>
      </c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U577" s="23"/>
      <c r="V577" s="23"/>
      <c r="W577" s="24"/>
      <c r="X577" s="25"/>
      <c r="Y577" s="24" t="str">
        <f t="shared" si="81"/>
        <v/>
      </c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U578" s="23"/>
      <c r="V578" s="23"/>
      <c r="W578" s="24"/>
      <c r="X578" s="25"/>
      <c r="Y578" s="24" t="str">
        <f t="shared" si="81"/>
        <v/>
      </c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U579" s="23"/>
      <c r="V579" s="23"/>
      <c r="W579" s="24"/>
      <c r="X579" s="25"/>
      <c r="Y579" s="24" t="str">
        <f t="shared" si="81"/>
        <v/>
      </c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U580" s="23"/>
      <c r="V580" s="23"/>
      <c r="W580" s="24"/>
      <c r="X580" s="25"/>
      <c r="Y580" s="24" t="str">
        <f t="shared" si="81"/>
        <v/>
      </c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U581" s="23"/>
      <c r="V581" s="23"/>
      <c r="W581" s="24"/>
      <c r="X581" s="25"/>
      <c r="Y581" s="24" t="str">
        <f t="shared" si="81"/>
        <v/>
      </c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U582" s="23"/>
      <c r="V582" s="23"/>
      <c r="W582" s="24"/>
      <c r="X582" s="25"/>
      <c r="Y582" s="24" t="str">
        <f t="shared" si="81"/>
        <v/>
      </c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U583" s="23"/>
      <c r="V583" s="23"/>
      <c r="W583" s="24"/>
      <c r="X583" s="25"/>
      <c r="Y583" s="24" t="str">
        <f t="shared" si="81"/>
        <v/>
      </c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U584" s="23"/>
      <c r="V584" s="23"/>
      <c r="W584" s="24"/>
      <c r="X584" s="25"/>
      <c r="Y584" s="24" t="str">
        <f t="shared" ref="Y584:Y647" si="82">IF(E584&gt;180,J584,"")</f>
        <v/>
      </c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U585" s="23"/>
      <c r="V585" s="23"/>
      <c r="W585" s="24"/>
      <c r="X585" s="25"/>
      <c r="Y585" s="24" t="str">
        <f t="shared" si="82"/>
        <v/>
      </c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U586" s="23"/>
      <c r="V586" s="23"/>
      <c r="W586" s="24"/>
      <c r="X586" s="25"/>
      <c r="Y586" s="24" t="str">
        <f t="shared" si="82"/>
        <v/>
      </c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U587" s="23"/>
      <c r="V587" s="23"/>
      <c r="W587" s="24"/>
      <c r="X587" s="25"/>
      <c r="Y587" s="24" t="str">
        <f t="shared" si="82"/>
        <v/>
      </c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U588" s="23"/>
      <c r="V588" s="23"/>
      <c r="W588" s="24"/>
      <c r="X588" s="25"/>
      <c r="Y588" s="24" t="str">
        <f t="shared" si="82"/>
        <v/>
      </c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U589" s="23"/>
      <c r="V589" s="23"/>
      <c r="W589" s="24"/>
      <c r="X589" s="25"/>
      <c r="Y589" s="24" t="str">
        <f t="shared" si="82"/>
        <v/>
      </c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U590" s="23"/>
      <c r="V590" s="23"/>
      <c r="W590" s="24"/>
      <c r="X590" s="25"/>
      <c r="Y590" s="24" t="str">
        <f t="shared" si="82"/>
        <v/>
      </c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U591" s="23"/>
      <c r="V591" s="23"/>
      <c r="W591" s="24"/>
      <c r="X591" s="25"/>
      <c r="Y591" s="24" t="str">
        <f t="shared" si="82"/>
        <v/>
      </c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U592" s="23"/>
      <c r="V592" s="23"/>
      <c r="W592" s="24"/>
      <c r="X592" s="25"/>
      <c r="Y592" s="24" t="str">
        <f t="shared" si="82"/>
        <v/>
      </c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U593" s="23"/>
      <c r="V593" s="23"/>
      <c r="W593" s="24"/>
      <c r="X593" s="25"/>
      <c r="Y593" s="24" t="str">
        <f t="shared" si="82"/>
        <v/>
      </c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U594" s="23"/>
      <c r="V594" s="23"/>
      <c r="W594" s="24"/>
      <c r="X594" s="25"/>
      <c r="Y594" s="24" t="str">
        <f t="shared" si="82"/>
        <v/>
      </c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U595" s="23"/>
      <c r="V595" s="23"/>
      <c r="W595" s="24"/>
      <c r="X595" s="25"/>
      <c r="Y595" s="24" t="str">
        <f t="shared" si="82"/>
        <v/>
      </c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U596" s="23"/>
      <c r="V596" s="23"/>
      <c r="W596" s="24"/>
      <c r="X596" s="25"/>
      <c r="Y596" s="24" t="str">
        <f t="shared" si="82"/>
        <v/>
      </c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U597" s="23"/>
      <c r="V597" s="23"/>
      <c r="W597" s="24"/>
      <c r="X597" s="25"/>
      <c r="Y597" s="24" t="str">
        <f t="shared" si="82"/>
        <v/>
      </c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U598" s="23"/>
      <c r="V598" s="23"/>
      <c r="W598" s="24"/>
      <c r="X598" s="25"/>
      <c r="Y598" s="24" t="str">
        <f t="shared" si="82"/>
        <v/>
      </c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U599" s="23"/>
      <c r="V599" s="23"/>
      <c r="W599" s="24"/>
      <c r="X599" s="25"/>
      <c r="Y599" s="24" t="str">
        <f t="shared" si="82"/>
        <v/>
      </c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U600" s="23"/>
      <c r="V600" s="23"/>
      <c r="W600" s="24"/>
      <c r="X600" s="25"/>
      <c r="Y600" s="24" t="str">
        <f t="shared" si="82"/>
        <v/>
      </c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U601" s="23"/>
      <c r="V601" s="23"/>
      <c r="W601" s="24"/>
      <c r="X601" s="25"/>
      <c r="Y601" s="24" t="str">
        <f t="shared" si="82"/>
        <v/>
      </c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U602" s="23"/>
      <c r="V602" s="23"/>
      <c r="W602" s="24"/>
      <c r="X602" s="25"/>
      <c r="Y602" s="24" t="str">
        <f t="shared" si="82"/>
        <v/>
      </c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U603" s="23"/>
      <c r="V603" s="23"/>
      <c r="W603" s="24"/>
      <c r="X603" s="25"/>
      <c r="Y603" s="24" t="str">
        <f t="shared" si="82"/>
        <v/>
      </c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U604" s="23"/>
      <c r="V604" s="23"/>
      <c r="W604" s="24"/>
      <c r="X604" s="25"/>
      <c r="Y604" s="24" t="str">
        <f t="shared" si="82"/>
        <v/>
      </c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U605" s="23"/>
      <c r="V605" s="23"/>
      <c r="W605" s="24"/>
      <c r="X605" s="25"/>
      <c r="Y605" s="24" t="str">
        <f t="shared" si="82"/>
        <v/>
      </c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U606" s="23"/>
      <c r="V606" s="23"/>
      <c r="W606" s="24"/>
      <c r="X606" s="25"/>
      <c r="Y606" s="24" t="str">
        <f t="shared" si="82"/>
        <v/>
      </c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U607" s="23"/>
      <c r="V607" s="23"/>
      <c r="W607" s="24"/>
      <c r="X607" s="25"/>
      <c r="Y607" s="24" t="str">
        <f t="shared" si="82"/>
        <v/>
      </c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U608" s="23"/>
      <c r="V608" s="23"/>
      <c r="W608" s="24"/>
      <c r="X608" s="25"/>
      <c r="Y608" s="24" t="str">
        <f t="shared" si="82"/>
        <v/>
      </c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U609" s="23"/>
      <c r="V609" s="23"/>
      <c r="W609" s="24"/>
      <c r="X609" s="25"/>
      <c r="Y609" s="24" t="str">
        <f t="shared" si="82"/>
        <v/>
      </c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U610" s="23"/>
      <c r="V610" s="23"/>
      <c r="W610" s="24"/>
      <c r="X610" s="25"/>
      <c r="Y610" s="24" t="str">
        <f t="shared" si="82"/>
        <v/>
      </c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U611" s="23"/>
      <c r="V611" s="23"/>
      <c r="W611" s="24"/>
      <c r="X611" s="25"/>
      <c r="Y611" s="24" t="str">
        <f t="shared" si="82"/>
        <v/>
      </c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U612" s="23"/>
      <c r="V612" s="23"/>
      <c r="W612" s="24"/>
      <c r="X612" s="25"/>
      <c r="Y612" s="24" t="str">
        <f t="shared" si="82"/>
        <v/>
      </c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U613" s="23"/>
      <c r="V613" s="23"/>
      <c r="W613" s="24"/>
      <c r="X613" s="25"/>
      <c r="Y613" s="24" t="str">
        <f t="shared" si="82"/>
        <v/>
      </c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U614" s="23"/>
      <c r="V614" s="23"/>
      <c r="W614" s="24"/>
      <c r="X614" s="25"/>
      <c r="Y614" s="24" t="str">
        <f t="shared" si="82"/>
        <v/>
      </c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U615" s="23"/>
      <c r="V615" s="23"/>
      <c r="W615" s="24"/>
      <c r="X615" s="25"/>
      <c r="Y615" s="24" t="str">
        <f t="shared" si="82"/>
        <v/>
      </c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U616" s="23"/>
      <c r="V616" s="23"/>
      <c r="W616" s="24"/>
      <c r="X616" s="25"/>
      <c r="Y616" s="24" t="str">
        <f t="shared" si="82"/>
        <v/>
      </c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U617" s="23"/>
      <c r="V617" s="23"/>
      <c r="W617" s="24"/>
      <c r="X617" s="25"/>
      <c r="Y617" s="24" t="str">
        <f t="shared" si="82"/>
        <v/>
      </c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U618" s="23"/>
      <c r="V618" s="23"/>
      <c r="W618" s="24"/>
      <c r="X618" s="25"/>
      <c r="Y618" s="24" t="str">
        <f t="shared" si="82"/>
        <v/>
      </c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U619" s="23"/>
      <c r="V619" s="23"/>
      <c r="W619" s="24"/>
      <c r="X619" s="25"/>
      <c r="Y619" s="24" t="str">
        <f t="shared" si="82"/>
        <v/>
      </c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U620" s="23"/>
      <c r="V620" s="23"/>
      <c r="W620" s="24"/>
      <c r="X620" s="25"/>
      <c r="Y620" s="24" t="str">
        <f t="shared" si="82"/>
        <v/>
      </c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U621" s="23"/>
      <c r="V621" s="23"/>
      <c r="W621" s="24"/>
      <c r="X621" s="25"/>
      <c r="Y621" s="24" t="str">
        <f t="shared" si="82"/>
        <v/>
      </c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U622" s="23"/>
      <c r="V622" s="23"/>
      <c r="W622" s="24"/>
      <c r="X622" s="25"/>
      <c r="Y622" s="24" t="str">
        <f t="shared" si="82"/>
        <v/>
      </c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U623" s="23"/>
      <c r="V623" s="23"/>
      <c r="W623" s="24"/>
      <c r="X623" s="25"/>
      <c r="Y623" s="24" t="str">
        <f t="shared" si="82"/>
        <v/>
      </c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U624" s="23"/>
      <c r="V624" s="23"/>
      <c r="W624" s="24"/>
      <c r="X624" s="25"/>
      <c r="Y624" s="24" t="str">
        <f t="shared" si="82"/>
        <v/>
      </c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U625" s="23"/>
      <c r="V625" s="23"/>
      <c r="W625" s="24"/>
      <c r="X625" s="25"/>
      <c r="Y625" s="24" t="str">
        <f t="shared" si="82"/>
        <v/>
      </c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U626" s="23"/>
      <c r="V626" s="23"/>
      <c r="W626" s="24"/>
      <c r="X626" s="25"/>
      <c r="Y626" s="24" t="str">
        <f t="shared" si="82"/>
        <v/>
      </c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U627" s="23"/>
      <c r="V627" s="23"/>
      <c r="W627" s="24"/>
      <c r="X627" s="25"/>
      <c r="Y627" s="24" t="str">
        <f t="shared" si="82"/>
        <v/>
      </c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U628" s="23"/>
      <c r="V628" s="23"/>
      <c r="W628" s="24"/>
      <c r="X628" s="25"/>
      <c r="Y628" s="24" t="str">
        <f t="shared" si="82"/>
        <v/>
      </c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U629" s="23"/>
      <c r="V629" s="23"/>
      <c r="W629" s="24"/>
      <c r="X629" s="25"/>
      <c r="Y629" s="24" t="str">
        <f t="shared" si="82"/>
        <v/>
      </c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U630" s="23"/>
      <c r="V630" s="23"/>
      <c r="W630" s="24"/>
      <c r="X630" s="25"/>
      <c r="Y630" s="24" t="str">
        <f t="shared" si="82"/>
        <v/>
      </c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U631" s="23"/>
      <c r="V631" s="23"/>
      <c r="W631" s="24"/>
      <c r="X631" s="25"/>
      <c r="Y631" s="24" t="str">
        <f t="shared" si="82"/>
        <v/>
      </c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U632" s="23"/>
      <c r="V632" s="23"/>
      <c r="W632" s="24"/>
      <c r="X632" s="25"/>
      <c r="Y632" s="24" t="str">
        <f t="shared" si="82"/>
        <v/>
      </c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U633" s="23"/>
      <c r="V633" s="23"/>
      <c r="W633" s="24"/>
      <c r="X633" s="25"/>
      <c r="Y633" s="24" t="str">
        <f t="shared" si="82"/>
        <v/>
      </c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U634" s="23"/>
      <c r="V634" s="23"/>
      <c r="W634" s="24"/>
      <c r="X634" s="25"/>
      <c r="Y634" s="24" t="str">
        <f t="shared" si="82"/>
        <v/>
      </c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U635" s="23"/>
      <c r="V635" s="23"/>
      <c r="W635" s="24"/>
      <c r="X635" s="25"/>
      <c r="Y635" s="24" t="str">
        <f t="shared" si="82"/>
        <v/>
      </c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U636" s="23"/>
      <c r="V636" s="23"/>
      <c r="W636" s="24"/>
      <c r="X636" s="25"/>
      <c r="Y636" s="24" t="str">
        <f t="shared" si="82"/>
        <v/>
      </c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U637" s="23"/>
      <c r="V637" s="23"/>
      <c r="W637" s="24"/>
      <c r="X637" s="25"/>
      <c r="Y637" s="24" t="str">
        <f t="shared" si="82"/>
        <v/>
      </c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U638" s="23"/>
      <c r="V638" s="23"/>
      <c r="W638" s="24"/>
      <c r="X638" s="25"/>
      <c r="Y638" s="24" t="str">
        <f t="shared" si="82"/>
        <v/>
      </c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U639" s="23"/>
      <c r="V639" s="23"/>
      <c r="W639" s="24"/>
      <c r="X639" s="25"/>
      <c r="Y639" s="24" t="str">
        <f t="shared" si="82"/>
        <v/>
      </c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U640" s="23"/>
      <c r="V640" s="23"/>
      <c r="W640" s="24"/>
      <c r="X640" s="25"/>
      <c r="Y640" s="24" t="str">
        <f t="shared" si="82"/>
        <v/>
      </c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U641" s="23"/>
      <c r="V641" s="23"/>
      <c r="W641" s="24"/>
      <c r="X641" s="25"/>
      <c r="Y641" s="24" t="str">
        <f t="shared" si="82"/>
        <v/>
      </c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U642" s="23"/>
      <c r="V642" s="23"/>
      <c r="W642" s="24"/>
      <c r="X642" s="25"/>
      <c r="Y642" s="24" t="str">
        <f t="shared" si="82"/>
        <v/>
      </c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U643" s="23"/>
      <c r="V643" s="23"/>
      <c r="W643" s="24"/>
      <c r="X643" s="25"/>
      <c r="Y643" s="24" t="str">
        <f t="shared" si="82"/>
        <v/>
      </c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U644" s="23"/>
      <c r="V644" s="23"/>
      <c r="W644" s="24"/>
      <c r="X644" s="25"/>
      <c r="Y644" s="24" t="str">
        <f t="shared" si="82"/>
        <v/>
      </c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U645" s="23"/>
      <c r="V645" s="23"/>
      <c r="W645" s="24"/>
      <c r="X645" s="25"/>
      <c r="Y645" s="24" t="str">
        <f t="shared" si="82"/>
        <v/>
      </c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U646" s="23"/>
      <c r="V646" s="23"/>
      <c r="W646" s="24"/>
      <c r="X646" s="25"/>
      <c r="Y646" s="24" t="str">
        <f t="shared" si="82"/>
        <v/>
      </c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U647" s="23"/>
      <c r="V647" s="23"/>
      <c r="W647" s="24"/>
      <c r="X647" s="25"/>
      <c r="Y647" s="24" t="str">
        <f t="shared" si="82"/>
        <v/>
      </c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U648" s="23"/>
      <c r="V648" s="23"/>
      <c r="W648" s="24"/>
      <c r="X648" s="25"/>
      <c r="Y648" s="24" t="str">
        <f t="shared" ref="Y648:Y711" si="83">IF(E648&gt;180,J648,"")</f>
        <v/>
      </c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U649" s="23"/>
      <c r="V649" s="23"/>
      <c r="W649" s="24"/>
      <c r="X649" s="25"/>
      <c r="Y649" s="24" t="str">
        <f t="shared" si="83"/>
        <v/>
      </c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U650" s="23"/>
      <c r="V650" s="23"/>
      <c r="W650" s="24"/>
      <c r="X650" s="25"/>
      <c r="Y650" s="24" t="str">
        <f t="shared" si="83"/>
        <v/>
      </c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U651" s="23"/>
      <c r="V651" s="23"/>
      <c r="W651" s="24"/>
      <c r="X651" s="25"/>
      <c r="Y651" s="24" t="str">
        <f t="shared" si="83"/>
        <v/>
      </c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U652" s="23"/>
      <c r="V652" s="23"/>
      <c r="W652" s="24"/>
      <c r="X652" s="25"/>
      <c r="Y652" s="24" t="str">
        <f t="shared" si="83"/>
        <v/>
      </c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U653" s="23"/>
      <c r="V653" s="23"/>
      <c r="W653" s="24"/>
      <c r="X653" s="25"/>
      <c r="Y653" s="24" t="str">
        <f t="shared" si="83"/>
        <v/>
      </c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U654" s="23"/>
      <c r="V654" s="23"/>
      <c r="W654" s="24"/>
      <c r="X654" s="25"/>
      <c r="Y654" s="24" t="str">
        <f t="shared" si="83"/>
        <v/>
      </c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U655" s="23"/>
      <c r="V655" s="23"/>
      <c r="W655" s="24"/>
      <c r="X655" s="25"/>
      <c r="Y655" s="24" t="str">
        <f t="shared" si="83"/>
        <v/>
      </c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U656" s="23"/>
      <c r="V656" s="23"/>
      <c r="W656" s="24"/>
      <c r="X656" s="25"/>
      <c r="Y656" s="24" t="str">
        <f t="shared" si="83"/>
        <v/>
      </c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U657" s="23"/>
      <c r="V657" s="23"/>
      <c r="W657" s="24"/>
      <c r="X657" s="25"/>
      <c r="Y657" s="24" t="str">
        <f t="shared" si="83"/>
        <v/>
      </c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U658" s="23"/>
      <c r="V658" s="23"/>
      <c r="W658" s="24"/>
      <c r="X658" s="25"/>
      <c r="Y658" s="24" t="str">
        <f t="shared" si="83"/>
        <v/>
      </c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U659" s="23"/>
      <c r="V659" s="23"/>
      <c r="W659" s="24"/>
      <c r="X659" s="25"/>
      <c r="Y659" s="24" t="str">
        <f t="shared" si="83"/>
        <v/>
      </c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U660" s="23"/>
      <c r="V660" s="23"/>
      <c r="W660" s="24"/>
      <c r="X660" s="25"/>
      <c r="Y660" s="24" t="str">
        <f t="shared" si="83"/>
        <v/>
      </c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U661" s="23"/>
      <c r="V661" s="23"/>
      <c r="W661" s="24"/>
      <c r="X661" s="25"/>
      <c r="Y661" s="24" t="str">
        <f t="shared" si="83"/>
        <v/>
      </c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U662" s="23"/>
      <c r="V662" s="23"/>
      <c r="W662" s="24"/>
      <c r="X662" s="25"/>
      <c r="Y662" s="24" t="str">
        <f t="shared" si="83"/>
        <v/>
      </c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U663" s="23"/>
      <c r="V663" s="23"/>
      <c r="W663" s="24"/>
      <c r="X663" s="25"/>
      <c r="Y663" s="24" t="str">
        <f t="shared" si="83"/>
        <v/>
      </c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U664" s="23"/>
      <c r="V664" s="23"/>
      <c r="W664" s="24"/>
      <c r="X664" s="25"/>
      <c r="Y664" s="24" t="str">
        <f t="shared" si="83"/>
        <v/>
      </c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U665" s="23"/>
      <c r="V665" s="23"/>
      <c r="W665" s="24"/>
      <c r="X665" s="25"/>
      <c r="Y665" s="24" t="str">
        <f t="shared" si="83"/>
        <v/>
      </c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U666" s="23"/>
      <c r="V666" s="23"/>
      <c r="W666" s="24"/>
      <c r="X666" s="25"/>
      <c r="Y666" s="24" t="str">
        <f t="shared" si="83"/>
        <v/>
      </c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U667" s="23"/>
      <c r="V667" s="23"/>
      <c r="W667" s="24"/>
      <c r="X667" s="25"/>
      <c r="Y667" s="24" t="str">
        <f t="shared" si="83"/>
        <v/>
      </c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U668" s="23"/>
      <c r="V668" s="23"/>
      <c r="W668" s="24"/>
      <c r="X668" s="25"/>
      <c r="Y668" s="24" t="str">
        <f t="shared" si="83"/>
        <v/>
      </c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U669" s="23"/>
      <c r="V669" s="23"/>
      <c r="W669" s="24"/>
      <c r="X669" s="25"/>
      <c r="Y669" s="24" t="str">
        <f t="shared" si="83"/>
        <v/>
      </c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U670" s="23"/>
      <c r="V670" s="23"/>
      <c r="W670" s="24"/>
      <c r="X670" s="25"/>
      <c r="Y670" s="24" t="str">
        <f t="shared" si="83"/>
        <v/>
      </c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U671" s="23"/>
      <c r="V671" s="23"/>
      <c r="W671" s="24"/>
      <c r="X671" s="25"/>
      <c r="Y671" s="24" t="str">
        <f t="shared" si="83"/>
        <v/>
      </c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U672" s="23"/>
      <c r="V672" s="23"/>
      <c r="W672" s="24"/>
      <c r="X672" s="25"/>
      <c r="Y672" s="24" t="str">
        <f t="shared" si="83"/>
        <v/>
      </c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U673" s="23"/>
      <c r="V673" s="23"/>
      <c r="W673" s="24"/>
      <c r="X673" s="25"/>
      <c r="Y673" s="24" t="str">
        <f t="shared" si="83"/>
        <v/>
      </c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U674" s="23"/>
      <c r="V674" s="23"/>
      <c r="W674" s="24"/>
      <c r="X674" s="25"/>
      <c r="Y674" s="24" t="str">
        <f t="shared" si="83"/>
        <v/>
      </c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U675" s="23"/>
      <c r="V675" s="23"/>
      <c r="W675" s="24"/>
      <c r="X675" s="25"/>
      <c r="Y675" s="24" t="str">
        <f t="shared" si="83"/>
        <v/>
      </c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U676" s="23"/>
      <c r="V676" s="23"/>
      <c r="W676" s="24"/>
      <c r="X676" s="25"/>
      <c r="Y676" s="24" t="str">
        <f t="shared" si="83"/>
        <v/>
      </c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U677" s="23"/>
      <c r="V677" s="23"/>
      <c r="W677" s="24"/>
      <c r="X677" s="25"/>
      <c r="Y677" s="24" t="str">
        <f t="shared" si="83"/>
        <v/>
      </c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U678" s="23"/>
      <c r="V678" s="23"/>
      <c r="W678" s="24"/>
      <c r="X678" s="25"/>
      <c r="Y678" s="24" t="str">
        <f t="shared" si="83"/>
        <v/>
      </c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U679" s="23"/>
      <c r="V679" s="23"/>
      <c r="W679" s="24"/>
      <c r="X679" s="25"/>
      <c r="Y679" s="24" t="str">
        <f t="shared" si="83"/>
        <v/>
      </c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U680" s="23"/>
      <c r="V680" s="23"/>
      <c r="W680" s="24"/>
      <c r="X680" s="25"/>
      <c r="Y680" s="24" t="str">
        <f t="shared" si="83"/>
        <v/>
      </c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U681" s="23"/>
      <c r="V681" s="23"/>
      <c r="W681" s="24"/>
      <c r="X681" s="25"/>
      <c r="Y681" s="24" t="str">
        <f t="shared" si="83"/>
        <v/>
      </c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U682" s="23"/>
      <c r="V682" s="23"/>
      <c r="W682" s="24"/>
      <c r="X682" s="25"/>
      <c r="Y682" s="24" t="str">
        <f t="shared" si="83"/>
        <v/>
      </c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U683" s="23"/>
      <c r="V683" s="23"/>
      <c r="W683" s="24"/>
      <c r="X683" s="25"/>
      <c r="Y683" s="24" t="str">
        <f t="shared" si="83"/>
        <v/>
      </c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U684" s="23"/>
      <c r="V684" s="23"/>
      <c r="W684" s="24"/>
      <c r="X684" s="25"/>
      <c r="Y684" s="24" t="str">
        <f t="shared" si="83"/>
        <v/>
      </c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U685" s="23"/>
      <c r="V685" s="23"/>
      <c r="W685" s="24"/>
      <c r="X685" s="25"/>
      <c r="Y685" s="24" t="str">
        <f t="shared" si="83"/>
        <v/>
      </c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U686" s="23"/>
      <c r="V686" s="23"/>
      <c r="W686" s="24"/>
      <c r="X686" s="25"/>
      <c r="Y686" s="24" t="str">
        <f t="shared" si="83"/>
        <v/>
      </c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U687" s="23"/>
      <c r="V687" s="23"/>
      <c r="W687" s="24"/>
      <c r="X687" s="25"/>
      <c r="Y687" s="24" t="str">
        <f t="shared" si="83"/>
        <v/>
      </c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U688" s="23"/>
      <c r="V688" s="23"/>
      <c r="W688" s="24"/>
      <c r="X688" s="25"/>
      <c r="Y688" s="24" t="str">
        <f t="shared" si="83"/>
        <v/>
      </c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U689" s="23"/>
      <c r="V689" s="23"/>
      <c r="W689" s="24"/>
      <c r="X689" s="25"/>
      <c r="Y689" s="24" t="str">
        <f t="shared" si="83"/>
        <v/>
      </c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U690" s="23"/>
      <c r="V690" s="23"/>
      <c r="W690" s="24"/>
      <c r="X690" s="25"/>
      <c r="Y690" s="24" t="str">
        <f t="shared" si="83"/>
        <v/>
      </c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U691" s="23"/>
      <c r="V691" s="23"/>
      <c r="W691" s="24"/>
      <c r="X691" s="25"/>
      <c r="Y691" s="24" t="str">
        <f t="shared" si="83"/>
        <v/>
      </c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U692" s="23"/>
      <c r="V692" s="23"/>
      <c r="W692" s="24"/>
      <c r="X692" s="25"/>
      <c r="Y692" s="24" t="str">
        <f t="shared" si="83"/>
        <v/>
      </c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U693" s="23"/>
      <c r="V693" s="23"/>
      <c r="W693" s="24"/>
      <c r="X693" s="25"/>
      <c r="Y693" s="24" t="str">
        <f t="shared" si="83"/>
        <v/>
      </c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U694" s="23"/>
      <c r="V694" s="23"/>
      <c r="W694" s="24"/>
      <c r="X694" s="25"/>
      <c r="Y694" s="24" t="str">
        <f t="shared" si="83"/>
        <v/>
      </c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U695" s="23"/>
      <c r="V695" s="23"/>
      <c r="W695" s="24"/>
      <c r="X695" s="25"/>
      <c r="Y695" s="24" t="str">
        <f t="shared" si="83"/>
        <v/>
      </c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U696" s="23"/>
      <c r="V696" s="23"/>
      <c r="W696" s="24"/>
      <c r="X696" s="25"/>
      <c r="Y696" s="24" t="str">
        <f t="shared" si="83"/>
        <v/>
      </c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U697" s="23"/>
      <c r="V697" s="23"/>
      <c r="W697" s="24"/>
      <c r="X697" s="25"/>
      <c r="Y697" s="24" t="str">
        <f t="shared" si="83"/>
        <v/>
      </c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U698" s="23"/>
      <c r="V698" s="23"/>
      <c r="W698" s="24"/>
      <c r="X698" s="25"/>
      <c r="Y698" s="24" t="str">
        <f t="shared" si="83"/>
        <v/>
      </c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U699" s="23"/>
      <c r="V699" s="23"/>
      <c r="W699" s="24"/>
      <c r="X699" s="25"/>
      <c r="Y699" s="24" t="str">
        <f t="shared" si="83"/>
        <v/>
      </c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U700" s="23"/>
      <c r="V700" s="23"/>
      <c r="W700" s="24"/>
      <c r="X700" s="25"/>
      <c r="Y700" s="24" t="str">
        <f t="shared" si="83"/>
        <v/>
      </c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U701" s="23"/>
      <c r="V701" s="23"/>
      <c r="W701" s="24"/>
      <c r="X701" s="25"/>
      <c r="Y701" s="24" t="str">
        <f t="shared" si="83"/>
        <v/>
      </c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U702" s="23"/>
      <c r="V702" s="23"/>
      <c r="W702" s="24"/>
      <c r="X702" s="25"/>
      <c r="Y702" s="24" t="str">
        <f t="shared" si="83"/>
        <v/>
      </c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U703" s="23"/>
      <c r="V703" s="23"/>
      <c r="W703" s="24"/>
      <c r="X703" s="25"/>
      <c r="Y703" s="24" t="str">
        <f t="shared" si="83"/>
        <v/>
      </c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U704" s="23"/>
      <c r="V704" s="23"/>
      <c r="W704" s="24"/>
      <c r="X704" s="25"/>
      <c r="Y704" s="24" t="str">
        <f t="shared" si="83"/>
        <v/>
      </c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U705" s="23"/>
      <c r="V705" s="23"/>
      <c r="W705" s="24"/>
      <c r="X705" s="25"/>
      <c r="Y705" s="24" t="str">
        <f t="shared" si="83"/>
        <v/>
      </c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U706" s="23"/>
      <c r="V706" s="23"/>
      <c r="W706" s="24"/>
      <c r="X706" s="25"/>
      <c r="Y706" s="24" t="str">
        <f t="shared" si="83"/>
        <v/>
      </c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U707" s="23"/>
      <c r="V707" s="23"/>
      <c r="W707" s="24"/>
      <c r="X707" s="25"/>
      <c r="Y707" s="24" t="str">
        <f t="shared" si="83"/>
        <v/>
      </c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U708" s="23"/>
      <c r="V708" s="23"/>
      <c r="W708" s="24"/>
      <c r="X708" s="25"/>
      <c r="Y708" s="24" t="str">
        <f t="shared" si="83"/>
        <v/>
      </c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U709" s="23"/>
      <c r="V709" s="23"/>
      <c r="W709" s="24"/>
      <c r="X709" s="25"/>
      <c r="Y709" s="24" t="str">
        <f t="shared" si="83"/>
        <v/>
      </c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U710" s="23"/>
      <c r="V710" s="23"/>
      <c r="W710" s="24"/>
      <c r="X710" s="25"/>
      <c r="Y710" s="24" t="str">
        <f t="shared" si="83"/>
        <v/>
      </c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U711" s="23"/>
      <c r="V711" s="23"/>
      <c r="W711" s="24"/>
      <c r="X711" s="25"/>
      <c r="Y711" s="24" t="str">
        <f t="shared" si="83"/>
        <v/>
      </c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U712" s="23"/>
      <c r="V712" s="23"/>
      <c r="W712" s="24"/>
      <c r="X712" s="25"/>
      <c r="Y712" s="24" t="str">
        <f t="shared" ref="Y712:Y775" si="84">IF(E712&gt;180,J712,"")</f>
        <v/>
      </c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U713" s="23"/>
      <c r="V713" s="23"/>
      <c r="W713" s="24"/>
      <c r="X713" s="25"/>
      <c r="Y713" s="24" t="str">
        <f t="shared" si="84"/>
        <v/>
      </c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U714" s="23"/>
      <c r="V714" s="23"/>
      <c r="W714" s="24"/>
      <c r="X714" s="25"/>
      <c r="Y714" s="24" t="str">
        <f t="shared" si="84"/>
        <v/>
      </c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U715" s="23"/>
      <c r="V715" s="23"/>
      <c r="W715" s="24"/>
      <c r="X715" s="25"/>
      <c r="Y715" s="24" t="str">
        <f t="shared" si="84"/>
        <v/>
      </c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U716" s="23"/>
      <c r="V716" s="23"/>
      <c r="W716" s="24"/>
      <c r="X716" s="25"/>
      <c r="Y716" s="24" t="str">
        <f t="shared" si="84"/>
        <v/>
      </c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U717" s="23"/>
      <c r="V717" s="23"/>
      <c r="W717" s="24"/>
      <c r="X717" s="25"/>
      <c r="Y717" s="24" t="str">
        <f t="shared" si="84"/>
        <v/>
      </c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U718" s="23"/>
      <c r="V718" s="23"/>
      <c r="W718" s="24"/>
      <c r="X718" s="25"/>
      <c r="Y718" s="24" t="str">
        <f t="shared" si="84"/>
        <v/>
      </c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U719" s="23"/>
      <c r="V719" s="23"/>
      <c r="W719" s="24"/>
      <c r="X719" s="25"/>
      <c r="Y719" s="24" t="str">
        <f t="shared" si="84"/>
        <v/>
      </c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U720" s="23"/>
      <c r="V720" s="23"/>
      <c r="W720" s="24"/>
      <c r="X720" s="25"/>
      <c r="Y720" s="24" t="str">
        <f t="shared" si="84"/>
        <v/>
      </c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U721" s="23"/>
      <c r="V721" s="23"/>
      <c r="W721" s="24"/>
      <c r="X721" s="25"/>
      <c r="Y721" s="24" t="str">
        <f t="shared" si="84"/>
        <v/>
      </c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U722" s="23"/>
      <c r="V722" s="23"/>
      <c r="W722" s="24"/>
      <c r="X722" s="25"/>
      <c r="Y722" s="24" t="str">
        <f t="shared" si="84"/>
        <v/>
      </c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U723" s="23"/>
      <c r="V723" s="23"/>
      <c r="W723" s="24"/>
      <c r="X723" s="25"/>
      <c r="Y723" s="24" t="str">
        <f t="shared" si="84"/>
        <v/>
      </c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U724" s="23"/>
      <c r="V724" s="23"/>
      <c r="W724" s="24"/>
      <c r="X724" s="25"/>
      <c r="Y724" s="24" t="str">
        <f t="shared" si="84"/>
        <v/>
      </c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U725" s="23"/>
      <c r="V725" s="23"/>
      <c r="W725" s="24"/>
      <c r="X725" s="25"/>
      <c r="Y725" s="24" t="str">
        <f t="shared" si="84"/>
        <v/>
      </c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U726" s="23"/>
      <c r="V726" s="23"/>
      <c r="W726" s="24"/>
      <c r="X726" s="25"/>
      <c r="Y726" s="24" t="str">
        <f t="shared" si="84"/>
        <v/>
      </c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U727" s="23"/>
      <c r="V727" s="23"/>
      <c r="W727" s="24"/>
      <c r="X727" s="25"/>
      <c r="Y727" s="24" t="str">
        <f t="shared" si="84"/>
        <v/>
      </c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U728" s="23"/>
      <c r="V728" s="23"/>
      <c r="W728" s="24"/>
      <c r="X728" s="25"/>
      <c r="Y728" s="24" t="str">
        <f t="shared" si="84"/>
        <v/>
      </c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U729" s="23"/>
      <c r="V729" s="23"/>
      <c r="W729" s="24"/>
      <c r="X729" s="25"/>
      <c r="Y729" s="24" t="str">
        <f t="shared" si="84"/>
        <v/>
      </c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U730" s="23"/>
      <c r="V730" s="23"/>
      <c r="W730" s="24"/>
      <c r="X730" s="25"/>
      <c r="Y730" s="24" t="str">
        <f t="shared" si="84"/>
        <v/>
      </c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U731" s="23"/>
      <c r="V731" s="23"/>
      <c r="W731" s="24"/>
      <c r="X731" s="25"/>
      <c r="Y731" s="24" t="str">
        <f t="shared" si="84"/>
        <v/>
      </c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U732" s="23"/>
      <c r="V732" s="23"/>
      <c r="W732" s="24"/>
      <c r="X732" s="25"/>
      <c r="Y732" s="24" t="str">
        <f t="shared" si="84"/>
        <v/>
      </c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U733" s="23"/>
      <c r="V733" s="23"/>
      <c r="W733" s="24"/>
      <c r="X733" s="25"/>
      <c r="Y733" s="24" t="str">
        <f t="shared" si="84"/>
        <v/>
      </c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U734" s="23"/>
      <c r="V734" s="23"/>
      <c r="W734" s="24"/>
      <c r="X734" s="25"/>
      <c r="Y734" s="24" t="str">
        <f t="shared" si="84"/>
        <v/>
      </c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U735" s="23"/>
      <c r="V735" s="23"/>
      <c r="W735" s="24"/>
      <c r="X735" s="25"/>
      <c r="Y735" s="24" t="str">
        <f t="shared" si="84"/>
        <v/>
      </c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U736" s="23"/>
      <c r="V736" s="23"/>
      <c r="W736" s="24"/>
      <c r="X736" s="25"/>
      <c r="Y736" s="24" t="str">
        <f t="shared" si="84"/>
        <v/>
      </c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U737" s="23"/>
      <c r="V737" s="23"/>
      <c r="W737" s="24"/>
      <c r="X737" s="25"/>
      <c r="Y737" s="24" t="str">
        <f t="shared" si="84"/>
        <v/>
      </c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U738" s="23"/>
      <c r="V738" s="23"/>
      <c r="W738" s="24"/>
      <c r="X738" s="25"/>
      <c r="Y738" s="24" t="str">
        <f t="shared" si="84"/>
        <v/>
      </c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U739" s="23"/>
      <c r="V739" s="23"/>
      <c r="W739" s="24"/>
      <c r="X739" s="25"/>
      <c r="Y739" s="24" t="str">
        <f t="shared" si="84"/>
        <v/>
      </c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U740" s="23"/>
      <c r="V740" s="23"/>
      <c r="W740" s="24"/>
      <c r="X740" s="25"/>
      <c r="Y740" s="24" t="str">
        <f t="shared" si="84"/>
        <v/>
      </c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U741" s="23"/>
      <c r="V741" s="23"/>
      <c r="W741" s="24"/>
      <c r="X741" s="25"/>
      <c r="Y741" s="24" t="str">
        <f t="shared" si="84"/>
        <v/>
      </c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U742" s="23"/>
      <c r="V742" s="23"/>
      <c r="W742" s="24"/>
      <c r="X742" s="25"/>
      <c r="Y742" s="24" t="str">
        <f t="shared" si="84"/>
        <v/>
      </c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U743" s="23"/>
      <c r="V743" s="23"/>
      <c r="W743" s="24"/>
      <c r="X743" s="25"/>
      <c r="Y743" s="24" t="str">
        <f t="shared" si="84"/>
        <v/>
      </c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U744" s="23"/>
      <c r="V744" s="23"/>
      <c r="W744" s="24"/>
      <c r="X744" s="25"/>
      <c r="Y744" s="24" t="str">
        <f t="shared" si="84"/>
        <v/>
      </c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U745" s="23"/>
      <c r="V745" s="23"/>
      <c r="W745" s="24"/>
      <c r="X745" s="25"/>
      <c r="Y745" s="24" t="str">
        <f t="shared" si="84"/>
        <v/>
      </c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U746" s="23"/>
      <c r="V746" s="23"/>
      <c r="W746" s="24"/>
      <c r="X746" s="25"/>
      <c r="Y746" s="24" t="str">
        <f t="shared" si="84"/>
        <v/>
      </c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U747" s="23"/>
      <c r="V747" s="23"/>
      <c r="W747" s="24"/>
      <c r="X747" s="25"/>
      <c r="Y747" s="24" t="str">
        <f t="shared" si="84"/>
        <v/>
      </c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U748" s="23"/>
      <c r="V748" s="23"/>
      <c r="W748" s="24"/>
      <c r="X748" s="25"/>
      <c r="Y748" s="24" t="str">
        <f t="shared" si="84"/>
        <v/>
      </c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U749" s="23"/>
      <c r="V749" s="23"/>
      <c r="W749" s="24"/>
      <c r="X749" s="25"/>
      <c r="Y749" s="24" t="str">
        <f t="shared" si="84"/>
        <v/>
      </c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U750" s="23"/>
      <c r="V750" s="23"/>
      <c r="W750" s="24"/>
      <c r="X750" s="25"/>
      <c r="Y750" s="24" t="str">
        <f t="shared" si="84"/>
        <v/>
      </c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U751" s="23"/>
      <c r="V751" s="23"/>
      <c r="W751" s="24"/>
      <c r="X751" s="25"/>
      <c r="Y751" s="24" t="str">
        <f t="shared" si="84"/>
        <v/>
      </c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U752" s="23"/>
      <c r="V752" s="23"/>
      <c r="W752" s="24"/>
      <c r="X752" s="25"/>
      <c r="Y752" s="24" t="str">
        <f t="shared" si="84"/>
        <v/>
      </c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U753" s="23"/>
      <c r="V753" s="23"/>
      <c r="W753" s="24"/>
      <c r="X753" s="25"/>
      <c r="Y753" s="24" t="str">
        <f t="shared" si="84"/>
        <v/>
      </c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U754" s="23"/>
      <c r="V754" s="23"/>
      <c r="W754" s="24"/>
      <c r="X754" s="25"/>
      <c r="Y754" s="24" t="str">
        <f t="shared" si="84"/>
        <v/>
      </c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U755" s="23"/>
      <c r="V755" s="23"/>
      <c r="W755" s="24"/>
      <c r="X755" s="25"/>
      <c r="Y755" s="24" t="str">
        <f t="shared" si="84"/>
        <v/>
      </c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U756" s="23"/>
      <c r="V756" s="23"/>
      <c r="W756" s="24"/>
      <c r="X756" s="25"/>
      <c r="Y756" s="24" t="str">
        <f t="shared" si="84"/>
        <v/>
      </c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U757" s="23"/>
      <c r="V757" s="23"/>
      <c r="W757" s="24"/>
      <c r="X757" s="25"/>
      <c r="Y757" s="24" t="str">
        <f t="shared" si="84"/>
        <v/>
      </c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U758" s="23"/>
      <c r="V758" s="23"/>
      <c r="W758" s="24"/>
      <c r="X758" s="25"/>
      <c r="Y758" s="24" t="str">
        <f t="shared" si="84"/>
        <v/>
      </c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U759" s="23"/>
      <c r="V759" s="23"/>
      <c r="W759" s="24"/>
      <c r="X759" s="25"/>
      <c r="Y759" s="24" t="str">
        <f t="shared" si="84"/>
        <v/>
      </c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U760" s="23"/>
      <c r="V760" s="23"/>
      <c r="W760" s="24"/>
      <c r="X760" s="25"/>
      <c r="Y760" s="24" t="str">
        <f t="shared" si="84"/>
        <v/>
      </c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U761" s="23"/>
      <c r="V761" s="23"/>
      <c r="W761" s="24"/>
      <c r="X761" s="25"/>
      <c r="Y761" s="24" t="str">
        <f t="shared" si="84"/>
        <v/>
      </c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U762" s="23"/>
      <c r="V762" s="23"/>
      <c r="W762" s="24"/>
      <c r="X762" s="25"/>
      <c r="Y762" s="24" t="str">
        <f t="shared" si="84"/>
        <v/>
      </c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U763" s="23"/>
      <c r="V763" s="23"/>
      <c r="W763" s="24"/>
      <c r="X763" s="25"/>
      <c r="Y763" s="24" t="str">
        <f t="shared" si="84"/>
        <v/>
      </c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U764" s="23"/>
      <c r="V764" s="23"/>
      <c r="W764" s="24"/>
      <c r="X764" s="25"/>
      <c r="Y764" s="24" t="str">
        <f t="shared" si="84"/>
        <v/>
      </c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U765" s="23"/>
      <c r="V765" s="23"/>
      <c r="W765" s="24"/>
      <c r="X765" s="25"/>
      <c r="Y765" s="24" t="str">
        <f t="shared" si="84"/>
        <v/>
      </c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U766" s="23"/>
      <c r="V766" s="23"/>
      <c r="W766" s="24"/>
      <c r="X766" s="25"/>
      <c r="Y766" s="24" t="str">
        <f t="shared" si="84"/>
        <v/>
      </c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U767" s="23"/>
      <c r="V767" s="23"/>
      <c r="W767" s="24"/>
      <c r="X767" s="25"/>
      <c r="Y767" s="24" t="str">
        <f t="shared" si="84"/>
        <v/>
      </c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U768" s="23"/>
      <c r="V768" s="23"/>
      <c r="W768" s="24"/>
      <c r="X768" s="25"/>
      <c r="Y768" s="24" t="str">
        <f t="shared" si="84"/>
        <v/>
      </c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U769" s="23"/>
      <c r="V769" s="23"/>
      <c r="W769" s="24"/>
      <c r="X769" s="25"/>
      <c r="Y769" s="24" t="str">
        <f t="shared" si="84"/>
        <v/>
      </c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U770" s="23"/>
      <c r="V770" s="23"/>
      <c r="W770" s="24"/>
      <c r="X770" s="25"/>
      <c r="Y770" s="24" t="str">
        <f t="shared" si="84"/>
        <v/>
      </c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U771" s="23"/>
      <c r="V771" s="23"/>
      <c r="W771" s="24"/>
      <c r="X771" s="25"/>
      <c r="Y771" s="24" t="str">
        <f t="shared" si="84"/>
        <v/>
      </c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U772" s="23"/>
      <c r="V772" s="23"/>
      <c r="W772" s="24"/>
      <c r="X772" s="25"/>
      <c r="Y772" s="24" t="str">
        <f t="shared" si="84"/>
        <v/>
      </c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U773" s="23"/>
      <c r="V773" s="23"/>
      <c r="W773" s="24"/>
      <c r="X773" s="25"/>
      <c r="Y773" s="24" t="str">
        <f t="shared" si="84"/>
        <v/>
      </c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U774" s="23"/>
      <c r="V774" s="23"/>
      <c r="W774" s="24"/>
      <c r="X774" s="25"/>
      <c r="Y774" s="24" t="str">
        <f t="shared" si="84"/>
        <v/>
      </c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U775" s="23"/>
      <c r="V775" s="23"/>
      <c r="W775" s="24"/>
      <c r="X775" s="25"/>
      <c r="Y775" s="24" t="str">
        <f t="shared" si="84"/>
        <v/>
      </c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U776" s="23"/>
      <c r="V776" s="23"/>
      <c r="W776" s="24"/>
      <c r="X776" s="25"/>
      <c r="Y776" s="24" t="str">
        <f t="shared" ref="Y776:Y839" si="85">IF(E776&gt;180,J776,"")</f>
        <v/>
      </c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U777" s="23"/>
      <c r="V777" s="23"/>
      <c r="W777" s="24"/>
      <c r="X777" s="25"/>
      <c r="Y777" s="24" t="str">
        <f t="shared" si="85"/>
        <v/>
      </c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U778" s="23"/>
      <c r="V778" s="23"/>
      <c r="W778" s="24"/>
      <c r="X778" s="25"/>
      <c r="Y778" s="24" t="str">
        <f t="shared" si="85"/>
        <v/>
      </c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U779" s="23"/>
      <c r="V779" s="23"/>
      <c r="W779" s="24"/>
      <c r="X779" s="25"/>
      <c r="Y779" s="24" t="str">
        <f t="shared" si="85"/>
        <v/>
      </c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U780" s="23"/>
      <c r="V780" s="23"/>
      <c r="W780" s="24"/>
      <c r="X780" s="25"/>
      <c r="Y780" s="24" t="str">
        <f t="shared" si="85"/>
        <v/>
      </c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U781" s="23"/>
      <c r="V781" s="23"/>
      <c r="W781" s="24"/>
      <c r="X781" s="25"/>
      <c r="Y781" s="24" t="str">
        <f t="shared" si="85"/>
        <v/>
      </c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U782" s="23"/>
      <c r="V782" s="23"/>
      <c r="W782" s="24"/>
      <c r="X782" s="25"/>
      <c r="Y782" s="24" t="str">
        <f t="shared" si="85"/>
        <v/>
      </c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U783" s="23"/>
      <c r="V783" s="23"/>
      <c r="W783" s="24"/>
      <c r="X783" s="25"/>
      <c r="Y783" s="24" t="str">
        <f t="shared" si="85"/>
        <v/>
      </c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U784" s="23"/>
      <c r="V784" s="23"/>
      <c r="W784" s="24"/>
      <c r="X784" s="25"/>
      <c r="Y784" s="24" t="str">
        <f t="shared" si="85"/>
        <v/>
      </c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U785" s="23"/>
      <c r="V785" s="23"/>
      <c r="W785" s="24"/>
      <c r="X785" s="25"/>
      <c r="Y785" s="24" t="str">
        <f t="shared" si="85"/>
        <v/>
      </c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U786" s="23"/>
      <c r="V786" s="23"/>
      <c r="W786" s="24"/>
      <c r="X786" s="25"/>
      <c r="Y786" s="24" t="str">
        <f t="shared" si="85"/>
        <v/>
      </c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U787" s="23"/>
      <c r="V787" s="23"/>
      <c r="W787" s="24"/>
      <c r="X787" s="25"/>
      <c r="Y787" s="24" t="str">
        <f t="shared" si="85"/>
        <v/>
      </c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U788" s="23"/>
      <c r="V788" s="23"/>
      <c r="W788" s="24"/>
      <c r="X788" s="25"/>
      <c r="Y788" s="24" t="str">
        <f t="shared" si="85"/>
        <v/>
      </c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U789" s="23"/>
      <c r="V789" s="23"/>
      <c r="W789" s="24"/>
      <c r="X789" s="25"/>
      <c r="Y789" s="24" t="str">
        <f t="shared" si="85"/>
        <v/>
      </c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U790" s="23"/>
      <c r="V790" s="23"/>
      <c r="W790" s="24"/>
      <c r="X790" s="25"/>
      <c r="Y790" s="24" t="str">
        <f t="shared" si="85"/>
        <v/>
      </c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U791" s="23"/>
      <c r="V791" s="23"/>
      <c r="W791" s="24"/>
      <c r="X791" s="25"/>
      <c r="Y791" s="24" t="str">
        <f t="shared" si="85"/>
        <v/>
      </c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U792" s="23"/>
      <c r="V792" s="23"/>
      <c r="W792" s="24"/>
      <c r="X792" s="25"/>
      <c r="Y792" s="24" t="str">
        <f t="shared" si="85"/>
        <v/>
      </c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U793" s="23"/>
      <c r="V793" s="23"/>
      <c r="W793" s="24"/>
      <c r="X793" s="25"/>
      <c r="Y793" s="24" t="str">
        <f t="shared" si="85"/>
        <v/>
      </c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U794" s="23"/>
      <c r="V794" s="23"/>
      <c r="W794" s="24"/>
      <c r="X794" s="25"/>
      <c r="Y794" s="24" t="str">
        <f t="shared" si="85"/>
        <v/>
      </c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U795" s="23"/>
      <c r="V795" s="23"/>
      <c r="W795" s="24"/>
      <c r="X795" s="25"/>
      <c r="Y795" s="24" t="str">
        <f t="shared" si="85"/>
        <v/>
      </c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U796" s="23"/>
      <c r="V796" s="23"/>
      <c r="W796" s="24"/>
      <c r="X796" s="25"/>
      <c r="Y796" s="24" t="str">
        <f t="shared" si="85"/>
        <v/>
      </c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U797" s="23"/>
      <c r="V797" s="23"/>
      <c r="W797" s="24"/>
      <c r="X797" s="25"/>
      <c r="Y797" s="24" t="str">
        <f t="shared" si="85"/>
        <v/>
      </c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U798" s="23"/>
      <c r="V798" s="23"/>
      <c r="W798" s="24"/>
      <c r="X798" s="25"/>
      <c r="Y798" s="24" t="str">
        <f t="shared" si="85"/>
        <v/>
      </c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U799" s="23"/>
      <c r="V799" s="23"/>
      <c r="W799" s="24"/>
      <c r="X799" s="25"/>
      <c r="Y799" s="24" t="str">
        <f t="shared" si="85"/>
        <v/>
      </c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U800" s="23"/>
      <c r="V800" s="23"/>
      <c r="W800" s="24"/>
      <c r="X800" s="25"/>
      <c r="Y800" s="24" t="str">
        <f t="shared" si="85"/>
        <v/>
      </c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U801" s="23"/>
      <c r="V801" s="23"/>
      <c r="W801" s="24"/>
      <c r="X801" s="25"/>
      <c r="Y801" s="24" t="str">
        <f t="shared" si="85"/>
        <v/>
      </c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U802" s="23"/>
      <c r="V802" s="23"/>
      <c r="W802" s="24"/>
      <c r="X802" s="25"/>
      <c r="Y802" s="24" t="str">
        <f t="shared" si="85"/>
        <v/>
      </c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U803" s="23"/>
      <c r="V803" s="23"/>
      <c r="W803" s="24"/>
      <c r="X803" s="25"/>
      <c r="Y803" s="24" t="str">
        <f t="shared" si="85"/>
        <v/>
      </c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U804" s="23"/>
      <c r="V804" s="23"/>
      <c r="W804" s="24"/>
      <c r="X804" s="25"/>
      <c r="Y804" s="24" t="str">
        <f t="shared" si="85"/>
        <v/>
      </c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U805" s="23"/>
      <c r="V805" s="23"/>
      <c r="W805" s="24"/>
      <c r="X805" s="25"/>
      <c r="Y805" s="24" t="str">
        <f t="shared" si="85"/>
        <v/>
      </c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U806" s="23"/>
      <c r="V806" s="23"/>
      <c r="W806" s="24"/>
      <c r="X806" s="25"/>
      <c r="Y806" s="24" t="str">
        <f t="shared" si="85"/>
        <v/>
      </c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U807" s="23"/>
      <c r="V807" s="23"/>
      <c r="W807" s="24"/>
      <c r="X807" s="25"/>
      <c r="Y807" s="24" t="str">
        <f t="shared" si="85"/>
        <v/>
      </c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U808" s="23"/>
      <c r="V808" s="23"/>
      <c r="W808" s="24"/>
      <c r="X808" s="25"/>
      <c r="Y808" s="24" t="str">
        <f t="shared" si="85"/>
        <v/>
      </c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U809" s="23"/>
      <c r="V809" s="23"/>
      <c r="W809" s="24"/>
      <c r="X809" s="25"/>
      <c r="Y809" s="24" t="str">
        <f t="shared" si="85"/>
        <v/>
      </c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U810" s="23"/>
      <c r="V810" s="23"/>
      <c r="W810" s="24"/>
      <c r="X810" s="25"/>
      <c r="Y810" s="24" t="str">
        <f t="shared" si="85"/>
        <v/>
      </c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U811" s="23"/>
      <c r="V811" s="23"/>
      <c r="W811" s="24"/>
      <c r="X811" s="25"/>
      <c r="Y811" s="24" t="str">
        <f t="shared" si="85"/>
        <v/>
      </c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U812" s="23"/>
      <c r="V812" s="23"/>
      <c r="W812" s="24"/>
      <c r="X812" s="25"/>
      <c r="Y812" s="24" t="str">
        <f t="shared" si="85"/>
        <v/>
      </c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U813" s="23"/>
      <c r="V813" s="23"/>
      <c r="W813" s="24"/>
      <c r="X813" s="25"/>
      <c r="Y813" s="24" t="str">
        <f t="shared" si="85"/>
        <v/>
      </c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U814" s="23"/>
      <c r="V814" s="23"/>
      <c r="W814" s="24"/>
      <c r="X814" s="25"/>
      <c r="Y814" s="24" t="str">
        <f t="shared" si="85"/>
        <v/>
      </c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U815" s="23"/>
      <c r="V815" s="23"/>
      <c r="W815" s="24"/>
      <c r="X815" s="25"/>
      <c r="Y815" s="24" t="str">
        <f t="shared" si="85"/>
        <v/>
      </c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U816" s="23"/>
      <c r="V816" s="23"/>
      <c r="W816" s="24"/>
      <c r="X816" s="25"/>
      <c r="Y816" s="24" t="str">
        <f t="shared" si="85"/>
        <v/>
      </c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U817" s="23"/>
      <c r="V817" s="23"/>
      <c r="W817" s="24"/>
      <c r="X817" s="25"/>
      <c r="Y817" s="24" t="str">
        <f t="shared" si="85"/>
        <v/>
      </c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U818" s="23"/>
      <c r="V818" s="23"/>
      <c r="W818" s="24"/>
      <c r="X818" s="25"/>
      <c r="Y818" s="24" t="str">
        <f t="shared" si="85"/>
        <v/>
      </c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U819" s="23"/>
      <c r="V819" s="23"/>
      <c r="W819" s="24"/>
      <c r="X819" s="25"/>
      <c r="Y819" s="24" t="str">
        <f t="shared" si="85"/>
        <v/>
      </c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U820" s="23"/>
      <c r="V820" s="23"/>
      <c r="W820" s="24"/>
      <c r="X820" s="25"/>
      <c r="Y820" s="24" t="str">
        <f t="shared" si="85"/>
        <v/>
      </c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U821" s="23"/>
      <c r="V821" s="23"/>
      <c r="W821" s="24"/>
      <c r="X821" s="25"/>
      <c r="Y821" s="24" t="str">
        <f t="shared" si="85"/>
        <v/>
      </c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U822" s="23"/>
      <c r="V822" s="23"/>
      <c r="W822" s="24"/>
      <c r="X822" s="25"/>
      <c r="Y822" s="24" t="str">
        <f t="shared" si="85"/>
        <v/>
      </c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U823" s="23"/>
      <c r="V823" s="23"/>
      <c r="W823" s="24"/>
      <c r="X823" s="25"/>
      <c r="Y823" s="24" t="str">
        <f t="shared" si="85"/>
        <v/>
      </c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U824" s="23"/>
      <c r="V824" s="23"/>
      <c r="W824" s="24"/>
      <c r="X824" s="25"/>
      <c r="Y824" s="24" t="str">
        <f t="shared" si="85"/>
        <v/>
      </c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U825" s="23"/>
      <c r="V825" s="23"/>
      <c r="W825" s="24"/>
      <c r="X825" s="25"/>
      <c r="Y825" s="24" t="str">
        <f t="shared" si="85"/>
        <v/>
      </c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U826" s="23"/>
      <c r="V826" s="23"/>
      <c r="W826" s="24"/>
      <c r="X826" s="25"/>
      <c r="Y826" s="24" t="str">
        <f t="shared" si="85"/>
        <v/>
      </c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U827" s="23"/>
      <c r="V827" s="23"/>
      <c r="W827" s="24"/>
      <c r="X827" s="25"/>
      <c r="Y827" s="24" t="str">
        <f t="shared" si="85"/>
        <v/>
      </c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U828" s="23"/>
      <c r="V828" s="23"/>
      <c r="W828" s="24"/>
      <c r="X828" s="25"/>
      <c r="Y828" s="24" t="str">
        <f t="shared" si="85"/>
        <v/>
      </c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U829" s="23"/>
      <c r="V829" s="23"/>
      <c r="W829" s="24"/>
      <c r="X829" s="25"/>
      <c r="Y829" s="24" t="str">
        <f t="shared" si="85"/>
        <v/>
      </c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U830" s="23"/>
      <c r="V830" s="23"/>
      <c r="W830" s="24"/>
      <c r="X830" s="25"/>
      <c r="Y830" s="24" t="str">
        <f t="shared" si="85"/>
        <v/>
      </c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U831" s="23"/>
      <c r="V831" s="23"/>
      <c r="W831" s="24"/>
      <c r="X831" s="25"/>
      <c r="Y831" s="24" t="str">
        <f t="shared" si="85"/>
        <v/>
      </c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U832" s="23"/>
      <c r="V832" s="23"/>
      <c r="W832" s="24"/>
      <c r="X832" s="25"/>
      <c r="Y832" s="24" t="str">
        <f t="shared" si="85"/>
        <v/>
      </c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U833" s="23"/>
      <c r="V833" s="23"/>
      <c r="W833" s="24"/>
      <c r="X833" s="25"/>
      <c r="Y833" s="24" t="str">
        <f t="shared" si="85"/>
        <v/>
      </c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U834" s="23"/>
      <c r="V834" s="23"/>
      <c r="W834" s="24"/>
      <c r="X834" s="25"/>
      <c r="Y834" s="24" t="str">
        <f t="shared" si="85"/>
        <v/>
      </c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U835" s="23"/>
      <c r="V835" s="23"/>
      <c r="W835" s="24"/>
      <c r="X835" s="25"/>
      <c r="Y835" s="24" t="str">
        <f t="shared" si="85"/>
        <v/>
      </c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U836" s="23"/>
      <c r="V836" s="23"/>
      <c r="W836" s="24"/>
      <c r="X836" s="25"/>
      <c r="Y836" s="24" t="str">
        <f t="shared" si="85"/>
        <v/>
      </c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U837" s="23"/>
      <c r="V837" s="23"/>
      <c r="W837" s="24"/>
      <c r="X837" s="25"/>
      <c r="Y837" s="24" t="str">
        <f t="shared" si="85"/>
        <v/>
      </c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U838" s="23"/>
      <c r="V838" s="23"/>
      <c r="W838" s="24"/>
      <c r="X838" s="25"/>
      <c r="Y838" s="24" t="str">
        <f t="shared" si="85"/>
        <v/>
      </c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U839" s="23"/>
      <c r="V839" s="23"/>
      <c r="W839" s="24"/>
      <c r="X839" s="25"/>
      <c r="Y839" s="24" t="str">
        <f t="shared" si="85"/>
        <v/>
      </c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U840" s="23"/>
      <c r="V840" s="23"/>
      <c r="W840" s="24"/>
      <c r="X840" s="25"/>
      <c r="Y840" s="24" t="str">
        <f t="shared" ref="Y840:Y903" si="86">IF(E840&gt;180,J840,"")</f>
        <v/>
      </c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U841" s="23"/>
      <c r="V841" s="23"/>
      <c r="W841" s="24"/>
      <c r="X841" s="25"/>
      <c r="Y841" s="24" t="str">
        <f t="shared" si="86"/>
        <v/>
      </c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U842" s="23"/>
      <c r="V842" s="23"/>
      <c r="W842" s="24"/>
      <c r="X842" s="25"/>
      <c r="Y842" s="24" t="str">
        <f t="shared" si="86"/>
        <v/>
      </c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U843" s="23"/>
      <c r="V843" s="23"/>
      <c r="W843" s="24"/>
      <c r="X843" s="25"/>
      <c r="Y843" s="24" t="str">
        <f t="shared" si="86"/>
        <v/>
      </c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U844" s="23"/>
      <c r="V844" s="23"/>
      <c r="W844" s="24"/>
      <c r="X844" s="25"/>
      <c r="Y844" s="24" t="str">
        <f t="shared" si="86"/>
        <v/>
      </c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U845" s="23"/>
      <c r="V845" s="23"/>
      <c r="W845" s="24"/>
      <c r="X845" s="25"/>
      <c r="Y845" s="24" t="str">
        <f t="shared" si="86"/>
        <v/>
      </c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U846" s="23"/>
      <c r="V846" s="23"/>
      <c r="W846" s="24"/>
      <c r="X846" s="25"/>
      <c r="Y846" s="24" t="str">
        <f t="shared" si="86"/>
        <v/>
      </c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U847" s="23"/>
      <c r="V847" s="23"/>
      <c r="W847" s="24"/>
      <c r="X847" s="25"/>
      <c r="Y847" s="24" t="str">
        <f t="shared" si="86"/>
        <v/>
      </c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U848" s="23"/>
      <c r="V848" s="23"/>
      <c r="W848" s="24"/>
      <c r="X848" s="25"/>
      <c r="Y848" s="24" t="str">
        <f t="shared" si="86"/>
        <v/>
      </c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U849" s="23"/>
      <c r="V849" s="23"/>
      <c r="W849" s="24"/>
      <c r="X849" s="25"/>
      <c r="Y849" s="24" t="str">
        <f t="shared" si="86"/>
        <v/>
      </c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U850" s="23"/>
      <c r="V850" s="23"/>
      <c r="W850" s="24"/>
      <c r="X850" s="25"/>
      <c r="Y850" s="24" t="str">
        <f t="shared" si="86"/>
        <v/>
      </c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U851" s="23"/>
      <c r="V851" s="23"/>
      <c r="W851" s="24"/>
      <c r="X851" s="25"/>
      <c r="Y851" s="24" t="str">
        <f t="shared" si="86"/>
        <v/>
      </c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U852" s="23"/>
      <c r="V852" s="23"/>
      <c r="W852" s="24"/>
      <c r="X852" s="25"/>
      <c r="Y852" s="24" t="str">
        <f t="shared" si="86"/>
        <v/>
      </c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U853" s="23"/>
      <c r="V853" s="23"/>
      <c r="W853" s="24"/>
      <c r="X853" s="25"/>
      <c r="Y853" s="24" t="str">
        <f t="shared" si="86"/>
        <v/>
      </c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U854" s="23"/>
      <c r="V854" s="23"/>
      <c r="W854" s="24"/>
      <c r="X854" s="25"/>
      <c r="Y854" s="24" t="str">
        <f t="shared" si="86"/>
        <v/>
      </c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U855" s="23"/>
      <c r="V855" s="23"/>
      <c r="W855" s="24"/>
      <c r="X855" s="25"/>
      <c r="Y855" s="24" t="str">
        <f t="shared" si="86"/>
        <v/>
      </c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U856" s="23"/>
      <c r="V856" s="23"/>
      <c r="W856" s="24"/>
      <c r="X856" s="25"/>
      <c r="Y856" s="24" t="str">
        <f t="shared" si="86"/>
        <v/>
      </c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U857" s="23"/>
      <c r="V857" s="23"/>
      <c r="W857" s="24"/>
      <c r="X857" s="25"/>
      <c r="Y857" s="24" t="str">
        <f t="shared" si="86"/>
        <v/>
      </c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U858" s="23"/>
      <c r="V858" s="23"/>
      <c r="W858" s="24"/>
      <c r="X858" s="25"/>
      <c r="Y858" s="24" t="str">
        <f t="shared" si="86"/>
        <v/>
      </c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U859" s="23"/>
      <c r="V859" s="23"/>
      <c r="W859" s="24"/>
      <c r="X859" s="25"/>
      <c r="Y859" s="24" t="str">
        <f t="shared" si="86"/>
        <v/>
      </c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U860" s="23"/>
      <c r="V860" s="23"/>
      <c r="W860" s="24"/>
      <c r="X860" s="25"/>
      <c r="Y860" s="24" t="str">
        <f t="shared" si="86"/>
        <v/>
      </c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U861" s="23"/>
      <c r="V861" s="23"/>
      <c r="W861" s="24"/>
      <c r="X861" s="25"/>
      <c r="Y861" s="24" t="str">
        <f t="shared" si="86"/>
        <v/>
      </c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U862" s="23"/>
      <c r="V862" s="23"/>
      <c r="W862" s="24"/>
      <c r="X862" s="25"/>
      <c r="Y862" s="24" t="str">
        <f t="shared" si="86"/>
        <v/>
      </c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U863" s="23"/>
      <c r="V863" s="23"/>
      <c r="W863" s="24"/>
      <c r="X863" s="25"/>
      <c r="Y863" s="24" t="str">
        <f t="shared" si="86"/>
        <v/>
      </c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U864" s="23"/>
      <c r="V864" s="23"/>
      <c r="W864" s="24"/>
      <c r="X864" s="25"/>
      <c r="Y864" s="24" t="str">
        <f t="shared" si="86"/>
        <v/>
      </c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U865" s="23"/>
      <c r="V865" s="23"/>
      <c r="W865" s="24"/>
      <c r="X865" s="25"/>
      <c r="Y865" s="24" t="str">
        <f t="shared" si="86"/>
        <v/>
      </c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U866" s="23"/>
      <c r="V866" s="23"/>
      <c r="W866" s="24"/>
      <c r="X866" s="25"/>
      <c r="Y866" s="24" t="str">
        <f t="shared" si="86"/>
        <v/>
      </c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U867" s="23"/>
      <c r="V867" s="23"/>
      <c r="W867" s="24"/>
      <c r="X867" s="25"/>
      <c r="Y867" s="24" t="str">
        <f t="shared" si="86"/>
        <v/>
      </c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U868" s="23"/>
      <c r="V868" s="23"/>
      <c r="W868" s="24"/>
      <c r="X868" s="25"/>
      <c r="Y868" s="24" t="str">
        <f t="shared" si="86"/>
        <v/>
      </c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U869" s="23"/>
      <c r="V869" s="23"/>
      <c r="W869" s="24"/>
      <c r="X869" s="25"/>
      <c r="Y869" s="24" t="str">
        <f t="shared" si="86"/>
        <v/>
      </c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U870" s="23"/>
      <c r="V870" s="23"/>
      <c r="W870" s="24"/>
      <c r="X870" s="25"/>
      <c r="Y870" s="24" t="str">
        <f t="shared" si="86"/>
        <v/>
      </c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U871" s="23"/>
      <c r="V871" s="23"/>
      <c r="W871" s="24"/>
      <c r="X871" s="25"/>
      <c r="Y871" s="24" t="str">
        <f t="shared" si="86"/>
        <v/>
      </c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U872" s="23"/>
      <c r="V872" s="23"/>
      <c r="W872" s="24"/>
      <c r="X872" s="25"/>
      <c r="Y872" s="24" t="str">
        <f t="shared" si="86"/>
        <v/>
      </c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U873" s="23"/>
      <c r="V873" s="23"/>
      <c r="W873" s="24"/>
      <c r="X873" s="25"/>
      <c r="Y873" s="24" t="str">
        <f t="shared" si="86"/>
        <v/>
      </c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U874" s="23"/>
      <c r="V874" s="23"/>
      <c r="W874" s="24"/>
      <c r="X874" s="25"/>
      <c r="Y874" s="24" t="str">
        <f t="shared" si="86"/>
        <v/>
      </c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U875" s="23"/>
      <c r="V875" s="23"/>
      <c r="W875" s="24"/>
      <c r="X875" s="25"/>
      <c r="Y875" s="24" t="str">
        <f t="shared" si="86"/>
        <v/>
      </c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U876" s="23"/>
      <c r="V876" s="23"/>
      <c r="W876" s="24"/>
      <c r="X876" s="25"/>
      <c r="Y876" s="24" t="str">
        <f t="shared" si="86"/>
        <v/>
      </c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U877" s="23"/>
      <c r="V877" s="23"/>
      <c r="W877" s="24"/>
      <c r="X877" s="25"/>
      <c r="Y877" s="24" t="str">
        <f t="shared" si="86"/>
        <v/>
      </c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U878" s="23"/>
      <c r="V878" s="23"/>
      <c r="W878" s="24"/>
      <c r="X878" s="25"/>
      <c r="Y878" s="24" t="str">
        <f t="shared" si="86"/>
        <v/>
      </c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U879" s="23"/>
      <c r="V879" s="23"/>
      <c r="W879" s="24"/>
      <c r="X879" s="25"/>
      <c r="Y879" s="24" t="str">
        <f t="shared" si="86"/>
        <v/>
      </c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U880" s="23"/>
      <c r="V880" s="23"/>
      <c r="W880" s="24"/>
      <c r="X880" s="25"/>
      <c r="Y880" s="24" t="str">
        <f t="shared" si="86"/>
        <v/>
      </c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U881" s="23"/>
      <c r="V881" s="23"/>
      <c r="W881" s="24"/>
      <c r="X881" s="25"/>
      <c r="Y881" s="24" t="str">
        <f t="shared" si="86"/>
        <v/>
      </c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U882" s="23"/>
      <c r="V882" s="23"/>
      <c r="W882" s="24"/>
      <c r="X882" s="25"/>
      <c r="Y882" s="24" t="str">
        <f t="shared" si="86"/>
        <v/>
      </c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U883" s="23"/>
      <c r="V883" s="23"/>
      <c r="W883" s="24"/>
      <c r="X883" s="25"/>
      <c r="Y883" s="24" t="str">
        <f t="shared" si="86"/>
        <v/>
      </c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U884" s="23"/>
      <c r="V884" s="23"/>
      <c r="W884" s="24"/>
      <c r="X884" s="25"/>
      <c r="Y884" s="24" t="str">
        <f t="shared" si="86"/>
        <v/>
      </c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U885" s="23"/>
      <c r="V885" s="23"/>
      <c r="W885" s="24"/>
      <c r="X885" s="25"/>
      <c r="Y885" s="24" t="str">
        <f t="shared" si="86"/>
        <v/>
      </c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U886" s="23"/>
      <c r="V886" s="23"/>
      <c r="W886" s="24"/>
      <c r="X886" s="25"/>
      <c r="Y886" s="24" t="str">
        <f t="shared" si="86"/>
        <v/>
      </c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U887" s="23"/>
      <c r="V887" s="23"/>
      <c r="W887" s="24"/>
      <c r="X887" s="25"/>
      <c r="Y887" s="24" t="str">
        <f t="shared" si="86"/>
        <v/>
      </c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U888" s="23"/>
      <c r="V888" s="23"/>
      <c r="W888" s="24"/>
      <c r="X888" s="25"/>
      <c r="Y888" s="24" t="str">
        <f t="shared" si="86"/>
        <v/>
      </c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U889" s="23"/>
      <c r="V889" s="23"/>
      <c r="W889" s="24"/>
      <c r="X889" s="25"/>
      <c r="Y889" s="24" t="str">
        <f t="shared" si="86"/>
        <v/>
      </c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U890" s="23"/>
      <c r="V890" s="23"/>
      <c r="W890" s="24"/>
      <c r="X890" s="25"/>
      <c r="Y890" s="24" t="str">
        <f t="shared" si="86"/>
        <v/>
      </c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U891" s="23"/>
      <c r="V891" s="23"/>
      <c r="W891" s="24"/>
      <c r="X891" s="25"/>
      <c r="Y891" s="24" t="str">
        <f t="shared" si="86"/>
        <v/>
      </c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U892" s="23"/>
      <c r="V892" s="23"/>
      <c r="W892" s="24"/>
      <c r="X892" s="25"/>
      <c r="Y892" s="24" t="str">
        <f t="shared" si="86"/>
        <v/>
      </c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U893" s="23"/>
      <c r="V893" s="23"/>
      <c r="W893" s="24"/>
      <c r="X893" s="25"/>
      <c r="Y893" s="24" t="str">
        <f t="shared" si="86"/>
        <v/>
      </c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U894" s="23"/>
      <c r="V894" s="23"/>
      <c r="W894" s="24"/>
      <c r="X894" s="25"/>
      <c r="Y894" s="24" t="str">
        <f t="shared" si="86"/>
        <v/>
      </c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U895" s="23"/>
      <c r="V895" s="23"/>
      <c r="W895" s="24"/>
      <c r="X895" s="25"/>
      <c r="Y895" s="24" t="str">
        <f t="shared" si="86"/>
        <v/>
      </c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U896" s="23"/>
      <c r="V896" s="23"/>
      <c r="W896" s="24"/>
      <c r="X896" s="25"/>
      <c r="Y896" s="24" t="str">
        <f t="shared" si="86"/>
        <v/>
      </c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U897" s="23"/>
      <c r="V897" s="23"/>
      <c r="W897" s="24"/>
      <c r="X897" s="25"/>
      <c r="Y897" s="24" t="str">
        <f t="shared" si="86"/>
        <v/>
      </c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U898" s="23"/>
      <c r="V898" s="23"/>
      <c r="W898" s="24"/>
      <c r="X898" s="25"/>
      <c r="Y898" s="24" t="str">
        <f t="shared" si="86"/>
        <v/>
      </c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U899" s="23"/>
      <c r="V899" s="23"/>
      <c r="W899" s="24"/>
      <c r="X899" s="25"/>
      <c r="Y899" s="24" t="str">
        <f t="shared" si="86"/>
        <v/>
      </c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U900" s="23"/>
      <c r="V900" s="23"/>
      <c r="W900" s="24"/>
      <c r="X900" s="25"/>
      <c r="Y900" s="24" t="str">
        <f t="shared" si="86"/>
        <v/>
      </c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U901" s="23"/>
      <c r="V901" s="23"/>
      <c r="W901" s="24"/>
      <c r="X901" s="25"/>
      <c r="Y901" s="24" t="str">
        <f t="shared" si="86"/>
        <v/>
      </c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U902" s="23"/>
      <c r="V902" s="23"/>
      <c r="W902" s="24"/>
      <c r="X902" s="25"/>
      <c r="Y902" s="24" t="str">
        <f t="shared" si="86"/>
        <v/>
      </c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U903" s="23"/>
      <c r="V903" s="23"/>
      <c r="W903" s="24"/>
      <c r="X903" s="25"/>
      <c r="Y903" s="24" t="str">
        <f t="shared" si="86"/>
        <v/>
      </c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U904" s="23"/>
      <c r="V904" s="23"/>
      <c r="W904" s="24"/>
      <c r="X904" s="25"/>
      <c r="Y904" s="24" t="str">
        <f t="shared" ref="Y904:Y967" si="87">IF(E904&gt;180,J904,"")</f>
        <v/>
      </c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U905" s="23"/>
      <c r="V905" s="23"/>
      <c r="W905" s="24"/>
      <c r="X905" s="25"/>
      <c r="Y905" s="24" t="str">
        <f t="shared" si="87"/>
        <v/>
      </c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U906" s="23"/>
      <c r="V906" s="23"/>
      <c r="W906" s="24"/>
      <c r="X906" s="25"/>
      <c r="Y906" s="24" t="str">
        <f t="shared" si="87"/>
        <v/>
      </c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U907" s="23"/>
      <c r="V907" s="23"/>
      <c r="W907" s="24"/>
      <c r="X907" s="25"/>
      <c r="Y907" s="24" t="str">
        <f t="shared" si="87"/>
        <v/>
      </c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U908" s="23"/>
      <c r="V908" s="23"/>
      <c r="W908" s="24"/>
      <c r="X908" s="25"/>
      <c r="Y908" s="24" t="str">
        <f t="shared" si="87"/>
        <v/>
      </c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U909" s="23"/>
      <c r="V909" s="23"/>
      <c r="W909" s="24"/>
      <c r="X909" s="25"/>
      <c r="Y909" s="24" t="str">
        <f t="shared" si="87"/>
        <v/>
      </c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U910" s="23"/>
      <c r="V910" s="23"/>
      <c r="W910" s="24"/>
      <c r="X910" s="25"/>
      <c r="Y910" s="24" t="str">
        <f t="shared" si="87"/>
        <v/>
      </c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U911" s="23"/>
      <c r="V911" s="23"/>
      <c r="W911" s="24"/>
      <c r="X911" s="25"/>
      <c r="Y911" s="24" t="str">
        <f t="shared" si="87"/>
        <v/>
      </c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U912" s="23"/>
      <c r="V912" s="23"/>
      <c r="W912" s="24"/>
      <c r="X912" s="25"/>
      <c r="Y912" s="24" t="str">
        <f t="shared" si="87"/>
        <v/>
      </c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U913" s="23"/>
      <c r="V913" s="23"/>
      <c r="W913" s="24"/>
      <c r="X913" s="25"/>
      <c r="Y913" s="24" t="str">
        <f t="shared" si="87"/>
        <v/>
      </c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U914" s="23"/>
      <c r="V914" s="23"/>
      <c r="W914" s="24"/>
      <c r="X914" s="25"/>
      <c r="Y914" s="24" t="str">
        <f t="shared" si="87"/>
        <v/>
      </c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U915" s="23"/>
      <c r="V915" s="23"/>
      <c r="W915" s="24"/>
      <c r="X915" s="25"/>
      <c r="Y915" s="24" t="str">
        <f t="shared" si="87"/>
        <v/>
      </c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U916" s="23"/>
      <c r="V916" s="23"/>
      <c r="W916" s="24"/>
      <c r="X916" s="25"/>
      <c r="Y916" s="24" t="str">
        <f t="shared" si="87"/>
        <v/>
      </c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U917" s="23"/>
      <c r="V917" s="23"/>
      <c r="W917" s="24"/>
      <c r="X917" s="25"/>
      <c r="Y917" s="24" t="str">
        <f t="shared" si="87"/>
        <v/>
      </c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U918" s="23"/>
      <c r="V918" s="23"/>
      <c r="W918" s="24"/>
      <c r="X918" s="25"/>
      <c r="Y918" s="24" t="str">
        <f t="shared" si="87"/>
        <v/>
      </c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U919" s="23"/>
      <c r="V919" s="23"/>
      <c r="W919" s="24"/>
      <c r="X919" s="25"/>
      <c r="Y919" s="24" t="str">
        <f t="shared" si="87"/>
        <v/>
      </c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U920" s="23"/>
      <c r="V920" s="23"/>
      <c r="W920" s="24"/>
      <c r="X920" s="25"/>
      <c r="Y920" s="24" t="str">
        <f t="shared" si="87"/>
        <v/>
      </c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U921" s="23"/>
      <c r="V921" s="23"/>
      <c r="W921" s="24"/>
      <c r="X921" s="25"/>
      <c r="Y921" s="24" t="str">
        <f t="shared" si="87"/>
        <v/>
      </c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U922" s="23"/>
      <c r="V922" s="23"/>
      <c r="W922" s="24"/>
      <c r="X922" s="25"/>
      <c r="Y922" s="24" t="str">
        <f t="shared" si="87"/>
        <v/>
      </c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U923" s="23"/>
      <c r="V923" s="23"/>
      <c r="W923" s="24"/>
      <c r="X923" s="25"/>
      <c r="Y923" s="24" t="str">
        <f t="shared" si="87"/>
        <v/>
      </c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U924" s="23"/>
      <c r="V924" s="23"/>
      <c r="W924" s="24"/>
      <c r="X924" s="25"/>
      <c r="Y924" s="24" t="str">
        <f t="shared" si="87"/>
        <v/>
      </c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U925" s="23"/>
      <c r="V925" s="23"/>
      <c r="W925" s="24"/>
      <c r="X925" s="25"/>
      <c r="Y925" s="24" t="str">
        <f t="shared" si="87"/>
        <v/>
      </c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U926" s="23"/>
      <c r="V926" s="23"/>
      <c r="W926" s="24"/>
      <c r="X926" s="25"/>
      <c r="Y926" s="24" t="str">
        <f t="shared" si="87"/>
        <v/>
      </c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U927" s="23"/>
      <c r="V927" s="23"/>
      <c r="W927" s="24"/>
      <c r="X927" s="25"/>
      <c r="Y927" s="24" t="str">
        <f t="shared" si="87"/>
        <v/>
      </c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U928" s="23"/>
      <c r="V928" s="23"/>
      <c r="W928" s="24"/>
      <c r="X928" s="25"/>
      <c r="Y928" s="24" t="str">
        <f t="shared" si="87"/>
        <v/>
      </c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U929" s="23"/>
      <c r="V929" s="23"/>
      <c r="W929" s="24"/>
      <c r="X929" s="25"/>
      <c r="Y929" s="24" t="str">
        <f t="shared" si="87"/>
        <v/>
      </c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U930" s="23"/>
      <c r="V930" s="23"/>
      <c r="W930" s="24"/>
      <c r="X930" s="25"/>
      <c r="Y930" s="24" t="str">
        <f t="shared" si="87"/>
        <v/>
      </c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U931" s="23"/>
      <c r="V931" s="23"/>
      <c r="W931" s="24"/>
      <c r="X931" s="25"/>
      <c r="Y931" s="24" t="str">
        <f t="shared" si="87"/>
        <v/>
      </c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U932" s="23"/>
      <c r="V932" s="23"/>
      <c r="W932" s="24"/>
      <c r="X932" s="25"/>
      <c r="Y932" s="24" t="str">
        <f t="shared" si="87"/>
        <v/>
      </c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U933" s="23"/>
      <c r="V933" s="23"/>
      <c r="W933" s="24"/>
      <c r="X933" s="25"/>
      <c r="Y933" s="24" t="str">
        <f t="shared" si="87"/>
        <v/>
      </c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U934" s="23"/>
      <c r="V934" s="23"/>
      <c r="W934" s="24"/>
      <c r="X934" s="25"/>
      <c r="Y934" s="24" t="str">
        <f t="shared" si="87"/>
        <v/>
      </c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U935" s="23"/>
      <c r="V935" s="23"/>
      <c r="W935" s="24"/>
      <c r="X935" s="25"/>
      <c r="Y935" s="24" t="str">
        <f t="shared" si="87"/>
        <v/>
      </c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U936" s="23"/>
      <c r="V936" s="23"/>
      <c r="W936" s="24"/>
      <c r="X936" s="25"/>
      <c r="Y936" s="24" t="str">
        <f t="shared" si="87"/>
        <v/>
      </c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U937" s="23"/>
      <c r="V937" s="23"/>
      <c r="W937" s="24"/>
      <c r="X937" s="25"/>
      <c r="Y937" s="24" t="str">
        <f t="shared" si="87"/>
        <v/>
      </c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U938" s="23"/>
      <c r="V938" s="23"/>
      <c r="W938" s="24"/>
      <c r="X938" s="25"/>
      <c r="Y938" s="24" t="str">
        <f t="shared" si="87"/>
        <v/>
      </c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U939" s="23"/>
      <c r="V939" s="23"/>
      <c r="W939" s="24"/>
      <c r="X939" s="25"/>
      <c r="Y939" s="24" t="str">
        <f t="shared" si="87"/>
        <v/>
      </c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U940" s="23"/>
      <c r="V940" s="23"/>
      <c r="W940" s="24"/>
      <c r="X940" s="25"/>
      <c r="Y940" s="24" t="str">
        <f t="shared" si="87"/>
        <v/>
      </c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U941" s="23"/>
      <c r="V941" s="23"/>
      <c r="W941" s="24"/>
      <c r="X941" s="25"/>
      <c r="Y941" s="24" t="str">
        <f t="shared" si="87"/>
        <v/>
      </c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U942" s="23"/>
      <c r="V942" s="23"/>
      <c r="W942" s="24"/>
      <c r="X942" s="25"/>
      <c r="Y942" s="24" t="str">
        <f t="shared" si="87"/>
        <v/>
      </c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U943" s="23"/>
      <c r="V943" s="23"/>
      <c r="W943" s="24"/>
      <c r="X943" s="25"/>
      <c r="Y943" s="24" t="str">
        <f t="shared" si="87"/>
        <v/>
      </c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U944" s="23"/>
      <c r="V944" s="23"/>
      <c r="W944" s="24"/>
      <c r="X944" s="25"/>
      <c r="Y944" s="24" t="str">
        <f t="shared" si="87"/>
        <v/>
      </c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U945" s="23"/>
      <c r="V945" s="23"/>
      <c r="W945" s="24"/>
      <c r="X945" s="25"/>
      <c r="Y945" s="24" t="str">
        <f t="shared" si="87"/>
        <v/>
      </c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U946" s="23"/>
      <c r="V946" s="23"/>
      <c r="W946" s="24"/>
      <c r="X946" s="25"/>
      <c r="Y946" s="24" t="str">
        <f t="shared" si="87"/>
        <v/>
      </c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U947" s="23"/>
      <c r="V947" s="23"/>
      <c r="W947" s="24"/>
      <c r="X947" s="25"/>
      <c r="Y947" s="24" t="str">
        <f t="shared" si="87"/>
        <v/>
      </c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U948" s="23"/>
      <c r="V948" s="23"/>
      <c r="W948" s="24"/>
      <c r="X948" s="25"/>
      <c r="Y948" s="24" t="str">
        <f t="shared" si="87"/>
        <v/>
      </c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U949" s="23"/>
      <c r="V949" s="23"/>
      <c r="W949" s="24"/>
      <c r="X949" s="25"/>
      <c r="Y949" s="24" t="str">
        <f t="shared" si="87"/>
        <v/>
      </c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U950" s="23"/>
      <c r="V950" s="23"/>
      <c r="W950" s="24"/>
      <c r="X950" s="25"/>
      <c r="Y950" s="24" t="str">
        <f t="shared" si="87"/>
        <v/>
      </c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U951" s="23"/>
      <c r="V951" s="23"/>
      <c r="W951" s="24"/>
      <c r="X951" s="25"/>
      <c r="Y951" s="24" t="str">
        <f t="shared" si="87"/>
        <v/>
      </c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U952" s="23"/>
      <c r="V952" s="23"/>
      <c r="W952" s="24"/>
      <c r="X952" s="25"/>
      <c r="Y952" s="24" t="str">
        <f t="shared" si="87"/>
        <v/>
      </c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U953" s="23"/>
      <c r="V953" s="23"/>
      <c r="W953" s="24"/>
      <c r="X953" s="25"/>
      <c r="Y953" s="24" t="str">
        <f t="shared" si="87"/>
        <v/>
      </c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U954" s="23"/>
      <c r="V954" s="23"/>
      <c r="W954" s="24"/>
      <c r="X954" s="25"/>
      <c r="Y954" s="24" t="str">
        <f t="shared" si="87"/>
        <v/>
      </c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U955" s="23"/>
      <c r="V955" s="23"/>
      <c r="W955" s="24"/>
      <c r="X955" s="25"/>
      <c r="Y955" s="24" t="str">
        <f t="shared" si="87"/>
        <v/>
      </c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U956" s="23"/>
      <c r="V956" s="23"/>
      <c r="W956" s="24"/>
      <c r="X956" s="25"/>
      <c r="Y956" s="24" t="str">
        <f t="shared" si="87"/>
        <v/>
      </c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U957" s="23"/>
      <c r="V957" s="23"/>
      <c r="W957" s="24"/>
      <c r="X957" s="25"/>
      <c r="Y957" s="24" t="str">
        <f t="shared" si="87"/>
        <v/>
      </c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U958" s="23"/>
      <c r="V958" s="23"/>
      <c r="W958" s="24"/>
      <c r="X958" s="25"/>
      <c r="Y958" s="24" t="str">
        <f t="shared" si="87"/>
        <v/>
      </c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U959" s="23"/>
      <c r="V959" s="23"/>
      <c r="W959" s="24"/>
      <c r="X959" s="25"/>
      <c r="Y959" s="24" t="str">
        <f t="shared" si="87"/>
        <v/>
      </c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U960" s="23"/>
      <c r="V960" s="23"/>
      <c r="W960" s="24"/>
      <c r="X960" s="25"/>
      <c r="Y960" s="24" t="str">
        <f t="shared" si="87"/>
        <v/>
      </c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U961" s="23"/>
      <c r="V961" s="23"/>
      <c r="W961" s="24"/>
      <c r="X961" s="25"/>
      <c r="Y961" s="24" t="str">
        <f t="shared" si="87"/>
        <v/>
      </c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U962" s="23"/>
      <c r="V962" s="23"/>
      <c r="W962" s="24"/>
      <c r="X962" s="25"/>
      <c r="Y962" s="24" t="str">
        <f t="shared" si="87"/>
        <v/>
      </c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U963" s="23"/>
      <c r="V963" s="23"/>
      <c r="W963" s="24"/>
      <c r="X963" s="25"/>
      <c r="Y963" s="24" t="str">
        <f t="shared" si="87"/>
        <v/>
      </c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U964" s="23"/>
      <c r="V964" s="23"/>
      <c r="W964" s="24"/>
      <c r="X964" s="25"/>
      <c r="Y964" s="24" t="str">
        <f t="shared" si="87"/>
        <v/>
      </c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U965" s="23"/>
      <c r="V965" s="23"/>
      <c r="W965" s="24"/>
      <c r="X965" s="25"/>
      <c r="Y965" s="24" t="str">
        <f t="shared" si="87"/>
        <v/>
      </c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U966" s="23"/>
      <c r="V966" s="23"/>
      <c r="W966" s="24"/>
      <c r="X966" s="25"/>
      <c r="Y966" s="24" t="str">
        <f t="shared" si="87"/>
        <v/>
      </c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U967" s="23"/>
      <c r="V967" s="23"/>
      <c r="W967" s="24"/>
      <c r="X967" s="25"/>
      <c r="Y967" s="24" t="str">
        <f t="shared" si="87"/>
        <v/>
      </c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U968" s="23"/>
      <c r="V968" s="23"/>
      <c r="W968" s="24"/>
      <c r="X968" s="25"/>
      <c r="Y968" s="24" t="str">
        <f t="shared" ref="Y968:Y999" si="88">IF(E968&gt;180,J968,"")</f>
        <v/>
      </c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U969" s="23"/>
      <c r="V969" s="23"/>
      <c r="W969" s="24"/>
      <c r="X969" s="25"/>
      <c r="Y969" s="24" t="str">
        <f t="shared" si="88"/>
        <v/>
      </c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U970" s="23"/>
      <c r="V970" s="23"/>
      <c r="W970" s="24"/>
      <c r="X970" s="25"/>
      <c r="Y970" s="24" t="str">
        <f t="shared" si="88"/>
        <v/>
      </c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U971" s="23"/>
      <c r="V971" s="23"/>
      <c r="W971" s="24"/>
      <c r="X971" s="25"/>
      <c r="Y971" s="24" t="str">
        <f t="shared" si="88"/>
        <v/>
      </c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U972" s="23"/>
      <c r="V972" s="23"/>
      <c r="W972" s="24"/>
      <c r="X972" s="25"/>
      <c r="Y972" s="24" t="str">
        <f t="shared" si="88"/>
        <v/>
      </c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U973" s="23"/>
      <c r="V973" s="23"/>
      <c r="W973" s="24"/>
      <c r="X973" s="25"/>
      <c r="Y973" s="24" t="str">
        <f t="shared" si="88"/>
        <v/>
      </c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U974" s="23"/>
      <c r="V974" s="23"/>
      <c r="W974" s="24"/>
      <c r="X974" s="25"/>
      <c r="Y974" s="24" t="str">
        <f t="shared" si="88"/>
        <v/>
      </c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U975" s="23"/>
      <c r="V975" s="23"/>
      <c r="W975" s="24"/>
      <c r="X975" s="25"/>
      <c r="Y975" s="24" t="str">
        <f t="shared" si="88"/>
        <v/>
      </c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U976" s="23"/>
      <c r="V976" s="23"/>
      <c r="W976" s="24"/>
      <c r="X976" s="25"/>
      <c r="Y976" s="24" t="str">
        <f t="shared" si="88"/>
        <v/>
      </c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U977" s="23"/>
      <c r="V977" s="23"/>
      <c r="W977" s="24"/>
      <c r="X977" s="25"/>
      <c r="Y977" s="24" t="str">
        <f t="shared" si="88"/>
        <v/>
      </c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U978" s="23"/>
      <c r="V978" s="23"/>
      <c r="W978" s="24"/>
      <c r="X978" s="25"/>
      <c r="Y978" s="24" t="str">
        <f t="shared" si="88"/>
        <v/>
      </c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U979" s="23"/>
      <c r="V979" s="23"/>
      <c r="W979" s="24"/>
      <c r="X979" s="25"/>
      <c r="Y979" s="24" t="str">
        <f t="shared" si="88"/>
        <v/>
      </c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U980" s="23"/>
      <c r="V980" s="23"/>
      <c r="W980" s="24"/>
      <c r="X980" s="25"/>
      <c r="Y980" s="24" t="str">
        <f t="shared" si="88"/>
        <v/>
      </c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U981" s="23"/>
      <c r="V981" s="23"/>
      <c r="W981" s="24"/>
      <c r="X981" s="25"/>
      <c r="Y981" s="24" t="str">
        <f t="shared" si="88"/>
        <v/>
      </c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U982" s="23"/>
      <c r="V982" s="23"/>
      <c r="W982" s="24"/>
      <c r="X982" s="25"/>
      <c r="Y982" s="24" t="str">
        <f t="shared" si="88"/>
        <v/>
      </c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U983" s="23"/>
      <c r="V983" s="23"/>
      <c r="W983" s="24"/>
      <c r="X983" s="25"/>
      <c r="Y983" s="24" t="str">
        <f t="shared" si="88"/>
        <v/>
      </c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U984" s="23"/>
      <c r="V984" s="23"/>
      <c r="W984" s="24"/>
      <c r="X984" s="25"/>
      <c r="Y984" s="24" t="str">
        <f t="shared" si="88"/>
        <v/>
      </c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U985" s="23"/>
      <c r="V985" s="23"/>
      <c r="W985" s="24"/>
      <c r="X985" s="25"/>
      <c r="Y985" s="24" t="str">
        <f t="shared" si="88"/>
        <v/>
      </c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U986" s="23"/>
      <c r="V986" s="23"/>
      <c r="W986" s="24"/>
      <c r="X986" s="25"/>
      <c r="Y986" s="24" t="str">
        <f t="shared" si="88"/>
        <v/>
      </c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U987" s="23"/>
      <c r="V987" s="23"/>
      <c r="W987" s="24"/>
      <c r="X987" s="25"/>
      <c r="Y987" s="24" t="str">
        <f t="shared" si="88"/>
        <v/>
      </c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U988" s="23"/>
      <c r="V988" s="23"/>
      <c r="W988" s="24"/>
      <c r="X988" s="25"/>
      <c r="Y988" s="24" t="str">
        <f t="shared" si="88"/>
        <v/>
      </c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U989" s="23"/>
      <c r="V989" s="23"/>
      <c r="W989" s="24"/>
      <c r="X989" s="25"/>
      <c r="Y989" s="24" t="str">
        <f t="shared" si="88"/>
        <v/>
      </c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U990" s="23"/>
      <c r="V990" s="23"/>
      <c r="W990" s="24"/>
      <c r="X990" s="25"/>
      <c r="Y990" s="24" t="str">
        <f t="shared" si="88"/>
        <v/>
      </c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U991" s="23"/>
      <c r="V991" s="23"/>
      <c r="W991" s="24"/>
      <c r="X991" s="25"/>
      <c r="Y991" s="24" t="str">
        <f t="shared" si="88"/>
        <v/>
      </c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U992" s="23"/>
      <c r="V992" s="23"/>
      <c r="W992" s="24"/>
      <c r="X992" s="25"/>
      <c r="Y992" s="24" t="str">
        <f t="shared" si="88"/>
        <v/>
      </c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U993" s="23"/>
      <c r="V993" s="23"/>
      <c r="W993" s="24"/>
      <c r="X993" s="25"/>
      <c r="Y993" s="24" t="str">
        <f t="shared" si="88"/>
        <v/>
      </c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U994" s="23"/>
      <c r="V994" s="23"/>
      <c r="W994" s="24"/>
      <c r="X994" s="25"/>
      <c r="Y994" s="24" t="str">
        <f t="shared" si="88"/>
        <v/>
      </c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U995" s="23"/>
      <c r="V995" s="23"/>
      <c r="W995" s="24"/>
      <c r="X995" s="25"/>
      <c r="Y995" s="24" t="str">
        <f t="shared" si="88"/>
        <v/>
      </c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U996" s="23"/>
      <c r="V996" s="23"/>
      <c r="W996" s="24"/>
      <c r="X996" s="25"/>
      <c r="Y996" s="24" t="str">
        <f t="shared" si="88"/>
        <v/>
      </c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U997" s="23"/>
      <c r="V997" s="23"/>
      <c r="W997" s="24"/>
      <c r="X997" s="25"/>
      <c r="Y997" s="24" t="str">
        <f t="shared" si="88"/>
        <v/>
      </c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U998" s="23"/>
      <c r="V998" s="23"/>
      <c r="W998" s="24"/>
      <c r="X998" s="25"/>
      <c r="Y998" s="24" t="str">
        <f t="shared" si="88"/>
        <v/>
      </c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U999" s="31"/>
      <c r="V999" s="31"/>
      <c r="W999" s="24"/>
      <c r="X999" s="33"/>
      <c r="Y999" s="24" t="str">
        <f t="shared" si="88"/>
        <v/>
      </c>
    </row>
    <row r="1000" spans="1:25">
      <c r="J1000" s="19"/>
      <c r="K1000" s="5"/>
      <c r="S1000" s="5"/>
      <c r="T1000" s="5"/>
      <c r="U1000" s="23"/>
      <c r="V1000" s="23"/>
      <c r="W1000" s="27"/>
      <c r="X1000" s="25"/>
    </row>
    <row r="1001" spans="1:25">
      <c r="U1001" s="28"/>
      <c r="V1001" s="25"/>
      <c r="W1001" s="25"/>
      <c r="X1001" s="25"/>
    </row>
  </sheetData>
  <sheetProtection sheet="1" objects="1" scenarios="1"/>
  <protectedRanges>
    <protectedRange sqref="B3:B4 F7:I500 M7:M500 O7:O501 Q7:R500" name="Alue1"/>
  </protectedRanges>
  <mergeCells count="4">
    <mergeCell ref="H5:K5"/>
    <mergeCell ref="B5:F5"/>
    <mergeCell ref="M5:S5"/>
    <mergeCell ref="U5:Y5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2C233-9023-4510-800D-706E766AC8C8}">
  <sheetPr codeName="Sheet3"/>
  <dimension ref="A1:Y1001"/>
  <sheetViews>
    <sheetView workbookViewId="0">
      <selection activeCell="N9" sqref="N9"/>
    </sheetView>
  </sheetViews>
  <sheetFormatPr defaultRowHeight="14.4"/>
  <cols>
    <col min="1" max="1" width="17.88671875" customWidth="1"/>
    <col min="2" max="2" width="14.5546875" bestFit="1" customWidth="1"/>
    <col min="3" max="3" width="10.21875" bestFit="1" customWidth="1"/>
    <col min="4" max="4" width="12.109375" bestFit="1" customWidth="1"/>
    <col min="5" max="5" width="10.21875" bestFit="1" customWidth="1"/>
    <col min="6" max="6" width="12.6640625" bestFit="1" customWidth="1"/>
    <col min="9" max="9" width="11.5546875" bestFit="1" customWidth="1"/>
    <col min="10" max="10" width="11.5546875" customWidth="1"/>
    <col min="11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19" max="19" width="4.77734375" bestFit="1" customWidth="1"/>
    <col min="21" max="22" width="0" hidden="1" customWidth="1"/>
    <col min="23" max="23" width="8.21875" hidden="1" customWidth="1"/>
    <col min="24" max="24" width="11.6640625" hidden="1" customWidth="1"/>
    <col min="25" max="25" width="0" hidden="1" customWidth="1"/>
  </cols>
  <sheetData>
    <row r="1" spans="1:25" ht="25.8">
      <c r="A1" s="105" t="s">
        <v>48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7" customHeight="1" thickBot="1">
      <c r="A3" s="80" t="s">
        <v>45</v>
      </c>
      <c r="B3" s="12">
        <v>43524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7.6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8.8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4" t="s">
        <v>56</v>
      </c>
      <c r="V5" s="124"/>
      <c r="W5" s="124"/>
      <c r="X5" s="124"/>
      <c r="Y5" s="124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75"/>
      <c r="H6" s="53" t="s">
        <v>3</v>
      </c>
      <c r="I6" s="53" t="s">
        <v>4</v>
      </c>
      <c r="J6" s="53" t="s">
        <v>14</v>
      </c>
      <c r="K6" s="53" t="s">
        <v>42</v>
      </c>
      <c r="L6" s="75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84" t="s">
        <v>50</v>
      </c>
      <c r="V6" s="84" t="s">
        <v>49</v>
      </c>
      <c r="W6" s="84" t="s">
        <v>75</v>
      </c>
      <c r="X6" s="84" t="s">
        <v>58</v>
      </c>
      <c r="Y6" s="84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119.16111111111111</v>
      </c>
      <c r="E7">
        <f>IF(_xlfn.DAYS($B$3,Eläintiedot!O7)&lt;0,"",_xlfn.DAYS($B$3,Eläintiedot!O7))</f>
        <v>43524</v>
      </c>
      <c r="F7" s="15">
        <v>28</v>
      </c>
      <c r="G7" s="5"/>
      <c r="H7" s="47"/>
      <c r="I7" s="47"/>
      <c r="J7" s="17" t="str">
        <f t="shared" ref="J7:J70" si="0">IF((H7+I7)&gt;0.01,H7+I7,"")</f>
        <v/>
      </c>
      <c r="K7" s="110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119.16111111111111</v>
      </c>
      <c r="E8">
        <f>IF(_xlfn.DAYS($B$3,Eläintiedot!O8)&lt;0,"",_xlfn.DAYS($B$3,Eläintiedot!O8))</f>
        <v>43524</v>
      </c>
      <c r="F8" s="15">
        <v>28</v>
      </c>
      <c r="G8" s="5"/>
      <c r="H8" s="47"/>
      <c r="I8" s="47"/>
      <c r="J8" s="17" t="str">
        <f t="shared" si="0"/>
        <v/>
      </c>
      <c r="K8" s="110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119.16111111111111</v>
      </c>
      <c r="E9">
        <f>IF(_xlfn.DAYS($B$3,Eläintiedot!O9)&lt;0,"",_xlfn.DAYS($B$3,Eläintiedot!O9))</f>
        <v>43524</v>
      </c>
      <c r="F9" s="15">
        <v>28</v>
      </c>
      <c r="G9" s="5"/>
      <c r="H9" s="47"/>
      <c r="I9" s="47"/>
      <c r="J9" s="17" t="str">
        <f t="shared" si="0"/>
        <v/>
      </c>
      <c r="K9" s="110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29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119.16111111111111</v>
      </c>
      <c r="E10">
        <f>IF(_xlfn.DAYS($B$3,Eläintiedot!O10)&lt;0,"",_xlfn.DAYS($B$3,Eläintiedot!O10))</f>
        <v>43524</v>
      </c>
      <c r="F10" s="15">
        <v>28</v>
      </c>
      <c r="G10" s="5"/>
      <c r="H10" s="47"/>
      <c r="I10" s="47"/>
      <c r="J10" s="17" t="str">
        <f t="shared" si="0"/>
        <v/>
      </c>
      <c r="K10" s="110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29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119.16111111111111</v>
      </c>
      <c r="E11">
        <f>IF(_xlfn.DAYS($B$3,Eläintiedot!O11)&lt;0,"",_xlfn.DAYS($B$3,Eläintiedot!O11))</f>
        <v>43524</v>
      </c>
      <c r="F11" s="15">
        <v>28</v>
      </c>
      <c r="G11" s="5"/>
      <c r="H11" s="47"/>
      <c r="I11" s="47"/>
      <c r="J11" s="17" t="str">
        <f t="shared" si="0"/>
        <v/>
      </c>
      <c r="K11" s="110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29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119.16111111111111</v>
      </c>
      <c r="E12">
        <f>IF(_xlfn.DAYS($B$3,Eläintiedot!O12)&lt;0,"",_xlfn.DAYS($B$3,Eläintiedot!O12))</f>
        <v>43524</v>
      </c>
      <c r="F12" s="15">
        <v>28</v>
      </c>
      <c r="G12" s="5"/>
      <c r="H12" s="47"/>
      <c r="I12" s="47"/>
      <c r="J12" s="17" t="str">
        <f t="shared" si="0"/>
        <v/>
      </c>
      <c r="K12" s="110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29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119.16111111111111</v>
      </c>
      <c r="E13">
        <f>IF(_xlfn.DAYS($B$3,Eläintiedot!O13)&lt;0,"",_xlfn.DAYS($B$3,Eläintiedot!O13))</f>
        <v>43524</v>
      </c>
      <c r="F13" s="15">
        <v>28</v>
      </c>
      <c r="G13" s="5"/>
      <c r="H13" s="47"/>
      <c r="I13" s="47"/>
      <c r="J13" s="17" t="str">
        <f t="shared" si="0"/>
        <v/>
      </c>
      <c r="K13" s="110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29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119.16111111111111</v>
      </c>
      <c r="E14">
        <f>IF(_xlfn.DAYS($B$3,Eläintiedot!O14)&lt;0,"",_xlfn.DAYS($B$3,Eläintiedot!O14))</f>
        <v>43524</v>
      </c>
      <c r="F14" s="15">
        <v>28</v>
      </c>
      <c r="G14" s="5"/>
      <c r="H14" s="47"/>
      <c r="I14" s="47"/>
      <c r="J14" s="17" t="str">
        <f t="shared" si="0"/>
        <v/>
      </c>
      <c r="K14" s="110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29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119.16111111111111</v>
      </c>
      <c r="E15">
        <f>IF(_xlfn.DAYS($B$3,Eläintiedot!O15)&lt;0,"",_xlfn.DAYS($B$3,Eläintiedot!O15))</f>
        <v>43524</v>
      </c>
      <c r="F15" s="15">
        <v>28</v>
      </c>
      <c r="G15" s="5"/>
      <c r="H15" s="47"/>
      <c r="I15" s="47"/>
      <c r="J15" s="17" t="str">
        <f t="shared" si="0"/>
        <v/>
      </c>
      <c r="K15" s="110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29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119.16111111111111</v>
      </c>
      <c r="E16">
        <f>IF(_xlfn.DAYS($B$3,Eläintiedot!O16)&lt;0,"",_xlfn.DAYS($B$3,Eläintiedot!O16))</f>
        <v>43524</v>
      </c>
      <c r="F16" s="15">
        <v>28</v>
      </c>
      <c r="G16" s="5"/>
      <c r="H16" s="47"/>
      <c r="I16" s="47"/>
      <c r="J16" s="17" t="str">
        <f t="shared" si="0"/>
        <v/>
      </c>
      <c r="K16" s="110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29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119.16111111111111</v>
      </c>
      <c r="E17">
        <f>IF(_xlfn.DAYS($B$3,Eläintiedot!O17)&lt;0,"",_xlfn.DAYS($B$3,Eläintiedot!O17))</f>
        <v>43524</v>
      </c>
      <c r="F17" s="15">
        <v>28</v>
      </c>
      <c r="G17" s="5"/>
      <c r="H17" s="47"/>
      <c r="I17" s="48"/>
      <c r="J17" s="17" t="str">
        <f t="shared" si="0"/>
        <v/>
      </c>
      <c r="K17" s="110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29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119.16111111111111</v>
      </c>
      <c r="E18">
        <f>IF(_xlfn.DAYS($B$3,Eläintiedot!O18)&lt;0,"",_xlfn.DAYS($B$3,Eläintiedot!O18))</f>
        <v>43524</v>
      </c>
      <c r="F18" s="15">
        <v>28</v>
      </c>
      <c r="G18" s="5"/>
      <c r="H18" s="47"/>
      <c r="I18" s="48"/>
      <c r="J18" s="17" t="str">
        <f t="shared" si="0"/>
        <v/>
      </c>
      <c r="K18" s="110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29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119.16111111111111</v>
      </c>
      <c r="E19">
        <f>IF(_xlfn.DAYS($B$3,Eläintiedot!O19)&lt;0,"",_xlfn.DAYS($B$3,Eläintiedot!O19))</f>
        <v>43524</v>
      </c>
      <c r="F19" s="15">
        <v>28</v>
      </c>
      <c r="G19" s="5"/>
      <c r="H19" s="15"/>
      <c r="I19" s="16"/>
      <c r="J19" s="17" t="str">
        <f t="shared" si="0"/>
        <v/>
      </c>
      <c r="K19" s="110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29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119.16111111111111</v>
      </c>
      <c r="E20">
        <f>IF(_xlfn.DAYS($B$3,Eläintiedot!O20)&lt;0,"",_xlfn.DAYS($B$3,Eläintiedot!O20))</f>
        <v>43524</v>
      </c>
      <c r="F20" s="15">
        <v>28</v>
      </c>
      <c r="G20" s="5"/>
      <c r="H20" s="15"/>
      <c r="I20" s="16"/>
      <c r="J20" s="17" t="str">
        <f t="shared" si="0"/>
        <v/>
      </c>
      <c r="K20" s="110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29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119.16111111111111</v>
      </c>
      <c r="E21">
        <f>IF(_xlfn.DAYS($B$3,Eläintiedot!O21)&lt;0,"",_xlfn.DAYS($B$3,Eläintiedot!O21))</f>
        <v>43524</v>
      </c>
      <c r="F21" s="15">
        <v>28</v>
      </c>
      <c r="G21" s="5"/>
      <c r="H21" s="15"/>
      <c r="I21" s="16"/>
      <c r="J21" s="17" t="str">
        <f t="shared" si="0"/>
        <v/>
      </c>
      <c r="K21" s="110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29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119.16111111111111</v>
      </c>
      <c r="E22">
        <f>IF(_xlfn.DAYS($B$3,Eläintiedot!O22)&lt;0,"",_xlfn.DAYS($B$3,Eläintiedot!O22))</f>
        <v>43524</v>
      </c>
      <c r="F22" s="15">
        <v>28</v>
      </c>
      <c r="G22" s="5"/>
      <c r="H22" s="15"/>
      <c r="I22" s="16"/>
      <c r="J22" s="17" t="str">
        <f t="shared" si="0"/>
        <v/>
      </c>
      <c r="K22" s="110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29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119.16111111111111</v>
      </c>
      <c r="E23">
        <f>IF(_xlfn.DAYS($B$3,Eläintiedot!O23)&lt;0,"",_xlfn.DAYS($B$3,Eläintiedot!O23))</f>
        <v>43524</v>
      </c>
      <c r="F23" s="15">
        <v>28</v>
      </c>
      <c r="G23" s="5"/>
      <c r="H23" s="15"/>
      <c r="I23" s="16"/>
      <c r="J23" s="17" t="str">
        <f t="shared" si="0"/>
        <v/>
      </c>
      <c r="K23" s="110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29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119.16111111111111</v>
      </c>
      <c r="E24">
        <f>IF(_xlfn.DAYS($B$3,Eläintiedot!O24)&lt;0,"",_xlfn.DAYS($B$3,Eläintiedot!O24))</f>
        <v>43524</v>
      </c>
      <c r="F24" s="15">
        <v>28</v>
      </c>
      <c r="G24" s="5"/>
      <c r="H24" s="15"/>
      <c r="I24" s="16"/>
      <c r="J24" s="17" t="str">
        <f t="shared" si="0"/>
        <v/>
      </c>
      <c r="K24" s="110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29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119.16111111111111</v>
      </c>
      <c r="E25">
        <f>IF(_xlfn.DAYS($B$3,Eläintiedot!O25)&lt;0,"",_xlfn.DAYS($B$3,Eläintiedot!O25))</f>
        <v>43524</v>
      </c>
      <c r="F25" s="15">
        <v>28</v>
      </c>
      <c r="G25" s="5"/>
      <c r="H25" s="15"/>
      <c r="I25" s="16"/>
      <c r="J25" s="17" t="str">
        <f t="shared" si="0"/>
        <v/>
      </c>
      <c r="K25" s="110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29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119.16111111111111</v>
      </c>
      <c r="E26">
        <f>IF(_xlfn.DAYS($B$3,Eläintiedot!O26)&lt;0,"",_xlfn.DAYS($B$3,Eläintiedot!O26))</f>
        <v>43524</v>
      </c>
      <c r="F26" s="15">
        <v>28</v>
      </c>
      <c r="G26" s="5"/>
      <c r="H26" s="15"/>
      <c r="I26" s="16"/>
      <c r="J26" s="17" t="str">
        <f t="shared" si="0"/>
        <v/>
      </c>
      <c r="K26" s="110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29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119.16111111111111</v>
      </c>
      <c r="E27">
        <f>IF(_xlfn.DAYS($B$3,Eläintiedot!O27)&lt;0,"",_xlfn.DAYS($B$3,Eläintiedot!O27))</f>
        <v>43524</v>
      </c>
      <c r="F27" s="15">
        <v>28</v>
      </c>
      <c r="G27" s="5"/>
      <c r="H27" s="15"/>
      <c r="I27" s="16"/>
      <c r="J27" s="17" t="str">
        <f t="shared" si="0"/>
        <v/>
      </c>
      <c r="K27" s="110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29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119.16111111111111</v>
      </c>
      <c r="E28">
        <f>IF(_xlfn.DAYS($B$3,Eläintiedot!O28)&lt;0,"",_xlfn.DAYS($B$3,Eläintiedot!O28))</f>
        <v>43524</v>
      </c>
      <c r="F28" s="15">
        <v>28</v>
      </c>
      <c r="G28" s="5"/>
      <c r="H28" s="15"/>
      <c r="I28" s="16"/>
      <c r="J28" s="17" t="str">
        <f t="shared" si="0"/>
        <v/>
      </c>
      <c r="K28" s="110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29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119.16111111111111</v>
      </c>
      <c r="E29">
        <f>IF(_xlfn.DAYS($B$3,Eläintiedot!O29)&lt;0,"",_xlfn.DAYS($B$3,Eläintiedot!O29))</f>
        <v>43524</v>
      </c>
      <c r="F29" s="15">
        <v>28</v>
      </c>
      <c r="G29" s="5"/>
      <c r="H29" s="15"/>
      <c r="I29" s="16"/>
      <c r="J29" s="17" t="str">
        <f t="shared" si="0"/>
        <v/>
      </c>
      <c r="K29" s="110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29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119.16111111111111</v>
      </c>
      <c r="E30">
        <f>IF(_xlfn.DAYS($B$3,Eläintiedot!O30)&lt;0,"",_xlfn.DAYS($B$3,Eläintiedot!O30))</f>
        <v>43524</v>
      </c>
      <c r="F30" s="15">
        <v>28</v>
      </c>
      <c r="G30" s="5"/>
      <c r="H30" s="15"/>
      <c r="I30" s="16"/>
      <c r="J30" s="17" t="str">
        <f t="shared" si="0"/>
        <v/>
      </c>
      <c r="K30" s="110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29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119.16111111111111</v>
      </c>
      <c r="E31">
        <f>IF(_xlfn.DAYS($B$3,Eläintiedot!O31)&lt;0,"",_xlfn.DAYS($B$3,Eläintiedot!O31))</f>
        <v>43524</v>
      </c>
      <c r="F31" s="15">
        <v>28</v>
      </c>
      <c r="G31" s="5"/>
      <c r="H31" s="15"/>
      <c r="I31" s="16"/>
      <c r="J31" s="17" t="str">
        <f t="shared" si="0"/>
        <v/>
      </c>
      <c r="K31" s="110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29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119.16111111111111</v>
      </c>
      <c r="E32">
        <f>IF(_xlfn.DAYS($B$3,Eläintiedot!O32)&lt;0,"",_xlfn.DAYS($B$3,Eläintiedot!O32))</f>
        <v>43524</v>
      </c>
      <c r="F32" s="15">
        <v>28</v>
      </c>
      <c r="G32" s="5"/>
      <c r="H32" s="15"/>
      <c r="I32" s="16"/>
      <c r="J32" s="17" t="str">
        <f t="shared" si="0"/>
        <v/>
      </c>
      <c r="K32" s="110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29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119.16111111111111</v>
      </c>
      <c r="E33">
        <f>IF(_xlfn.DAYS($B$3,Eläintiedot!O33)&lt;0,"",_xlfn.DAYS($B$3,Eläintiedot!O33))</f>
        <v>43524</v>
      </c>
      <c r="F33" s="15">
        <v>28</v>
      </c>
      <c r="G33" s="5"/>
      <c r="H33" s="15"/>
      <c r="I33" s="16"/>
      <c r="J33" s="17" t="str">
        <f t="shared" si="0"/>
        <v/>
      </c>
      <c r="K33" s="110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29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119.16111111111111</v>
      </c>
      <c r="E34">
        <f>IF(_xlfn.DAYS($B$3,Eläintiedot!O34)&lt;0,"",_xlfn.DAYS($B$3,Eläintiedot!O34))</f>
        <v>43524</v>
      </c>
      <c r="F34" s="15">
        <v>28</v>
      </c>
      <c r="G34" s="5"/>
      <c r="H34" s="15"/>
      <c r="I34" s="16"/>
      <c r="J34" s="17" t="str">
        <f t="shared" si="0"/>
        <v/>
      </c>
      <c r="K34" s="110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29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119.16111111111111</v>
      </c>
      <c r="E35">
        <f>IF(_xlfn.DAYS($B$3,Eläintiedot!O35)&lt;0,"",_xlfn.DAYS($B$3,Eläintiedot!O35))</f>
        <v>43524</v>
      </c>
      <c r="F35" s="15">
        <v>28</v>
      </c>
      <c r="G35" s="5"/>
      <c r="H35" s="15"/>
      <c r="I35" s="16"/>
      <c r="J35" s="17" t="str">
        <f t="shared" si="0"/>
        <v/>
      </c>
      <c r="K35" s="110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29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119.16111111111111</v>
      </c>
      <c r="E36">
        <f>IF(_xlfn.DAYS($B$3,Eläintiedot!O36)&lt;0,"",_xlfn.DAYS($B$3,Eläintiedot!O36))</f>
        <v>43524</v>
      </c>
      <c r="F36" s="15">
        <v>28</v>
      </c>
      <c r="G36" s="5"/>
      <c r="H36" s="15"/>
      <c r="I36" s="16"/>
      <c r="J36" s="17" t="str">
        <f t="shared" si="0"/>
        <v/>
      </c>
      <c r="K36" s="110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29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119.16111111111111</v>
      </c>
      <c r="E37">
        <f>IF(_xlfn.DAYS($B$3,Eläintiedot!O37)&lt;0,"",_xlfn.DAYS($B$3,Eläintiedot!O37))</f>
        <v>43524</v>
      </c>
      <c r="F37" s="15">
        <v>28</v>
      </c>
      <c r="G37" s="5"/>
      <c r="H37" s="15"/>
      <c r="I37" s="16"/>
      <c r="J37" s="17" t="str">
        <f t="shared" si="0"/>
        <v/>
      </c>
      <c r="K37" s="110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29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119.16111111111111</v>
      </c>
      <c r="E38">
        <f>IF(_xlfn.DAYS($B$3,Eläintiedot!O38)&lt;0,"",_xlfn.DAYS($B$3,Eläintiedot!O38))</f>
        <v>43524</v>
      </c>
      <c r="F38" s="15">
        <v>28</v>
      </c>
      <c r="G38" s="5"/>
      <c r="H38" s="15"/>
      <c r="I38" s="16"/>
      <c r="J38" s="17" t="str">
        <f t="shared" si="0"/>
        <v/>
      </c>
      <c r="K38" s="110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29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119.16111111111111</v>
      </c>
      <c r="E39">
        <f>IF(_xlfn.DAYS($B$3,Eläintiedot!O39)&lt;0,"",_xlfn.DAYS($B$3,Eläintiedot!O39))</f>
        <v>43524</v>
      </c>
      <c r="F39" s="15">
        <v>28</v>
      </c>
      <c r="G39" s="5"/>
      <c r="H39" s="15"/>
      <c r="I39" s="16"/>
      <c r="J39" s="17" t="str">
        <f t="shared" si="0"/>
        <v/>
      </c>
      <c r="K39" s="110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29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119.16111111111111</v>
      </c>
      <c r="E40">
        <f>IF(_xlfn.DAYS($B$3,Eläintiedot!O40)&lt;0,"",_xlfn.DAYS($B$3,Eläintiedot!O40))</f>
        <v>43524</v>
      </c>
      <c r="F40" s="15">
        <v>28</v>
      </c>
      <c r="G40" s="5"/>
      <c r="H40" s="15"/>
      <c r="I40" s="16"/>
      <c r="J40" s="17" t="str">
        <f t="shared" si="0"/>
        <v/>
      </c>
      <c r="K40" s="110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29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119.16111111111111</v>
      </c>
      <c r="E41">
        <f>IF(_xlfn.DAYS($B$3,Eläintiedot!O41)&lt;0,"",_xlfn.DAYS($B$3,Eläintiedot!O41))</f>
        <v>43524</v>
      </c>
      <c r="F41" s="15">
        <v>28</v>
      </c>
      <c r="G41" s="5"/>
      <c r="H41" s="15"/>
      <c r="I41" s="16"/>
      <c r="J41" s="17" t="str">
        <f t="shared" si="0"/>
        <v/>
      </c>
      <c r="K41" s="110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29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119.16111111111111</v>
      </c>
      <c r="E42">
        <f>IF(_xlfn.DAYS($B$3,Eläintiedot!O42)&lt;0,"",_xlfn.DAYS($B$3,Eläintiedot!O42))</f>
        <v>43524</v>
      </c>
      <c r="F42" s="15">
        <v>28</v>
      </c>
      <c r="G42" s="5"/>
      <c r="H42" s="15"/>
      <c r="I42" s="16"/>
      <c r="J42" s="17" t="str">
        <f t="shared" si="0"/>
        <v/>
      </c>
      <c r="K42" s="110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29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119.16111111111111</v>
      </c>
      <c r="E43">
        <f>IF(_xlfn.DAYS($B$3,Eläintiedot!O43)&lt;0,"",_xlfn.DAYS($B$3,Eläintiedot!O43))</f>
        <v>43524</v>
      </c>
      <c r="F43" s="15">
        <v>28</v>
      </c>
      <c r="G43" s="5"/>
      <c r="H43" s="15"/>
      <c r="I43" s="16"/>
      <c r="J43" s="17" t="str">
        <f t="shared" si="0"/>
        <v/>
      </c>
      <c r="K43" s="110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29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119.16111111111111</v>
      </c>
      <c r="E44">
        <f>IF(_xlfn.DAYS($B$3,Eläintiedot!O44)&lt;0,"",_xlfn.DAYS($B$3,Eläintiedot!O44))</f>
        <v>43524</v>
      </c>
      <c r="F44" s="15">
        <v>28</v>
      </c>
      <c r="G44" s="5"/>
      <c r="H44" s="15"/>
      <c r="I44" s="16"/>
      <c r="J44" s="17" t="str">
        <f t="shared" si="0"/>
        <v/>
      </c>
      <c r="K44" s="110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29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119.16111111111111</v>
      </c>
      <c r="E45">
        <f>IF(_xlfn.DAYS($B$3,Eläintiedot!O45)&lt;0,"",_xlfn.DAYS($B$3,Eläintiedot!O45))</f>
        <v>43524</v>
      </c>
      <c r="F45" s="15">
        <v>28</v>
      </c>
      <c r="G45" s="5"/>
      <c r="H45" s="15"/>
      <c r="I45" s="16"/>
      <c r="J45" s="17" t="str">
        <f t="shared" si="0"/>
        <v/>
      </c>
      <c r="K45" s="110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29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119.16111111111111</v>
      </c>
      <c r="E46">
        <f>IF(_xlfn.DAYS($B$3,Eläintiedot!O46)&lt;0,"",_xlfn.DAYS($B$3,Eläintiedot!O46))</f>
        <v>43524</v>
      </c>
      <c r="F46" s="15">
        <v>28</v>
      </c>
      <c r="G46" s="5"/>
      <c r="H46" s="15"/>
      <c r="I46" s="16"/>
      <c r="J46" s="17" t="str">
        <f t="shared" si="0"/>
        <v/>
      </c>
      <c r="K46" s="110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29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119.16111111111111</v>
      </c>
      <c r="E47">
        <f>IF(_xlfn.DAYS($B$3,Eläintiedot!O47)&lt;0,"",_xlfn.DAYS($B$3,Eläintiedot!O47))</f>
        <v>43524</v>
      </c>
      <c r="F47" s="15">
        <v>28</v>
      </c>
      <c r="G47" s="5"/>
      <c r="H47" s="15"/>
      <c r="I47" s="16"/>
      <c r="J47" s="17" t="str">
        <f t="shared" si="0"/>
        <v/>
      </c>
      <c r="K47" s="110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29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119.16111111111111</v>
      </c>
      <c r="E48">
        <f>IF(_xlfn.DAYS($B$3,Eläintiedot!O48)&lt;0,"",_xlfn.DAYS($B$3,Eläintiedot!O48))</f>
        <v>43524</v>
      </c>
      <c r="F48" s="15">
        <v>28</v>
      </c>
      <c r="G48" s="5"/>
      <c r="H48" s="15"/>
      <c r="I48" s="16"/>
      <c r="J48" s="17" t="str">
        <f t="shared" si="0"/>
        <v/>
      </c>
      <c r="K48" s="110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29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119.16111111111111</v>
      </c>
      <c r="E49">
        <f>IF(_xlfn.DAYS($B$3,Eläintiedot!O49)&lt;0,"",_xlfn.DAYS($B$3,Eläintiedot!O49))</f>
        <v>43524</v>
      </c>
      <c r="F49" s="15">
        <v>28</v>
      </c>
      <c r="G49" s="5"/>
      <c r="H49" s="15"/>
      <c r="I49" s="16"/>
      <c r="J49" s="17" t="str">
        <f t="shared" si="0"/>
        <v/>
      </c>
      <c r="K49" s="110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29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119.16111111111111</v>
      </c>
      <c r="E50">
        <f>IF(_xlfn.DAYS($B$3,Eläintiedot!O50)&lt;0,"",_xlfn.DAYS($B$3,Eläintiedot!O50))</f>
        <v>43524</v>
      </c>
      <c r="F50" s="15">
        <v>28</v>
      </c>
      <c r="G50" s="5"/>
      <c r="H50" s="15"/>
      <c r="I50" s="16"/>
      <c r="J50" s="17" t="str">
        <f t="shared" si="0"/>
        <v/>
      </c>
      <c r="K50" s="110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29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119.16111111111111</v>
      </c>
      <c r="E51">
        <f>IF(_xlfn.DAYS($B$3,Eläintiedot!O51)&lt;0,"",_xlfn.DAYS($B$3,Eläintiedot!O51))</f>
        <v>43524</v>
      </c>
      <c r="F51" s="15">
        <v>28</v>
      </c>
      <c r="G51" s="5"/>
      <c r="H51" s="15"/>
      <c r="I51" s="16"/>
      <c r="J51" s="17" t="str">
        <f t="shared" si="0"/>
        <v/>
      </c>
      <c r="K51" s="110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29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119.16111111111111</v>
      </c>
      <c r="E52">
        <f>IF(_xlfn.DAYS($B$3,Eläintiedot!O52)&lt;0,"",_xlfn.DAYS($B$3,Eläintiedot!O52))</f>
        <v>43524</v>
      </c>
      <c r="F52" s="15">
        <v>28</v>
      </c>
      <c r="G52" s="5"/>
      <c r="H52" s="15"/>
      <c r="I52" s="16"/>
      <c r="J52" s="17" t="str">
        <f t="shared" si="0"/>
        <v/>
      </c>
      <c r="K52" s="110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29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119.16111111111111</v>
      </c>
      <c r="E53">
        <f>IF(_xlfn.DAYS($B$3,Eläintiedot!O53)&lt;0,"",_xlfn.DAYS($B$3,Eläintiedot!O53))</f>
        <v>43524</v>
      </c>
      <c r="F53" s="15">
        <v>28</v>
      </c>
      <c r="G53" s="5"/>
      <c r="H53" s="15"/>
      <c r="I53" s="16"/>
      <c r="J53" s="17" t="str">
        <f t="shared" si="0"/>
        <v/>
      </c>
      <c r="K53" s="110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29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119.16111111111111</v>
      </c>
      <c r="E54">
        <f>IF(_xlfn.DAYS($B$3,Eläintiedot!O54)&lt;0,"",_xlfn.DAYS($B$3,Eläintiedot!O54))</f>
        <v>43524</v>
      </c>
      <c r="F54" s="15">
        <v>28</v>
      </c>
      <c r="G54" s="5"/>
      <c r="H54" s="15"/>
      <c r="I54" s="16"/>
      <c r="J54" s="17" t="str">
        <f t="shared" si="0"/>
        <v/>
      </c>
      <c r="K54" s="110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29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119.16111111111111</v>
      </c>
      <c r="E55">
        <f>IF(_xlfn.DAYS($B$3,Eläintiedot!O55)&lt;0,"",_xlfn.DAYS($B$3,Eläintiedot!O55))</f>
        <v>43524</v>
      </c>
      <c r="F55" s="15">
        <v>28</v>
      </c>
      <c r="G55" s="5"/>
      <c r="H55" s="15"/>
      <c r="I55" s="16"/>
      <c r="J55" s="17" t="str">
        <f t="shared" si="0"/>
        <v/>
      </c>
      <c r="K55" s="110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29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119.16111111111111</v>
      </c>
      <c r="E56">
        <f>IF(_xlfn.DAYS($B$3,Eläintiedot!O56)&lt;0,"",_xlfn.DAYS($B$3,Eläintiedot!O56))</f>
        <v>43524</v>
      </c>
      <c r="F56" s="15">
        <v>28</v>
      </c>
      <c r="G56" s="5"/>
      <c r="H56" s="15"/>
      <c r="I56" s="16"/>
      <c r="J56" s="17" t="str">
        <f t="shared" si="0"/>
        <v/>
      </c>
      <c r="K56" s="110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29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119.16111111111111</v>
      </c>
      <c r="E57">
        <f>IF(_xlfn.DAYS($B$3,Eläintiedot!O57)&lt;0,"",_xlfn.DAYS($B$3,Eläintiedot!O57))</f>
        <v>43524</v>
      </c>
      <c r="F57" s="15">
        <v>28</v>
      </c>
      <c r="G57" s="5"/>
      <c r="H57" s="15"/>
      <c r="I57" s="16"/>
      <c r="J57" s="17" t="str">
        <f t="shared" si="0"/>
        <v/>
      </c>
      <c r="K57" s="110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29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119.16111111111111</v>
      </c>
      <c r="E58">
        <f>IF(_xlfn.DAYS($B$3,Eläintiedot!O58)&lt;0,"",_xlfn.DAYS($B$3,Eläintiedot!O58))</f>
        <v>43524</v>
      </c>
      <c r="F58" s="15">
        <v>28</v>
      </c>
      <c r="G58" s="5"/>
      <c r="H58" s="15"/>
      <c r="I58" s="16"/>
      <c r="J58" s="17" t="str">
        <f t="shared" si="0"/>
        <v/>
      </c>
      <c r="K58" s="110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29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119.16111111111111</v>
      </c>
      <c r="E59">
        <f>IF(_xlfn.DAYS($B$3,Eläintiedot!O59)&lt;0,"",_xlfn.DAYS($B$3,Eläintiedot!O59))</f>
        <v>43524</v>
      </c>
      <c r="F59" s="15">
        <v>28</v>
      </c>
      <c r="G59" s="5"/>
      <c r="H59" s="15"/>
      <c r="I59" s="16"/>
      <c r="J59" s="17" t="str">
        <f t="shared" si="0"/>
        <v/>
      </c>
      <c r="K59" s="110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29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119.16111111111111</v>
      </c>
      <c r="E60">
        <f>IF(_xlfn.DAYS($B$3,Eläintiedot!O60)&lt;0,"",_xlfn.DAYS($B$3,Eläintiedot!O60))</f>
        <v>43524</v>
      </c>
      <c r="F60" s="15">
        <v>28</v>
      </c>
      <c r="G60" s="5"/>
      <c r="H60" s="15"/>
      <c r="I60" s="16"/>
      <c r="J60" s="17" t="str">
        <f t="shared" si="0"/>
        <v/>
      </c>
      <c r="K60" s="110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29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119.16111111111111</v>
      </c>
      <c r="E61">
        <f>IF(_xlfn.DAYS($B$3,Eläintiedot!O61)&lt;0,"",_xlfn.DAYS($B$3,Eläintiedot!O61))</f>
        <v>43524</v>
      </c>
      <c r="F61" s="15">
        <v>28</v>
      </c>
      <c r="G61" s="5"/>
      <c r="H61" s="15"/>
      <c r="I61" s="16"/>
      <c r="J61" s="17" t="str">
        <f t="shared" si="0"/>
        <v/>
      </c>
      <c r="K61" s="110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29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119.16111111111111</v>
      </c>
      <c r="E62">
        <f>IF(_xlfn.DAYS($B$3,Eläintiedot!O62)&lt;0,"",_xlfn.DAYS($B$3,Eläintiedot!O62))</f>
        <v>43524</v>
      </c>
      <c r="F62" s="15">
        <v>28</v>
      </c>
      <c r="G62" s="5"/>
      <c r="H62" s="15"/>
      <c r="I62" s="16"/>
      <c r="J62" s="17" t="str">
        <f t="shared" si="0"/>
        <v/>
      </c>
      <c r="K62" s="110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29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119.16111111111111</v>
      </c>
      <c r="E63">
        <f>IF(_xlfn.DAYS($B$3,Eläintiedot!O63)&lt;0,"",_xlfn.DAYS($B$3,Eläintiedot!O63))</f>
        <v>43524</v>
      </c>
      <c r="F63" s="15">
        <v>28</v>
      </c>
      <c r="G63" s="5"/>
      <c r="H63" s="15"/>
      <c r="I63" s="16"/>
      <c r="J63" s="17" t="str">
        <f t="shared" si="0"/>
        <v/>
      </c>
      <c r="K63" s="110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29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119.16111111111111</v>
      </c>
      <c r="E64">
        <f>IF(_xlfn.DAYS($B$3,Eläintiedot!O64)&lt;0,"",_xlfn.DAYS($B$3,Eläintiedot!O64))</f>
        <v>43524</v>
      </c>
      <c r="F64" s="15">
        <v>28</v>
      </c>
      <c r="G64" s="5"/>
      <c r="H64" s="15"/>
      <c r="I64" s="16"/>
      <c r="J64" s="17" t="str">
        <f t="shared" si="0"/>
        <v/>
      </c>
      <c r="K64" s="110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29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119.16111111111111</v>
      </c>
      <c r="E65">
        <f>IF(_xlfn.DAYS($B$3,Eläintiedot!O65)&lt;0,"",_xlfn.DAYS($B$3,Eläintiedot!O65))</f>
        <v>43524</v>
      </c>
      <c r="F65" s="15">
        <v>28</v>
      </c>
      <c r="G65" s="5"/>
      <c r="H65" s="15"/>
      <c r="I65" s="16"/>
      <c r="J65" s="17" t="str">
        <f t="shared" si="0"/>
        <v/>
      </c>
      <c r="K65" s="110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29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119.16111111111111</v>
      </c>
      <c r="E66">
        <f>IF(_xlfn.DAYS($B$3,Eläintiedot!O66)&lt;0,"",_xlfn.DAYS($B$3,Eläintiedot!O66))</f>
        <v>43524</v>
      </c>
      <c r="F66" s="15">
        <v>28</v>
      </c>
      <c r="G66" s="5"/>
      <c r="H66" s="15"/>
      <c r="I66" s="16"/>
      <c r="J66" s="17" t="str">
        <f t="shared" si="0"/>
        <v/>
      </c>
      <c r="K66" s="110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29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119.16111111111111</v>
      </c>
      <c r="E67">
        <f>IF(_xlfn.DAYS($B$3,Eläintiedot!O67)&lt;0,"",_xlfn.DAYS($B$3,Eläintiedot!O67))</f>
        <v>43524</v>
      </c>
      <c r="F67" s="15">
        <v>28</v>
      </c>
      <c r="G67" s="5"/>
      <c r="H67" s="15"/>
      <c r="I67" s="16"/>
      <c r="J67" s="17" t="str">
        <f t="shared" si="0"/>
        <v/>
      </c>
      <c r="K67" s="110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29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119.16111111111111</v>
      </c>
      <c r="E68">
        <f>IF(_xlfn.DAYS($B$3,Eläintiedot!O68)&lt;0,"",_xlfn.DAYS($B$3,Eläintiedot!O68))</f>
        <v>43524</v>
      </c>
      <c r="F68" s="15">
        <v>28</v>
      </c>
      <c r="G68" s="5"/>
      <c r="H68" s="15"/>
      <c r="I68" s="16"/>
      <c r="J68" s="17" t="str">
        <f t="shared" si="0"/>
        <v/>
      </c>
      <c r="K68" s="110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29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119.16111111111111</v>
      </c>
      <c r="E69">
        <f>IF(_xlfn.DAYS($B$3,Eläintiedot!O69)&lt;0,"",_xlfn.DAYS($B$3,Eläintiedot!O69))</f>
        <v>43524</v>
      </c>
      <c r="F69" s="15">
        <v>28</v>
      </c>
      <c r="G69" s="5"/>
      <c r="H69" s="15"/>
      <c r="I69" s="16"/>
      <c r="J69" s="17" t="str">
        <f t="shared" si="0"/>
        <v/>
      </c>
      <c r="K69" s="110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29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119.16111111111111</v>
      </c>
      <c r="E70">
        <f>IF(_xlfn.DAYS($B$3,Eläintiedot!O70)&lt;0,"",_xlfn.DAYS($B$3,Eläintiedot!O70))</f>
        <v>43524</v>
      </c>
      <c r="F70" s="15">
        <v>28</v>
      </c>
      <c r="G70" s="5"/>
      <c r="H70" s="15"/>
      <c r="I70" s="16"/>
      <c r="J70" s="17" t="str">
        <f t="shared" si="0"/>
        <v/>
      </c>
      <c r="K70" s="110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29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119.16111111111111</v>
      </c>
      <c r="E71">
        <f>IF(_xlfn.DAYS($B$3,Eläintiedot!O71)&lt;0,"",_xlfn.DAYS($B$3,Eläintiedot!O71))</f>
        <v>43524</v>
      </c>
      <c r="F71" s="15">
        <v>28</v>
      </c>
      <c r="G71" s="5"/>
      <c r="H71" s="15"/>
      <c r="I71" s="16"/>
      <c r="J71" s="17" t="str">
        <f t="shared" ref="J71:J134" si="10">IF((H71+I71)&gt;0.01,H71+I71,"")</f>
        <v/>
      </c>
      <c r="K71" s="110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29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119.16111111111111</v>
      </c>
      <c r="E72">
        <f>IF(_xlfn.DAYS($B$3,Eläintiedot!O72)&lt;0,"",_xlfn.DAYS($B$3,Eläintiedot!O72))</f>
        <v>43524</v>
      </c>
      <c r="F72" s="15">
        <v>28</v>
      </c>
      <c r="G72" s="5"/>
      <c r="H72" s="15"/>
      <c r="I72" s="16"/>
      <c r="J72" s="17" t="str">
        <f t="shared" si="10"/>
        <v/>
      </c>
      <c r="K72" s="110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29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119.16111111111111</v>
      </c>
      <c r="E73">
        <f>IF(_xlfn.DAYS($B$3,Eläintiedot!O73)&lt;0,"",_xlfn.DAYS($B$3,Eläintiedot!O73))</f>
        <v>43524</v>
      </c>
      <c r="F73" s="15">
        <v>28</v>
      </c>
      <c r="G73" s="5"/>
      <c r="H73" s="15"/>
      <c r="I73" s="16"/>
      <c r="J73" s="17" t="str">
        <f t="shared" si="10"/>
        <v/>
      </c>
      <c r="K73" s="110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29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119.16111111111111</v>
      </c>
      <c r="E74">
        <f>IF(_xlfn.DAYS($B$3,Eläintiedot!O74)&lt;0,"",_xlfn.DAYS($B$3,Eläintiedot!O74))</f>
        <v>43524</v>
      </c>
      <c r="F74" s="15">
        <v>28</v>
      </c>
      <c r="G74" s="5"/>
      <c r="H74" s="15"/>
      <c r="I74" s="16"/>
      <c r="J74" s="17" t="str">
        <f t="shared" si="10"/>
        <v/>
      </c>
      <c r="K74" s="110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29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119.16111111111111</v>
      </c>
      <c r="E75">
        <f>IF(_xlfn.DAYS($B$3,Eläintiedot!O75)&lt;0,"",_xlfn.DAYS($B$3,Eläintiedot!O75))</f>
        <v>43524</v>
      </c>
      <c r="F75" s="15">
        <v>28</v>
      </c>
      <c r="G75" s="5"/>
      <c r="H75" s="15"/>
      <c r="I75" s="16"/>
      <c r="J75" s="17" t="str">
        <f t="shared" si="10"/>
        <v/>
      </c>
      <c r="K75" s="110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29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119.16111111111111</v>
      </c>
      <c r="E76">
        <f>IF(_xlfn.DAYS($B$3,Eläintiedot!O76)&lt;0,"",_xlfn.DAYS($B$3,Eläintiedot!O76))</f>
        <v>43524</v>
      </c>
      <c r="F76" s="15">
        <v>28</v>
      </c>
      <c r="G76" s="5"/>
      <c r="H76" s="15"/>
      <c r="I76" s="16"/>
      <c r="J76" s="17" t="str">
        <f t="shared" si="10"/>
        <v/>
      </c>
      <c r="K76" s="110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29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119.16111111111111</v>
      </c>
      <c r="E77">
        <f>IF(_xlfn.DAYS($B$3,Eläintiedot!O77)&lt;0,"",_xlfn.DAYS($B$3,Eläintiedot!O77))</f>
        <v>43524</v>
      </c>
      <c r="F77" s="15">
        <v>28</v>
      </c>
      <c r="G77" s="5"/>
      <c r="H77" s="15"/>
      <c r="I77" s="16"/>
      <c r="J77" s="17" t="str">
        <f t="shared" si="10"/>
        <v/>
      </c>
      <c r="K77" s="110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29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119.16111111111111</v>
      </c>
      <c r="E78">
        <f>IF(_xlfn.DAYS($B$3,Eläintiedot!O78)&lt;0,"",_xlfn.DAYS($B$3,Eläintiedot!O78))</f>
        <v>43524</v>
      </c>
      <c r="F78" s="15">
        <v>28</v>
      </c>
      <c r="G78" s="5"/>
      <c r="H78" s="15"/>
      <c r="I78" s="16"/>
      <c r="J78" s="17" t="str">
        <f t="shared" si="10"/>
        <v/>
      </c>
      <c r="K78" s="110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29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119.16111111111111</v>
      </c>
      <c r="E79">
        <f>IF(_xlfn.DAYS($B$3,Eläintiedot!O79)&lt;0,"",_xlfn.DAYS($B$3,Eläintiedot!O79))</f>
        <v>43524</v>
      </c>
      <c r="F79" s="15">
        <v>28</v>
      </c>
      <c r="G79" s="5"/>
      <c r="H79" s="15"/>
      <c r="I79" s="16"/>
      <c r="J79" s="17" t="str">
        <f t="shared" si="10"/>
        <v/>
      </c>
      <c r="K79" s="110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29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119.16111111111111</v>
      </c>
      <c r="E80">
        <f>IF(_xlfn.DAYS($B$3,Eläintiedot!O80)&lt;0,"",_xlfn.DAYS($B$3,Eläintiedot!O80))</f>
        <v>43524</v>
      </c>
      <c r="F80" s="15">
        <v>28</v>
      </c>
      <c r="G80" s="5"/>
      <c r="H80" s="15"/>
      <c r="I80" s="16"/>
      <c r="J80" s="17" t="str">
        <f t="shared" si="10"/>
        <v/>
      </c>
      <c r="K80" s="110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29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119.16111111111111</v>
      </c>
      <c r="E81">
        <f>IF(_xlfn.DAYS($B$3,Eläintiedot!O81)&lt;0,"",_xlfn.DAYS($B$3,Eläintiedot!O81))</f>
        <v>43524</v>
      </c>
      <c r="F81" s="15">
        <v>28</v>
      </c>
      <c r="G81" s="5"/>
      <c r="H81" s="15"/>
      <c r="I81" s="16"/>
      <c r="J81" s="17" t="str">
        <f t="shared" si="10"/>
        <v/>
      </c>
      <c r="K81" s="110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29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119.16111111111111</v>
      </c>
      <c r="E82">
        <f>IF(_xlfn.DAYS($B$3,Eläintiedot!O82)&lt;0,"",_xlfn.DAYS($B$3,Eläintiedot!O82))</f>
        <v>43524</v>
      </c>
      <c r="F82" s="15">
        <v>28</v>
      </c>
      <c r="G82" s="5"/>
      <c r="H82" s="15"/>
      <c r="I82" s="16"/>
      <c r="J82" s="17" t="str">
        <f t="shared" si="10"/>
        <v/>
      </c>
      <c r="K82" s="110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29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119.16111111111111</v>
      </c>
      <c r="E83">
        <f>IF(_xlfn.DAYS($B$3,Eläintiedot!O83)&lt;0,"",_xlfn.DAYS($B$3,Eläintiedot!O83))</f>
        <v>43524</v>
      </c>
      <c r="F83" s="15">
        <v>28</v>
      </c>
      <c r="G83" s="5"/>
      <c r="H83" s="15"/>
      <c r="I83" s="16"/>
      <c r="J83" s="17" t="str">
        <f t="shared" si="10"/>
        <v/>
      </c>
      <c r="K83" s="110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29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119.16111111111111</v>
      </c>
      <c r="E84">
        <f>IF(_xlfn.DAYS($B$3,Eläintiedot!O84)&lt;0,"",_xlfn.DAYS($B$3,Eläintiedot!O84))</f>
        <v>43524</v>
      </c>
      <c r="F84" s="15">
        <v>28</v>
      </c>
      <c r="G84" s="5"/>
      <c r="H84" s="15"/>
      <c r="I84" s="16"/>
      <c r="J84" s="17" t="str">
        <f t="shared" si="10"/>
        <v/>
      </c>
      <c r="K84" s="110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29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119.16111111111111</v>
      </c>
      <c r="E85">
        <f>IF(_xlfn.DAYS($B$3,Eläintiedot!O85)&lt;0,"",_xlfn.DAYS($B$3,Eläintiedot!O85))</f>
        <v>43524</v>
      </c>
      <c r="F85" s="15">
        <v>28</v>
      </c>
      <c r="G85" s="5"/>
      <c r="H85" s="15"/>
      <c r="I85" s="16"/>
      <c r="J85" s="17" t="str">
        <f t="shared" si="10"/>
        <v/>
      </c>
      <c r="K85" s="110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29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119.16111111111111</v>
      </c>
      <c r="E86">
        <f>IF(_xlfn.DAYS($B$3,Eläintiedot!O86)&lt;0,"",_xlfn.DAYS($B$3,Eläintiedot!O86))</f>
        <v>43524</v>
      </c>
      <c r="F86" s="15">
        <v>28</v>
      </c>
      <c r="G86" s="5"/>
      <c r="H86" s="15"/>
      <c r="I86" s="16"/>
      <c r="J86" s="17" t="str">
        <f t="shared" si="10"/>
        <v/>
      </c>
      <c r="K86" s="110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29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119.16111111111111</v>
      </c>
      <c r="E87">
        <f>IF(_xlfn.DAYS($B$3,Eläintiedot!O87)&lt;0,"",_xlfn.DAYS($B$3,Eläintiedot!O87))</f>
        <v>43524</v>
      </c>
      <c r="F87" s="15">
        <v>28</v>
      </c>
      <c r="G87" s="5"/>
      <c r="H87" s="15"/>
      <c r="I87" s="16"/>
      <c r="J87" s="17" t="str">
        <f t="shared" si="10"/>
        <v/>
      </c>
      <c r="K87" s="110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29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119.16111111111111</v>
      </c>
      <c r="E88">
        <f>IF(_xlfn.DAYS($B$3,Eläintiedot!O88)&lt;0,"",_xlfn.DAYS($B$3,Eläintiedot!O88))</f>
        <v>43524</v>
      </c>
      <c r="F88" s="15">
        <v>28</v>
      </c>
      <c r="G88" s="5"/>
      <c r="H88" s="15"/>
      <c r="I88" s="16"/>
      <c r="J88" s="17" t="str">
        <f t="shared" si="10"/>
        <v/>
      </c>
      <c r="K88" s="110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29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119.16111111111111</v>
      </c>
      <c r="E89">
        <f>IF(_xlfn.DAYS($B$3,Eläintiedot!O89)&lt;0,"",_xlfn.DAYS($B$3,Eläintiedot!O89))</f>
        <v>43524</v>
      </c>
      <c r="F89" s="15">
        <v>28</v>
      </c>
      <c r="G89" s="5"/>
      <c r="H89" s="15"/>
      <c r="I89" s="16"/>
      <c r="J89" s="17" t="str">
        <f t="shared" si="10"/>
        <v/>
      </c>
      <c r="K89" s="110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29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119.16111111111111</v>
      </c>
      <c r="E90">
        <f>IF(_xlfn.DAYS($B$3,Eläintiedot!O90)&lt;0,"",_xlfn.DAYS($B$3,Eläintiedot!O90))</f>
        <v>43524</v>
      </c>
      <c r="F90" s="15">
        <v>28</v>
      </c>
      <c r="G90" s="5"/>
      <c r="H90" s="15"/>
      <c r="I90" s="16"/>
      <c r="J90" s="17" t="str">
        <f t="shared" si="10"/>
        <v/>
      </c>
      <c r="K90" s="110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29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119.16111111111111</v>
      </c>
      <c r="E91">
        <f>IF(_xlfn.DAYS($B$3,Eläintiedot!O91)&lt;0,"",_xlfn.DAYS($B$3,Eläintiedot!O91))</f>
        <v>43524</v>
      </c>
      <c r="F91" s="15">
        <v>28</v>
      </c>
      <c r="G91" s="5"/>
      <c r="H91" s="15"/>
      <c r="I91" s="16"/>
      <c r="J91" s="17" t="str">
        <f t="shared" si="10"/>
        <v/>
      </c>
      <c r="K91" s="110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29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119.16111111111111</v>
      </c>
      <c r="E92">
        <f>IF(_xlfn.DAYS($B$3,Eläintiedot!O92)&lt;0,"",_xlfn.DAYS($B$3,Eläintiedot!O92))</f>
        <v>43524</v>
      </c>
      <c r="F92" s="15">
        <v>28</v>
      </c>
      <c r="G92" s="5"/>
      <c r="H92" s="15"/>
      <c r="I92" s="16"/>
      <c r="J92" s="17" t="str">
        <f t="shared" si="10"/>
        <v/>
      </c>
      <c r="K92" s="110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29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119.16111111111111</v>
      </c>
      <c r="E93">
        <f>IF(_xlfn.DAYS($B$3,Eläintiedot!O93)&lt;0,"",_xlfn.DAYS($B$3,Eläintiedot!O93))</f>
        <v>43524</v>
      </c>
      <c r="F93" s="15">
        <v>28</v>
      </c>
      <c r="G93" s="5"/>
      <c r="H93" s="15"/>
      <c r="I93" s="16"/>
      <c r="J93" s="17" t="str">
        <f t="shared" si="10"/>
        <v/>
      </c>
      <c r="K93" s="110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29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119.16111111111111</v>
      </c>
      <c r="E94">
        <f>IF(_xlfn.DAYS($B$3,Eläintiedot!O94)&lt;0,"",_xlfn.DAYS($B$3,Eläintiedot!O94))</f>
        <v>43524</v>
      </c>
      <c r="F94" s="15">
        <v>28</v>
      </c>
      <c r="G94" s="5"/>
      <c r="H94" s="15"/>
      <c r="I94" s="16"/>
      <c r="J94" s="17" t="str">
        <f t="shared" si="10"/>
        <v/>
      </c>
      <c r="K94" s="110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29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119.16111111111111</v>
      </c>
      <c r="E95">
        <f>IF(_xlfn.DAYS($B$3,Eläintiedot!O95)&lt;0,"",_xlfn.DAYS($B$3,Eläintiedot!O95))</f>
        <v>43524</v>
      </c>
      <c r="F95" s="15">
        <v>28</v>
      </c>
      <c r="G95" s="5"/>
      <c r="H95" s="15"/>
      <c r="I95" s="16"/>
      <c r="J95" s="17" t="str">
        <f t="shared" si="10"/>
        <v/>
      </c>
      <c r="K95" s="110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29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119.16111111111111</v>
      </c>
      <c r="E96">
        <f>IF(_xlfn.DAYS($B$3,Eläintiedot!O96)&lt;0,"",_xlfn.DAYS($B$3,Eläintiedot!O96))</f>
        <v>43524</v>
      </c>
      <c r="F96" s="15">
        <v>28</v>
      </c>
      <c r="G96" s="5"/>
      <c r="H96" s="15"/>
      <c r="I96" s="16"/>
      <c r="J96" s="17" t="str">
        <f t="shared" si="10"/>
        <v/>
      </c>
      <c r="K96" s="110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29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119.16111111111111</v>
      </c>
      <c r="E97">
        <f>IF(_xlfn.DAYS($B$3,Eläintiedot!O97)&lt;0,"",_xlfn.DAYS($B$3,Eläintiedot!O97))</f>
        <v>43524</v>
      </c>
      <c r="F97" s="15">
        <v>28</v>
      </c>
      <c r="G97" s="5"/>
      <c r="H97" s="15"/>
      <c r="I97" s="16"/>
      <c r="J97" s="17" t="str">
        <f t="shared" si="10"/>
        <v/>
      </c>
      <c r="K97" s="110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29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119.16111111111111</v>
      </c>
      <c r="E98">
        <f>IF(_xlfn.DAYS($B$3,Eläintiedot!O98)&lt;0,"",_xlfn.DAYS($B$3,Eläintiedot!O98))</f>
        <v>43524</v>
      </c>
      <c r="F98" s="15">
        <v>28</v>
      </c>
      <c r="G98" s="5"/>
      <c r="H98" s="15"/>
      <c r="I98" s="16"/>
      <c r="J98" s="17" t="str">
        <f t="shared" si="10"/>
        <v/>
      </c>
      <c r="K98" s="110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29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119.16111111111111</v>
      </c>
      <c r="E99">
        <f>IF(_xlfn.DAYS($B$3,Eläintiedot!O99)&lt;0,"",_xlfn.DAYS($B$3,Eläintiedot!O99))</f>
        <v>43524</v>
      </c>
      <c r="F99" s="15">
        <v>28</v>
      </c>
      <c r="G99" s="5"/>
      <c r="H99" s="15"/>
      <c r="I99" s="16"/>
      <c r="J99" s="17" t="str">
        <f t="shared" si="10"/>
        <v/>
      </c>
      <c r="K99" s="110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29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119.16111111111111</v>
      </c>
      <c r="E100">
        <f>IF(_xlfn.DAYS($B$3,Eläintiedot!O100)&lt;0,"",_xlfn.DAYS($B$3,Eläintiedot!O100))</f>
        <v>43524</v>
      </c>
      <c r="F100" s="15">
        <v>28</v>
      </c>
      <c r="G100" s="5"/>
      <c r="H100" s="15"/>
      <c r="I100" s="16"/>
      <c r="J100" s="17" t="str">
        <f t="shared" si="10"/>
        <v/>
      </c>
      <c r="K100" s="110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29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119.16111111111111</v>
      </c>
      <c r="E101">
        <f>IF(_xlfn.DAYS($B$3,Eläintiedot!O101)&lt;0,"",_xlfn.DAYS($B$3,Eläintiedot!O101))</f>
        <v>43524</v>
      </c>
      <c r="F101" s="15">
        <v>28</v>
      </c>
      <c r="G101" s="5"/>
      <c r="H101" s="15"/>
      <c r="I101" s="16"/>
      <c r="J101" s="17" t="str">
        <f t="shared" si="10"/>
        <v/>
      </c>
      <c r="K101" s="110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29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119.16111111111111</v>
      </c>
      <c r="E102">
        <f>IF(_xlfn.DAYS($B$3,Eläintiedot!O102)&lt;0,"",_xlfn.DAYS($B$3,Eläintiedot!O102))</f>
        <v>43524</v>
      </c>
      <c r="F102" s="15">
        <v>28</v>
      </c>
      <c r="G102" s="5"/>
      <c r="H102" s="15"/>
      <c r="I102" s="16"/>
      <c r="J102" s="17" t="str">
        <f t="shared" si="10"/>
        <v/>
      </c>
      <c r="K102" s="110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29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119.16111111111111</v>
      </c>
      <c r="E103">
        <f>IF(_xlfn.DAYS($B$3,Eläintiedot!O103)&lt;0,"",_xlfn.DAYS($B$3,Eläintiedot!O103))</f>
        <v>43524</v>
      </c>
      <c r="F103" s="15">
        <v>28</v>
      </c>
      <c r="G103" s="5"/>
      <c r="H103" s="15"/>
      <c r="I103" s="16"/>
      <c r="J103" s="17" t="str">
        <f t="shared" si="10"/>
        <v/>
      </c>
      <c r="K103" s="110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29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119.16111111111111</v>
      </c>
      <c r="E104">
        <f>IF(_xlfn.DAYS($B$3,Eläintiedot!O104)&lt;0,"",_xlfn.DAYS($B$3,Eläintiedot!O104))</f>
        <v>43524</v>
      </c>
      <c r="F104" s="15">
        <v>28</v>
      </c>
      <c r="G104" s="5"/>
      <c r="H104" s="15"/>
      <c r="I104" s="16"/>
      <c r="J104" s="17" t="str">
        <f t="shared" si="10"/>
        <v/>
      </c>
      <c r="K104" s="110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29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119.16111111111111</v>
      </c>
      <c r="E105">
        <f>IF(_xlfn.DAYS($B$3,Eläintiedot!O105)&lt;0,"",_xlfn.DAYS($B$3,Eläintiedot!O105))</f>
        <v>43524</v>
      </c>
      <c r="F105" s="15">
        <v>28</v>
      </c>
      <c r="G105" s="5"/>
      <c r="H105" s="15"/>
      <c r="I105" s="16"/>
      <c r="J105" s="17" t="str">
        <f t="shared" si="10"/>
        <v/>
      </c>
      <c r="K105" s="110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29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119.16111111111111</v>
      </c>
      <c r="E106">
        <f>IF(_xlfn.DAYS($B$3,Eläintiedot!O106)&lt;0,"",_xlfn.DAYS($B$3,Eläintiedot!O106))</f>
        <v>43524</v>
      </c>
      <c r="F106" s="15">
        <v>28</v>
      </c>
      <c r="G106" s="5"/>
      <c r="H106" s="15"/>
      <c r="I106" s="16"/>
      <c r="J106" s="17" t="str">
        <f t="shared" si="10"/>
        <v/>
      </c>
      <c r="K106" s="110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29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119.16111111111111</v>
      </c>
      <c r="E107">
        <f>IF(_xlfn.DAYS($B$3,Eläintiedot!O107)&lt;0,"",_xlfn.DAYS($B$3,Eläintiedot!O107))</f>
        <v>43524</v>
      </c>
      <c r="F107" s="15">
        <v>28</v>
      </c>
      <c r="G107" s="5"/>
      <c r="H107" s="15"/>
      <c r="I107" s="16"/>
      <c r="J107" s="17" t="str">
        <f t="shared" si="10"/>
        <v/>
      </c>
      <c r="K107" s="110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29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119.16111111111111</v>
      </c>
      <c r="E108">
        <f>IF(_xlfn.DAYS($B$3,Eläintiedot!O108)&lt;0,"",_xlfn.DAYS($B$3,Eläintiedot!O108))</f>
        <v>43524</v>
      </c>
      <c r="F108" s="15">
        <v>28</v>
      </c>
      <c r="G108" s="5"/>
      <c r="H108" s="15"/>
      <c r="I108" s="16"/>
      <c r="J108" s="17" t="str">
        <f t="shared" si="10"/>
        <v/>
      </c>
      <c r="K108" s="110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29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119.16111111111111</v>
      </c>
      <c r="E109">
        <f>IF(_xlfn.DAYS($B$3,Eläintiedot!O109)&lt;0,"",_xlfn.DAYS($B$3,Eläintiedot!O109))</f>
        <v>43524</v>
      </c>
      <c r="F109" s="15">
        <v>28</v>
      </c>
      <c r="G109" s="5"/>
      <c r="H109" s="15"/>
      <c r="I109" s="16"/>
      <c r="J109" s="17" t="str">
        <f t="shared" si="10"/>
        <v/>
      </c>
      <c r="K109" s="110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29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119.16111111111111</v>
      </c>
      <c r="E110">
        <f>IF(_xlfn.DAYS($B$3,Eläintiedot!O110)&lt;0,"",_xlfn.DAYS($B$3,Eläintiedot!O110))</f>
        <v>43524</v>
      </c>
      <c r="F110" s="15">
        <v>28</v>
      </c>
      <c r="G110" s="5"/>
      <c r="H110" s="15"/>
      <c r="I110" s="16"/>
      <c r="J110" s="17" t="str">
        <f t="shared" si="10"/>
        <v/>
      </c>
      <c r="K110" s="110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29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119.16111111111111</v>
      </c>
      <c r="E111">
        <f>IF(_xlfn.DAYS($B$3,Eläintiedot!O111)&lt;0,"",_xlfn.DAYS($B$3,Eläintiedot!O111))</f>
        <v>43524</v>
      </c>
      <c r="F111" s="15">
        <v>28</v>
      </c>
      <c r="G111" s="5"/>
      <c r="H111" s="15"/>
      <c r="I111" s="16"/>
      <c r="J111" s="17" t="str">
        <f t="shared" si="10"/>
        <v/>
      </c>
      <c r="K111" s="110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29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119.16111111111111</v>
      </c>
      <c r="E112">
        <f>IF(_xlfn.DAYS($B$3,Eläintiedot!O112)&lt;0,"",_xlfn.DAYS($B$3,Eläintiedot!O112))</f>
        <v>43524</v>
      </c>
      <c r="F112" s="15">
        <v>28</v>
      </c>
      <c r="G112" s="5"/>
      <c r="H112" s="15"/>
      <c r="I112" s="16"/>
      <c r="J112" s="17" t="str">
        <f t="shared" si="10"/>
        <v/>
      </c>
      <c r="K112" s="110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29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119.16111111111111</v>
      </c>
      <c r="E113">
        <f>IF(_xlfn.DAYS($B$3,Eläintiedot!O113)&lt;0,"",_xlfn.DAYS($B$3,Eläintiedot!O113))</f>
        <v>43524</v>
      </c>
      <c r="F113" s="15">
        <v>28</v>
      </c>
      <c r="G113" s="5"/>
      <c r="H113" s="15"/>
      <c r="I113" s="16"/>
      <c r="J113" s="17" t="str">
        <f t="shared" si="10"/>
        <v/>
      </c>
      <c r="K113" s="110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29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119.16111111111111</v>
      </c>
      <c r="E114">
        <f>IF(_xlfn.DAYS($B$3,Eläintiedot!O114)&lt;0,"",_xlfn.DAYS($B$3,Eläintiedot!O114))</f>
        <v>43524</v>
      </c>
      <c r="F114" s="15">
        <v>28</v>
      </c>
      <c r="G114" s="5"/>
      <c r="H114" s="15"/>
      <c r="I114" s="16"/>
      <c r="J114" s="17" t="str">
        <f t="shared" si="10"/>
        <v/>
      </c>
      <c r="K114" s="110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29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119.16111111111111</v>
      </c>
      <c r="E115">
        <f>IF(_xlfn.DAYS($B$3,Eläintiedot!O115)&lt;0,"",_xlfn.DAYS($B$3,Eläintiedot!O115))</f>
        <v>43524</v>
      </c>
      <c r="F115" s="15">
        <v>28</v>
      </c>
      <c r="G115" s="5"/>
      <c r="H115" s="15"/>
      <c r="I115" s="16"/>
      <c r="J115" s="17" t="str">
        <f t="shared" si="10"/>
        <v/>
      </c>
      <c r="K115" s="110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29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119.16111111111111</v>
      </c>
      <c r="E116">
        <f>IF(_xlfn.DAYS($B$3,Eläintiedot!O116)&lt;0,"",_xlfn.DAYS($B$3,Eläintiedot!O116))</f>
        <v>43524</v>
      </c>
      <c r="F116" s="15">
        <v>28</v>
      </c>
      <c r="G116" s="5"/>
      <c r="H116" s="15"/>
      <c r="I116" s="16"/>
      <c r="J116" s="17" t="str">
        <f t="shared" si="10"/>
        <v/>
      </c>
      <c r="K116" s="110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29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119.16111111111111</v>
      </c>
      <c r="E117">
        <f>IF(_xlfn.DAYS($B$3,Eläintiedot!O117)&lt;0,"",_xlfn.DAYS($B$3,Eläintiedot!O117))</f>
        <v>43524</v>
      </c>
      <c r="F117" s="15">
        <v>28</v>
      </c>
      <c r="G117" s="5"/>
      <c r="H117" s="15"/>
      <c r="I117" s="16"/>
      <c r="J117" s="17" t="str">
        <f t="shared" si="10"/>
        <v/>
      </c>
      <c r="K117" s="110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29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119.16111111111111</v>
      </c>
      <c r="E118">
        <f>IF(_xlfn.DAYS($B$3,Eläintiedot!O118)&lt;0,"",_xlfn.DAYS($B$3,Eläintiedot!O118))</f>
        <v>43524</v>
      </c>
      <c r="F118" s="15">
        <v>28</v>
      </c>
      <c r="G118" s="5"/>
      <c r="H118" s="15"/>
      <c r="I118" s="16"/>
      <c r="J118" s="17" t="str">
        <f t="shared" si="10"/>
        <v/>
      </c>
      <c r="K118" s="110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29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119.16111111111111</v>
      </c>
      <c r="E119">
        <f>IF(_xlfn.DAYS($B$3,Eläintiedot!O119)&lt;0,"",_xlfn.DAYS($B$3,Eläintiedot!O119))</f>
        <v>43524</v>
      </c>
      <c r="F119" s="15">
        <v>28</v>
      </c>
      <c r="G119" s="5"/>
      <c r="H119" s="15"/>
      <c r="I119" s="16"/>
      <c r="J119" s="17" t="str">
        <f t="shared" si="10"/>
        <v/>
      </c>
      <c r="K119" s="110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29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119.16111111111111</v>
      </c>
      <c r="E120">
        <f>IF(_xlfn.DAYS($B$3,Eläintiedot!O120)&lt;0,"",_xlfn.DAYS($B$3,Eläintiedot!O120))</f>
        <v>43524</v>
      </c>
      <c r="F120" s="15">
        <v>28</v>
      </c>
      <c r="G120" s="5"/>
      <c r="H120" s="15"/>
      <c r="I120" s="16"/>
      <c r="J120" s="17" t="str">
        <f t="shared" si="10"/>
        <v/>
      </c>
      <c r="K120" s="110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29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119.16111111111111</v>
      </c>
      <c r="E121">
        <f>IF(_xlfn.DAYS($B$3,Eläintiedot!O121)&lt;0,"",_xlfn.DAYS($B$3,Eläintiedot!O121))</f>
        <v>43524</v>
      </c>
      <c r="F121" s="15">
        <v>28</v>
      </c>
      <c r="G121" s="5"/>
      <c r="H121" s="15"/>
      <c r="I121" s="16"/>
      <c r="J121" s="17" t="str">
        <f t="shared" si="10"/>
        <v/>
      </c>
      <c r="K121" s="110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29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119.16111111111111</v>
      </c>
      <c r="E122">
        <f>IF(_xlfn.DAYS($B$3,Eläintiedot!O122)&lt;0,"",_xlfn.DAYS($B$3,Eläintiedot!O122))</f>
        <v>43524</v>
      </c>
      <c r="F122" s="15">
        <v>28</v>
      </c>
      <c r="G122" s="5"/>
      <c r="H122" s="15"/>
      <c r="I122" s="16"/>
      <c r="J122" s="17" t="str">
        <f t="shared" si="10"/>
        <v/>
      </c>
      <c r="K122" s="110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29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119.16111111111111</v>
      </c>
      <c r="E123">
        <f>IF(_xlfn.DAYS($B$3,Eläintiedot!O123)&lt;0,"",_xlfn.DAYS($B$3,Eläintiedot!O123))</f>
        <v>43524</v>
      </c>
      <c r="F123" s="15">
        <v>28</v>
      </c>
      <c r="G123" s="5"/>
      <c r="H123" s="15"/>
      <c r="I123" s="16"/>
      <c r="J123" s="17" t="str">
        <f t="shared" si="10"/>
        <v/>
      </c>
      <c r="K123" s="110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29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119.16111111111111</v>
      </c>
      <c r="E124">
        <f>IF(_xlfn.DAYS($B$3,Eläintiedot!O124)&lt;0,"",_xlfn.DAYS($B$3,Eläintiedot!O124))</f>
        <v>43524</v>
      </c>
      <c r="F124" s="15">
        <v>28</v>
      </c>
      <c r="G124" s="5"/>
      <c r="H124" s="15"/>
      <c r="I124" s="16"/>
      <c r="J124" s="17" t="str">
        <f t="shared" si="10"/>
        <v/>
      </c>
      <c r="K124" s="110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29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119.16111111111111</v>
      </c>
      <c r="E125">
        <f>IF(_xlfn.DAYS($B$3,Eläintiedot!O125)&lt;0,"",_xlfn.DAYS($B$3,Eläintiedot!O125))</f>
        <v>43524</v>
      </c>
      <c r="F125" s="15">
        <v>28</v>
      </c>
      <c r="G125" s="5"/>
      <c r="H125" s="15"/>
      <c r="I125" s="16"/>
      <c r="J125" s="17" t="str">
        <f t="shared" si="10"/>
        <v/>
      </c>
      <c r="K125" s="110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29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119.16111111111111</v>
      </c>
      <c r="E126">
        <f>IF(_xlfn.DAYS($B$3,Eläintiedot!O126)&lt;0,"",_xlfn.DAYS($B$3,Eläintiedot!O126))</f>
        <v>43524</v>
      </c>
      <c r="F126" s="15">
        <v>28</v>
      </c>
      <c r="G126" s="5"/>
      <c r="H126" s="15"/>
      <c r="I126" s="16"/>
      <c r="J126" s="17" t="str">
        <f t="shared" si="10"/>
        <v/>
      </c>
      <c r="K126" s="110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29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119.16111111111111</v>
      </c>
      <c r="E127">
        <f>IF(_xlfn.DAYS($B$3,Eläintiedot!O127)&lt;0,"",_xlfn.DAYS($B$3,Eläintiedot!O127))</f>
        <v>43524</v>
      </c>
      <c r="F127" s="15">
        <v>28</v>
      </c>
      <c r="G127" s="5"/>
      <c r="H127" s="15"/>
      <c r="I127" s="16"/>
      <c r="J127" s="17" t="str">
        <f t="shared" si="10"/>
        <v/>
      </c>
      <c r="K127" s="110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29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119.16111111111111</v>
      </c>
      <c r="E128">
        <f>IF(_xlfn.DAYS($B$3,Eläintiedot!O128)&lt;0,"",_xlfn.DAYS($B$3,Eläintiedot!O128))</f>
        <v>43524</v>
      </c>
      <c r="F128" s="15">
        <v>28</v>
      </c>
      <c r="G128" s="5"/>
      <c r="H128" s="15"/>
      <c r="I128" s="16"/>
      <c r="J128" s="17" t="str">
        <f t="shared" si="10"/>
        <v/>
      </c>
      <c r="K128" s="110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29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119.16111111111111</v>
      </c>
      <c r="E129">
        <f>IF(_xlfn.DAYS($B$3,Eläintiedot!O129)&lt;0,"",_xlfn.DAYS($B$3,Eläintiedot!O129))</f>
        <v>43524</v>
      </c>
      <c r="F129" s="15">
        <v>28</v>
      </c>
      <c r="G129" s="5"/>
      <c r="H129" s="15"/>
      <c r="I129" s="16"/>
      <c r="J129" s="17" t="str">
        <f t="shared" si="10"/>
        <v/>
      </c>
      <c r="K129" s="110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29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119.16111111111111</v>
      </c>
      <c r="E130">
        <f>IF(_xlfn.DAYS($B$3,Eläintiedot!O130)&lt;0,"",_xlfn.DAYS($B$3,Eläintiedot!O130))</f>
        <v>43524</v>
      </c>
      <c r="F130" s="15">
        <v>28</v>
      </c>
      <c r="G130" s="5"/>
      <c r="H130" s="15"/>
      <c r="I130" s="16"/>
      <c r="J130" s="17" t="str">
        <f t="shared" si="10"/>
        <v/>
      </c>
      <c r="K130" s="110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29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119.16111111111111</v>
      </c>
      <c r="E131">
        <f>IF(_xlfn.DAYS($B$3,Eläintiedot!O131)&lt;0,"",_xlfn.DAYS($B$3,Eläintiedot!O131))</f>
        <v>43524</v>
      </c>
      <c r="F131" s="15">
        <v>28</v>
      </c>
      <c r="G131" s="5"/>
      <c r="H131" s="15"/>
      <c r="I131" s="16"/>
      <c r="J131" s="17" t="str">
        <f t="shared" si="10"/>
        <v/>
      </c>
      <c r="K131" s="110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29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119.16111111111111</v>
      </c>
      <c r="E132">
        <f>IF(_xlfn.DAYS($B$3,Eläintiedot!O132)&lt;0,"",_xlfn.DAYS($B$3,Eläintiedot!O132))</f>
        <v>43524</v>
      </c>
      <c r="F132" s="15">
        <v>28</v>
      </c>
      <c r="G132" s="5"/>
      <c r="H132" s="15"/>
      <c r="I132" s="16"/>
      <c r="J132" s="17" t="str">
        <f t="shared" si="10"/>
        <v/>
      </c>
      <c r="K132" s="110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29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119.16111111111111</v>
      </c>
      <c r="E133">
        <f>IF(_xlfn.DAYS($B$3,Eläintiedot!O133)&lt;0,"",_xlfn.DAYS($B$3,Eläintiedot!O133))</f>
        <v>43524</v>
      </c>
      <c r="F133" s="15">
        <v>28</v>
      </c>
      <c r="G133" s="5"/>
      <c r="H133" s="15"/>
      <c r="I133" s="16"/>
      <c r="J133" s="17" t="str">
        <f t="shared" si="10"/>
        <v/>
      </c>
      <c r="K133" s="110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29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119.16111111111111</v>
      </c>
      <c r="E134">
        <f>IF(_xlfn.DAYS($B$3,Eläintiedot!O134)&lt;0,"",_xlfn.DAYS($B$3,Eläintiedot!O134))</f>
        <v>43524</v>
      </c>
      <c r="F134" s="15">
        <v>28</v>
      </c>
      <c r="G134" s="5"/>
      <c r="H134" s="15"/>
      <c r="I134" s="16"/>
      <c r="J134" s="17" t="str">
        <f t="shared" si="10"/>
        <v/>
      </c>
      <c r="K134" s="110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29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119.16111111111111</v>
      </c>
      <c r="E135">
        <f>IF(_xlfn.DAYS($B$3,Eläintiedot!O135)&lt;0,"",_xlfn.DAYS($B$3,Eläintiedot!O135))</f>
        <v>43524</v>
      </c>
      <c r="F135" s="15">
        <v>28</v>
      </c>
      <c r="G135" s="5"/>
      <c r="H135" s="15"/>
      <c r="I135" s="16"/>
      <c r="J135" s="17" t="str">
        <f t="shared" ref="J135:J198" si="20">IF((H135+I135)&gt;0.01,H135+I135,"")</f>
        <v/>
      </c>
      <c r="K135" s="110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29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119.16111111111111</v>
      </c>
      <c r="E136">
        <f>IF(_xlfn.DAYS($B$3,Eläintiedot!O136)&lt;0,"",_xlfn.DAYS($B$3,Eläintiedot!O136))</f>
        <v>43524</v>
      </c>
      <c r="F136" s="15">
        <v>28</v>
      </c>
      <c r="G136" s="5"/>
      <c r="H136" s="15"/>
      <c r="I136" s="16"/>
      <c r="J136" s="17" t="str">
        <f t="shared" si="20"/>
        <v/>
      </c>
      <c r="K136" s="110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29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119.16111111111111</v>
      </c>
      <c r="E137">
        <f>IF(_xlfn.DAYS($B$3,Eläintiedot!O137)&lt;0,"",_xlfn.DAYS($B$3,Eläintiedot!O137))</f>
        <v>43524</v>
      </c>
      <c r="F137" s="15">
        <v>28</v>
      </c>
      <c r="G137" s="5"/>
      <c r="H137" s="15"/>
      <c r="I137" s="16"/>
      <c r="J137" s="17" t="str">
        <f t="shared" si="20"/>
        <v/>
      </c>
      <c r="K137" s="110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29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119.16111111111111</v>
      </c>
      <c r="E138">
        <f>IF(_xlfn.DAYS($B$3,Eläintiedot!O138)&lt;0,"",_xlfn.DAYS($B$3,Eläintiedot!O138))</f>
        <v>43524</v>
      </c>
      <c r="F138" s="15">
        <v>28</v>
      </c>
      <c r="G138" s="5"/>
      <c r="H138" s="15"/>
      <c r="I138" s="16"/>
      <c r="J138" s="17" t="str">
        <f t="shared" si="20"/>
        <v/>
      </c>
      <c r="K138" s="110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29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119.16111111111111</v>
      </c>
      <c r="E139">
        <f>IF(_xlfn.DAYS($B$3,Eläintiedot!O139)&lt;0,"",_xlfn.DAYS($B$3,Eläintiedot!O139))</f>
        <v>43524</v>
      </c>
      <c r="F139" s="15">
        <v>28</v>
      </c>
      <c r="G139" s="5"/>
      <c r="H139" s="15"/>
      <c r="I139" s="16"/>
      <c r="J139" s="17" t="str">
        <f t="shared" si="20"/>
        <v/>
      </c>
      <c r="K139" s="110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29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119.16111111111111</v>
      </c>
      <c r="E140">
        <f>IF(_xlfn.DAYS($B$3,Eläintiedot!O140)&lt;0,"",_xlfn.DAYS($B$3,Eläintiedot!O140))</f>
        <v>43524</v>
      </c>
      <c r="F140" s="15">
        <v>28</v>
      </c>
      <c r="G140" s="5"/>
      <c r="H140" s="15"/>
      <c r="I140" s="16"/>
      <c r="J140" s="17" t="str">
        <f t="shared" si="20"/>
        <v/>
      </c>
      <c r="K140" s="110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29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119.16111111111111</v>
      </c>
      <c r="E141">
        <f>IF(_xlfn.DAYS($B$3,Eläintiedot!O141)&lt;0,"",_xlfn.DAYS($B$3,Eläintiedot!O141))</f>
        <v>43524</v>
      </c>
      <c r="F141" s="15">
        <v>28</v>
      </c>
      <c r="G141" s="5"/>
      <c r="H141" s="15"/>
      <c r="I141" s="16"/>
      <c r="J141" s="17" t="str">
        <f t="shared" si="20"/>
        <v/>
      </c>
      <c r="K141" s="110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29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119.16111111111111</v>
      </c>
      <c r="E142">
        <f>IF(_xlfn.DAYS($B$3,Eläintiedot!O142)&lt;0,"",_xlfn.DAYS($B$3,Eläintiedot!O142))</f>
        <v>43524</v>
      </c>
      <c r="F142" s="15">
        <v>28</v>
      </c>
      <c r="G142" s="5"/>
      <c r="H142" s="15"/>
      <c r="I142" s="16"/>
      <c r="J142" s="17" t="str">
        <f t="shared" si="20"/>
        <v/>
      </c>
      <c r="K142" s="110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29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119.16111111111111</v>
      </c>
      <c r="E143">
        <f>IF(_xlfn.DAYS($B$3,Eläintiedot!O143)&lt;0,"",_xlfn.DAYS($B$3,Eläintiedot!O143))</f>
        <v>43524</v>
      </c>
      <c r="F143" s="15">
        <v>28</v>
      </c>
      <c r="G143" s="5"/>
      <c r="H143" s="15"/>
      <c r="I143" s="16"/>
      <c r="J143" s="17" t="str">
        <f t="shared" si="20"/>
        <v/>
      </c>
      <c r="K143" s="110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29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119.16111111111111</v>
      </c>
      <c r="E144">
        <f>IF(_xlfn.DAYS($B$3,Eläintiedot!O144)&lt;0,"",_xlfn.DAYS($B$3,Eläintiedot!O144))</f>
        <v>43524</v>
      </c>
      <c r="F144" s="15">
        <v>28</v>
      </c>
      <c r="G144" s="5"/>
      <c r="H144" s="15"/>
      <c r="I144" s="16"/>
      <c r="J144" s="17" t="str">
        <f t="shared" si="20"/>
        <v/>
      </c>
      <c r="K144" s="110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29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119.16111111111111</v>
      </c>
      <c r="E145">
        <f>IF(_xlfn.DAYS($B$3,Eläintiedot!O145)&lt;0,"",_xlfn.DAYS($B$3,Eläintiedot!O145))</f>
        <v>43524</v>
      </c>
      <c r="F145" s="15">
        <v>28</v>
      </c>
      <c r="G145" s="5"/>
      <c r="H145" s="15"/>
      <c r="I145" s="16"/>
      <c r="J145" s="17" t="str">
        <f t="shared" si="20"/>
        <v/>
      </c>
      <c r="K145" s="110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29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119.16111111111111</v>
      </c>
      <c r="E146">
        <f>IF(_xlfn.DAYS($B$3,Eläintiedot!O146)&lt;0,"",_xlfn.DAYS($B$3,Eläintiedot!O146))</f>
        <v>43524</v>
      </c>
      <c r="F146" s="15">
        <v>28</v>
      </c>
      <c r="G146" s="5"/>
      <c r="H146" s="15"/>
      <c r="I146" s="16"/>
      <c r="J146" s="17" t="str">
        <f t="shared" si="20"/>
        <v/>
      </c>
      <c r="K146" s="110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29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119.16111111111111</v>
      </c>
      <c r="E147">
        <f>IF(_xlfn.DAYS($B$3,Eläintiedot!O147)&lt;0,"",_xlfn.DAYS($B$3,Eläintiedot!O147))</f>
        <v>43524</v>
      </c>
      <c r="F147" s="15">
        <v>28</v>
      </c>
      <c r="G147" s="5"/>
      <c r="H147" s="15"/>
      <c r="I147" s="16"/>
      <c r="J147" s="17" t="str">
        <f t="shared" si="20"/>
        <v/>
      </c>
      <c r="K147" s="110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29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119.16111111111111</v>
      </c>
      <c r="E148">
        <f>IF(_xlfn.DAYS($B$3,Eläintiedot!O148)&lt;0,"",_xlfn.DAYS($B$3,Eläintiedot!O148))</f>
        <v>43524</v>
      </c>
      <c r="F148" s="15">
        <v>28</v>
      </c>
      <c r="G148" s="5"/>
      <c r="H148" s="15"/>
      <c r="I148" s="16"/>
      <c r="J148" s="17" t="str">
        <f t="shared" si="20"/>
        <v/>
      </c>
      <c r="K148" s="110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29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119.16111111111111</v>
      </c>
      <c r="E149">
        <f>IF(_xlfn.DAYS($B$3,Eläintiedot!O149)&lt;0,"",_xlfn.DAYS($B$3,Eläintiedot!O149))</f>
        <v>43524</v>
      </c>
      <c r="F149" s="15">
        <v>28</v>
      </c>
      <c r="G149" s="5"/>
      <c r="H149" s="15"/>
      <c r="I149" s="16"/>
      <c r="J149" s="17" t="str">
        <f t="shared" si="20"/>
        <v/>
      </c>
      <c r="K149" s="110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29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119.16111111111111</v>
      </c>
      <c r="E150">
        <f>IF(_xlfn.DAYS($B$3,Eläintiedot!O150)&lt;0,"",_xlfn.DAYS($B$3,Eläintiedot!O150))</f>
        <v>43524</v>
      </c>
      <c r="F150" s="15">
        <v>28</v>
      </c>
      <c r="G150" s="5"/>
      <c r="H150" s="15"/>
      <c r="I150" s="16"/>
      <c r="J150" s="17" t="str">
        <f t="shared" si="20"/>
        <v/>
      </c>
      <c r="K150" s="110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29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119.16111111111111</v>
      </c>
      <c r="E151">
        <f>IF(_xlfn.DAYS($B$3,Eläintiedot!O151)&lt;0,"",_xlfn.DAYS($B$3,Eläintiedot!O151))</f>
        <v>43524</v>
      </c>
      <c r="F151" s="15">
        <v>28</v>
      </c>
      <c r="G151" s="5"/>
      <c r="H151" s="15"/>
      <c r="I151" s="16"/>
      <c r="J151" s="17" t="str">
        <f t="shared" si="20"/>
        <v/>
      </c>
      <c r="K151" s="110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29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119.16111111111111</v>
      </c>
      <c r="E152">
        <f>IF(_xlfn.DAYS($B$3,Eläintiedot!O152)&lt;0,"",_xlfn.DAYS($B$3,Eläintiedot!O152))</f>
        <v>43524</v>
      </c>
      <c r="F152" s="15">
        <v>28</v>
      </c>
      <c r="G152" s="5"/>
      <c r="H152" s="15"/>
      <c r="I152" s="16"/>
      <c r="J152" s="17" t="str">
        <f t="shared" si="20"/>
        <v/>
      </c>
      <c r="K152" s="110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29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119.16111111111111</v>
      </c>
      <c r="E153">
        <f>IF(_xlfn.DAYS($B$3,Eläintiedot!O153)&lt;0,"",_xlfn.DAYS($B$3,Eläintiedot!O153))</f>
        <v>43524</v>
      </c>
      <c r="F153" s="15">
        <v>28</v>
      </c>
      <c r="G153" s="5"/>
      <c r="H153" s="15"/>
      <c r="I153" s="16"/>
      <c r="J153" s="17" t="str">
        <f t="shared" si="20"/>
        <v/>
      </c>
      <c r="K153" s="110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29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119.16111111111111</v>
      </c>
      <c r="E154">
        <f>IF(_xlfn.DAYS($B$3,Eläintiedot!O154)&lt;0,"",_xlfn.DAYS($B$3,Eläintiedot!O154))</f>
        <v>43524</v>
      </c>
      <c r="F154" s="15">
        <v>28</v>
      </c>
      <c r="G154" s="5"/>
      <c r="H154" s="15"/>
      <c r="I154" s="16"/>
      <c r="J154" s="17" t="str">
        <f t="shared" si="20"/>
        <v/>
      </c>
      <c r="K154" s="110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29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119.16111111111111</v>
      </c>
      <c r="E155">
        <f>IF(_xlfn.DAYS($B$3,Eläintiedot!O155)&lt;0,"",_xlfn.DAYS($B$3,Eläintiedot!O155))</f>
        <v>43524</v>
      </c>
      <c r="F155" s="15">
        <v>28</v>
      </c>
      <c r="G155" s="5"/>
      <c r="H155" s="15"/>
      <c r="I155" s="16"/>
      <c r="J155" s="17" t="str">
        <f t="shared" si="20"/>
        <v/>
      </c>
      <c r="K155" s="110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29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119.16111111111111</v>
      </c>
      <c r="E156">
        <f>IF(_xlfn.DAYS($B$3,Eläintiedot!O156)&lt;0,"",_xlfn.DAYS($B$3,Eläintiedot!O156))</f>
        <v>43524</v>
      </c>
      <c r="F156" s="15">
        <v>28</v>
      </c>
      <c r="G156" s="5"/>
      <c r="H156" s="15"/>
      <c r="I156" s="16"/>
      <c r="J156" s="17" t="str">
        <f t="shared" si="20"/>
        <v/>
      </c>
      <c r="K156" s="110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29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119.16111111111111</v>
      </c>
      <c r="E157">
        <f>IF(_xlfn.DAYS($B$3,Eläintiedot!O157)&lt;0,"",_xlfn.DAYS($B$3,Eläintiedot!O157))</f>
        <v>43524</v>
      </c>
      <c r="F157" s="15">
        <v>28</v>
      </c>
      <c r="G157" s="5"/>
      <c r="H157" s="15"/>
      <c r="I157" s="16"/>
      <c r="J157" s="17" t="str">
        <f t="shared" si="20"/>
        <v/>
      </c>
      <c r="K157" s="110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29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119.16111111111111</v>
      </c>
      <c r="E158">
        <f>IF(_xlfn.DAYS($B$3,Eläintiedot!O158)&lt;0,"",_xlfn.DAYS($B$3,Eläintiedot!O158))</f>
        <v>43524</v>
      </c>
      <c r="F158" s="15">
        <v>28</v>
      </c>
      <c r="G158" s="5"/>
      <c r="H158" s="15"/>
      <c r="I158" s="16"/>
      <c r="J158" s="17" t="str">
        <f t="shared" si="20"/>
        <v/>
      </c>
      <c r="K158" s="110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29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119.16111111111111</v>
      </c>
      <c r="E159">
        <f>IF(_xlfn.DAYS($B$3,Eläintiedot!O159)&lt;0,"",_xlfn.DAYS($B$3,Eläintiedot!O159))</f>
        <v>43524</v>
      </c>
      <c r="F159" s="15">
        <v>28</v>
      </c>
      <c r="G159" s="5"/>
      <c r="H159" s="15"/>
      <c r="I159" s="16"/>
      <c r="J159" s="17" t="str">
        <f t="shared" si="20"/>
        <v/>
      </c>
      <c r="K159" s="110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29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119.16111111111111</v>
      </c>
      <c r="E160">
        <f>IF(_xlfn.DAYS($B$3,Eläintiedot!O160)&lt;0,"",_xlfn.DAYS($B$3,Eläintiedot!O160))</f>
        <v>43524</v>
      </c>
      <c r="F160" s="15">
        <v>28</v>
      </c>
      <c r="G160" s="5"/>
      <c r="H160" s="15"/>
      <c r="I160" s="16"/>
      <c r="J160" s="17" t="str">
        <f t="shared" si="20"/>
        <v/>
      </c>
      <c r="K160" s="110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29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119.16111111111111</v>
      </c>
      <c r="E161">
        <f>IF(_xlfn.DAYS($B$3,Eläintiedot!O161)&lt;0,"",_xlfn.DAYS($B$3,Eläintiedot!O161))</f>
        <v>43524</v>
      </c>
      <c r="F161" s="15">
        <v>28</v>
      </c>
      <c r="G161" s="5"/>
      <c r="H161" s="15"/>
      <c r="I161" s="16"/>
      <c r="J161" s="17" t="str">
        <f t="shared" si="20"/>
        <v/>
      </c>
      <c r="K161" s="110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29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119.16111111111111</v>
      </c>
      <c r="E162">
        <f>IF(_xlfn.DAYS($B$3,Eläintiedot!O162)&lt;0,"",_xlfn.DAYS($B$3,Eläintiedot!O162))</f>
        <v>43524</v>
      </c>
      <c r="F162" s="15">
        <v>28</v>
      </c>
      <c r="G162" s="5"/>
      <c r="H162" s="15"/>
      <c r="I162" s="16"/>
      <c r="J162" s="17" t="str">
        <f t="shared" si="20"/>
        <v/>
      </c>
      <c r="K162" s="110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29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119.16111111111111</v>
      </c>
      <c r="E163">
        <f>IF(_xlfn.DAYS($B$3,Eläintiedot!O163)&lt;0,"",_xlfn.DAYS($B$3,Eläintiedot!O163))</f>
        <v>43524</v>
      </c>
      <c r="F163" s="15">
        <v>28</v>
      </c>
      <c r="G163" s="5"/>
      <c r="H163" s="15"/>
      <c r="I163" s="16"/>
      <c r="J163" s="17" t="str">
        <f t="shared" si="20"/>
        <v/>
      </c>
      <c r="K163" s="110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29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119.16111111111111</v>
      </c>
      <c r="E164">
        <f>IF(_xlfn.DAYS($B$3,Eläintiedot!O164)&lt;0,"",_xlfn.DAYS($B$3,Eläintiedot!O164))</f>
        <v>43524</v>
      </c>
      <c r="F164" s="15">
        <v>28</v>
      </c>
      <c r="G164" s="5"/>
      <c r="H164" s="15"/>
      <c r="I164" s="16"/>
      <c r="J164" s="17" t="str">
        <f t="shared" si="20"/>
        <v/>
      </c>
      <c r="K164" s="110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29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119.16111111111111</v>
      </c>
      <c r="E165">
        <f>IF(_xlfn.DAYS($B$3,Eläintiedot!O165)&lt;0,"",_xlfn.DAYS($B$3,Eläintiedot!O165))</f>
        <v>43524</v>
      </c>
      <c r="F165" s="15">
        <v>28</v>
      </c>
      <c r="G165" s="5"/>
      <c r="H165" s="15"/>
      <c r="I165" s="16"/>
      <c r="J165" s="17" t="str">
        <f t="shared" si="20"/>
        <v/>
      </c>
      <c r="K165" s="110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29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119.16111111111111</v>
      </c>
      <c r="E166">
        <f>IF(_xlfn.DAYS($B$3,Eläintiedot!O166)&lt;0,"",_xlfn.DAYS($B$3,Eläintiedot!O166))</f>
        <v>43524</v>
      </c>
      <c r="F166" s="15">
        <v>28</v>
      </c>
      <c r="G166" s="5"/>
      <c r="H166" s="15"/>
      <c r="I166" s="16"/>
      <c r="J166" s="17" t="str">
        <f t="shared" si="20"/>
        <v/>
      </c>
      <c r="K166" s="110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29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119.16111111111111</v>
      </c>
      <c r="E167">
        <f>IF(_xlfn.DAYS($B$3,Eläintiedot!O167)&lt;0,"",_xlfn.DAYS($B$3,Eläintiedot!O167))</f>
        <v>43524</v>
      </c>
      <c r="F167" s="15">
        <v>28</v>
      </c>
      <c r="G167" s="5"/>
      <c r="H167" s="15"/>
      <c r="I167" s="16"/>
      <c r="J167" s="17" t="str">
        <f t="shared" si="20"/>
        <v/>
      </c>
      <c r="K167" s="110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29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119.16111111111111</v>
      </c>
      <c r="E168">
        <f>IF(_xlfn.DAYS($B$3,Eläintiedot!O168)&lt;0,"",_xlfn.DAYS($B$3,Eläintiedot!O168))</f>
        <v>43524</v>
      </c>
      <c r="F168" s="15">
        <v>28</v>
      </c>
      <c r="G168" s="5"/>
      <c r="H168" s="15"/>
      <c r="I168" s="16"/>
      <c r="J168" s="17" t="str">
        <f t="shared" si="20"/>
        <v/>
      </c>
      <c r="K168" s="110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29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119.16111111111111</v>
      </c>
      <c r="E169">
        <f>IF(_xlfn.DAYS($B$3,Eläintiedot!O169)&lt;0,"",_xlfn.DAYS($B$3,Eläintiedot!O169))</f>
        <v>43524</v>
      </c>
      <c r="F169" s="15">
        <v>28</v>
      </c>
      <c r="G169" s="5"/>
      <c r="H169" s="15"/>
      <c r="I169" s="16"/>
      <c r="J169" s="17" t="str">
        <f t="shared" si="20"/>
        <v/>
      </c>
      <c r="K169" s="110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29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119.16111111111111</v>
      </c>
      <c r="E170">
        <f>IF(_xlfn.DAYS($B$3,Eläintiedot!O170)&lt;0,"",_xlfn.DAYS($B$3,Eläintiedot!O170))</f>
        <v>43524</v>
      </c>
      <c r="F170" s="15">
        <v>28</v>
      </c>
      <c r="G170" s="5"/>
      <c r="H170" s="15"/>
      <c r="I170" s="16"/>
      <c r="J170" s="17" t="str">
        <f t="shared" si="20"/>
        <v/>
      </c>
      <c r="K170" s="110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29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119.16111111111111</v>
      </c>
      <c r="E171">
        <f>IF(_xlfn.DAYS($B$3,Eläintiedot!O171)&lt;0,"",_xlfn.DAYS($B$3,Eläintiedot!O171))</f>
        <v>43524</v>
      </c>
      <c r="F171" s="15">
        <v>28</v>
      </c>
      <c r="G171" s="5"/>
      <c r="H171" s="15"/>
      <c r="I171" s="16"/>
      <c r="J171" s="17" t="str">
        <f t="shared" si="20"/>
        <v/>
      </c>
      <c r="K171" s="110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29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119.16111111111111</v>
      </c>
      <c r="E172">
        <f>IF(_xlfn.DAYS($B$3,Eläintiedot!O172)&lt;0,"",_xlfn.DAYS($B$3,Eläintiedot!O172))</f>
        <v>43524</v>
      </c>
      <c r="F172" s="15">
        <v>28</v>
      </c>
      <c r="G172" s="5"/>
      <c r="H172" s="15"/>
      <c r="I172" s="16"/>
      <c r="J172" s="17" t="str">
        <f t="shared" si="20"/>
        <v/>
      </c>
      <c r="K172" s="110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29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119.16111111111111</v>
      </c>
      <c r="E173">
        <f>IF(_xlfn.DAYS($B$3,Eläintiedot!O173)&lt;0,"",_xlfn.DAYS($B$3,Eläintiedot!O173))</f>
        <v>43524</v>
      </c>
      <c r="F173" s="15">
        <v>28</v>
      </c>
      <c r="G173" s="5"/>
      <c r="H173" s="15"/>
      <c r="I173" s="16"/>
      <c r="J173" s="17" t="str">
        <f t="shared" si="20"/>
        <v/>
      </c>
      <c r="K173" s="110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29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119.16111111111111</v>
      </c>
      <c r="E174">
        <f>IF(_xlfn.DAYS($B$3,Eläintiedot!O174)&lt;0,"",_xlfn.DAYS($B$3,Eläintiedot!O174))</f>
        <v>43524</v>
      </c>
      <c r="F174" s="15">
        <v>28</v>
      </c>
      <c r="G174" s="5"/>
      <c r="H174" s="15"/>
      <c r="I174" s="16"/>
      <c r="J174" s="17" t="str">
        <f t="shared" si="20"/>
        <v/>
      </c>
      <c r="K174" s="110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29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119.16111111111111</v>
      </c>
      <c r="E175">
        <f>IF(_xlfn.DAYS($B$3,Eläintiedot!O175)&lt;0,"",_xlfn.DAYS($B$3,Eläintiedot!O175))</f>
        <v>43524</v>
      </c>
      <c r="F175" s="15">
        <v>28</v>
      </c>
      <c r="G175" s="5"/>
      <c r="H175" s="15"/>
      <c r="I175" s="16"/>
      <c r="J175" s="17" t="str">
        <f t="shared" si="20"/>
        <v/>
      </c>
      <c r="K175" s="110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29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119.16111111111111</v>
      </c>
      <c r="E176">
        <f>IF(_xlfn.DAYS($B$3,Eläintiedot!O176)&lt;0,"",_xlfn.DAYS($B$3,Eläintiedot!O176))</f>
        <v>43524</v>
      </c>
      <c r="F176" s="15">
        <v>28</v>
      </c>
      <c r="G176" s="5"/>
      <c r="H176" s="15"/>
      <c r="I176" s="16"/>
      <c r="J176" s="17" t="str">
        <f t="shared" si="20"/>
        <v/>
      </c>
      <c r="K176" s="110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29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119.16111111111111</v>
      </c>
      <c r="E177">
        <f>IF(_xlfn.DAYS($B$3,Eläintiedot!O177)&lt;0,"",_xlfn.DAYS($B$3,Eläintiedot!O177))</f>
        <v>43524</v>
      </c>
      <c r="F177" s="15">
        <v>28</v>
      </c>
      <c r="G177" s="5"/>
      <c r="H177" s="15"/>
      <c r="I177" s="16"/>
      <c r="J177" s="17" t="str">
        <f t="shared" si="20"/>
        <v/>
      </c>
      <c r="K177" s="110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29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119.16111111111111</v>
      </c>
      <c r="E178">
        <f>IF(_xlfn.DAYS($B$3,Eläintiedot!O178)&lt;0,"",_xlfn.DAYS($B$3,Eläintiedot!O178))</f>
        <v>43524</v>
      </c>
      <c r="F178" s="15">
        <v>28</v>
      </c>
      <c r="G178" s="5"/>
      <c r="H178" s="15"/>
      <c r="I178" s="16"/>
      <c r="J178" s="17" t="str">
        <f t="shared" si="20"/>
        <v/>
      </c>
      <c r="K178" s="110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29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119.16111111111111</v>
      </c>
      <c r="E179">
        <f>IF(_xlfn.DAYS($B$3,Eläintiedot!O179)&lt;0,"",_xlfn.DAYS($B$3,Eläintiedot!O179))</f>
        <v>43524</v>
      </c>
      <c r="F179" s="15">
        <v>28</v>
      </c>
      <c r="G179" s="5"/>
      <c r="H179" s="15"/>
      <c r="I179" s="16"/>
      <c r="J179" s="17" t="str">
        <f t="shared" si="20"/>
        <v/>
      </c>
      <c r="K179" s="110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29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119.16111111111111</v>
      </c>
      <c r="E180">
        <f>IF(_xlfn.DAYS($B$3,Eläintiedot!O180)&lt;0,"",_xlfn.DAYS($B$3,Eläintiedot!O180))</f>
        <v>43524</v>
      </c>
      <c r="F180" s="15">
        <v>28</v>
      </c>
      <c r="G180" s="5"/>
      <c r="H180" s="15"/>
      <c r="I180" s="16"/>
      <c r="J180" s="17" t="str">
        <f t="shared" si="20"/>
        <v/>
      </c>
      <c r="K180" s="110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29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119.16111111111111</v>
      </c>
      <c r="E181">
        <f>IF(_xlfn.DAYS($B$3,Eläintiedot!O181)&lt;0,"",_xlfn.DAYS($B$3,Eläintiedot!O181))</f>
        <v>43524</v>
      </c>
      <c r="F181" s="15">
        <v>28</v>
      </c>
      <c r="G181" s="5"/>
      <c r="H181" s="15"/>
      <c r="I181" s="16"/>
      <c r="J181" s="17" t="str">
        <f t="shared" si="20"/>
        <v/>
      </c>
      <c r="K181" s="110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29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119.16111111111111</v>
      </c>
      <c r="E182">
        <f>IF(_xlfn.DAYS($B$3,Eläintiedot!O182)&lt;0,"",_xlfn.DAYS($B$3,Eläintiedot!O182))</f>
        <v>43524</v>
      </c>
      <c r="F182" s="15">
        <v>28</v>
      </c>
      <c r="G182" s="5"/>
      <c r="H182" s="15"/>
      <c r="I182" s="16"/>
      <c r="J182" s="17" t="str">
        <f t="shared" si="20"/>
        <v/>
      </c>
      <c r="K182" s="110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29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119.16111111111111</v>
      </c>
      <c r="E183">
        <f>IF(_xlfn.DAYS($B$3,Eläintiedot!O183)&lt;0,"",_xlfn.DAYS($B$3,Eläintiedot!O183))</f>
        <v>43524</v>
      </c>
      <c r="F183" s="15">
        <v>28</v>
      </c>
      <c r="G183" s="5"/>
      <c r="H183" s="15"/>
      <c r="I183" s="16"/>
      <c r="J183" s="17" t="str">
        <f t="shared" si="20"/>
        <v/>
      </c>
      <c r="K183" s="110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29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119.16111111111111</v>
      </c>
      <c r="E184">
        <f>IF(_xlfn.DAYS($B$3,Eläintiedot!O184)&lt;0,"",_xlfn.DAYS($B$3,Eläintiedot!O184))</f>
        <v>43524</v>
      </c>
      <c r="F184" s="15">
        <v>28</v>
      </c>
      <c r="G184" s="5"/>
      <c r="H184" s="15"/>
      <c r="I184" s="16"/>
      <c r="J184" s="17" t="str">
        <f t="shared" si="20"/>
        <v/>
      </c>
      <c r="K184" s="110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29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119.16111111111111</v>
      </c>
      <c r="E185">
        <f>IF(_xlfn.DAYS($B$3,Eläintiedot!O185)&lt;0,"",_xlfn.DAYS($B$3,Eläintiedot!O185))</f>
        <v>43524</v>
      </c>
      <c r="F185" s="15">
        <v>28</v>
      </c>
      <c r="G185" s="5"/>
      <c r="H185" s="15"/>
      <c r="I185" s="16"/>
      <c r="J185" s="17" t="str">
        <f t="shared" si="20"/>
        <v/>
      </c>
      <c r="K185" s="110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29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119.16111111111111</v>
      </c>
      <c r="E186">
        <f>IF(_xlfn.DAYS($B$3,Eläintiedot!O186)&lt;0,"",_xlfn.DAYS($B$3,Eläintiedot!O186))</f>
        <v>43524</v>
      </c>
      <c r="F186" s="15">
        <v>28</v>
      </c>
      <c r="G186" s="5"/>
      <c r="H186" s="15"/>
      <c r="I186" s="16"/>
      <c r="J186" s="17" t="str">
        <f t="shared" si="20"/>
        <v/>
      </c>
      <c r="K186" s="110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29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119.16111111111111</v>
      </c>
      <c r="E187">
        <f>IF(_xlfn.DAYS($B$3,Eläintiedot!O187)&lt;0,"",_xlfn.DAYS($B$3,Eläintiedot!O187))</f>
        <v>43524</v>
      </c>
      <c r="F187" s="15">
        <v>28</v>
      </c>
      <c r="G187" s="5"/>
      <c r="H187" s="15"/>
      <c r="I187" s="16"/>
      <c r="J187" s="17" t="str">
        <f t="shared" si="20"/>
        <v/>
      </c>
      <c r="K187" s="110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29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119.16111111111111</v>
      </c>
      <c r="E188">
        <f>IF(_xlfn.DAYS($B$3,Eläintiedot!O188)&lt;0,"",_xlfn.DAYS($B$3,Eläintiedot!O188))</f>
        <v>43524</v>
      </c>
      <c r="F188" s="15">
        <v>28</v>
      </c>
      <c r="G188" s="5"/>
      <c r="H188" s="15"/>
      <c r="I188" s="16"/>
      <c r="J188" s="17" t="str">
        <f t="shared" si="20"/>
        <v/>
      </c>
      <c r="K188" s="110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29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119.16111111111111</v>
      </c>
      <c r="E189">
        <f>IF(_xlfn.DAYS($B$3,Eläintiedot!O189)&lt;0,"",_xlfn.DAYS($B$3,Eläintiedot!O189))</f>
        <v>43524</v>
      </c>
      <c r="F189" s="15">
        <v>28</v>
      </c>
      <c r="G189" s="5"/>
      <c r="H189" s="15"/>
      <c r="I189" s="16"/>
      <c r="J189" s="17" t="str">
        <f t="shared" si="20"/>
        <v/>
      </c>
      <c r="K189" s="110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29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119.16111111111111</v>
      </c>
      <c r="E190">
        <f>IF(_xlfn.DAYS($B$3,Eläintiedot!O190)&lt;0,"",_xlfn.DAYS($B$3,Eläintiedot!O190))</f>
        <v>43524</v>
      </c>
      <c r="F190" s="15">
        <v>28</v>
      </c>
      <c r="G190" s="5"/>
      <c r="H190" s="15"/>
      <c r="I190" s="16"/>
      <c r="J190" s="17" t="str">
        <f t="shared" si="20"/>
        <v/>
      </c>
      <c r="K190" s="110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29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119.16111111111111</v>
      </c>
      <c r="E191">
        <f>IF(_xlfn.DAYS($B$3,Eläintiedot!O191)&lt;0,"",_xlfn.DAYS($B$3,Eläintiedot!O191))</f>
        <v>43524</v>
      </c>
      <c r="F191" s="15">
        <v>28</v>
      </c>
      <c r="G191" s="5"/>
      <c r="H191" s="15"/>
      <c r="I191" s="16"/>
      <c r="J191" s="17" t="str">
        <f t="shared" si="20"/>
        <v/>
      </c>
      <c r="K191" s="110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29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119.16111111111111</v>
      </c>
      <c r="E192">
        <f>IF(_xlfn.DAYS($B$3,Eläintiedot!O192)&lt;0,"",_xlfn.DAYS($B$3,Eläintiedot!O192))</f>
        <v>43524</v>
      </c>
      <c r="F192" s="15">
        <v>28</v>
      </c>
      <c r="G192" s="5"/>
      <c r="H192" s="15"/>
      <c r="I192" s="16"/>
      <c r="J192" s="17" t="str">
        <f t="shared" si="20"/>
        <v/>
      </c>
      <c r="K192" s="110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29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119.16111111111111</v>
      </c>
      <c r="E193">
        <f>IF(_xlfn.DAYS($B$3,Eläintiedot!O193)&lt;0,"",_xlfn.DAYS($B$3,Eläintiedot!O193))</f>
        <v>43524</v>
      </c>
      <c r="F193" s="15">
        <v>28</v>
      </c>
      <c r="G193" s="5"/>
      <c r="H193" s="15"/>
      <c r="I193" s="16"/>
      <c r="J193" s="17" t="str">
        <f t="shared" si="20"/>
        <v/>
      </c>
      <c r="K193" s="110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29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119.16111111111111</v>
      </c>
      <c r="E194">
        <f>IF(_xlfn.DAYS($B$3,Eläintiedot!O194)&lt;0,"",_xlfn.DAYS($B$3,Eläintiedot!O194))</f>
        <v>43524</v>
      </c>
      <c r="F194" s="15">
        <v>28</v>
      </c>
      <c r="G194" s="5"/>
      <c r="H194" s="15"/>
      <c r="I194" s="16"/>
      <c r="J194" s="17" t="str">
        <f t="shared" si="20"/>
        <v/>
      </c>
      <c r="K194" s="110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29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119.16111111111111</v>
      </c>
      <c r="E195">
        <f>IF(_xlfn.DAYS($B$3,Eläintiedot!O195)&lt;0,"",_xlfn.DAYS($B$3,Eläintiedot!O195))</f>
        <v>43524</v>
      </c>
      <c r="F195" s="15">
        <v>28</v>
      </c>
      <c r="G195" s="5"/>
      <c r="H195" s="15"/>
      <c r="I195" s="16"/>
      <c r="J195" s="17" t="str">
        <f t="shared" si="20"/>
        <v/>
      </c>
      <c r="K195" s="110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29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119.16111111111111</v>
      </c>
      <c r="E196">
        <f>IF(_xlfn.DAYS($B$3,Eläintiedot!O196)&lt;0,"",_xlfn.DAYS($B$3,Eläintiedot!O196))</f>
        <v>43524</v>
      </c>
      <c r="F196" s="15">
        <v>28</v>
      </c>
      <c r="G196" s="5"/>
      <c r="H196" s="15"/>
      <c r="I196" s="16"/>
      <c r="J196" s="17" t="str">
        <f t="shared" si="20"/>
        <v/>
      </c>
      <c r="K196" s="110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29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119.16111111111111</v>
      </c>
      <c r="E197">
        <f>IF(_xlfn.DAYS($B$3,Eläintiedot!O197)&lt;0,"",_xlfn.DAYS($B$3,Eläintiedot!O197))</f>
        <v>43524</v>
      </c>
      <c r="F197" s="15">
        <v>28</v>
      </c>
      <c r="G197" s="5"/>
      <c r="H197" s="15"/>
      <c r="I197" s="16"/>
      <c r="J197" s="17" t="str">
        <f t="shared" si="20"/>
        <v/>
      </c>
      <c r="K197" s="110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29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119.16111111111111</v>
      </c>
      <c r="E198">
        <f>IF(_xlfn.DAYS($B$3,Eläintiedot!O198)&lt;0,"",_xlfn.DAYS($B$3,Eläintiedot!O198))</f>
        <v>43524</v>
      </c>
      <c r="F198" s="15">
        <v>28</v>
      </c>
      <c r="G198" s="5"/>
      <c r="H198" s="15"/>
      <c r="I198" s="16"/>
      <c r="J198" s="17" t="str">
        <f t="shared" si="20"/>
        <v/>
      </c>
      <c r="K198" s="110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29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119.16111111111111</v>
      </c>
      <c r="E199">
        <f>IF(_xlfn.DAYS($B$3,Eläintiedot!O199)&lt;0,"",_xlfn.DAYS($B$3,Eläintiedot!O199))</f>
        <v>43524</v>
      </c>
      <c r="F199" s="15">
        <v>28</v>
      </c>
      <c r="G199" s="5"/>
      <c r="H199" s="15"/>
      <c r="I199" s="16"/>
      <c r="J199" s="17" t="str">
        <f t="shared" ref="J199:J262" si="30">IF((H199+I199)&gt;0.01,H199+I199,"")</f>
        <v/>
      </c>
      <c r="K199" s="110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29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119.16111111111111</v>
      </c>
      <c r="E200">
        <f>IF(_xlfn.DAYS($B$3,Eläintiedot!O200)&lt;0,"",_xlfn.DAYS($B$3,Eläintiedot!O200))</f>
        <v>43524</v>
      </c>
      <c r="F200" s="15">
        <v>28</v>
      </c>
      <c r="G200" s="5"/>
      <c r="H200" s="15"/>
      <c r="I200" s="16"/>
      <c r="J200" s="17" t="str">
        <f t="shared" si="30"/>
        <v/>
      </c>
      <c r="K200" s="110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29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119.16111111111111</v>
      </c>
      <c r="E201">
        <f>IF(_xlfn.DAYS($B$3,Eläintiedot!O201)&lt;0,"",_xlfn.DAYS($B$3,Eläintiedot!O201))</f>
        <v>43524</v>
      </c>
      <c r="F201" s="15">
        <v>28</v>
      </c>
      <c r="G201" s="5"/>
      <c r="H201" s="15"/>
      <c r="I201" s="16"/>
      <c r="J201" s="17" t="str">
        <f t="shared" si="30"/>
        <v/>
      </c>
      <c r="K201" s="110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29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119.16111111111111</v>
      </c>
      <c r="E202">
        <f>IF(_xlfn.DAYS($B$3,Eläintiedot!O202)&lt;0,"",_xlfn.DAYS($B$3,Eläintiedot!O202))</f>
        <v>43524</v>
      </c>
      <c r="F202" s="15">
        <v>28</v>
      </c>
      <c r="G202" s="5"/>
      <c r="H202" s="15"/>
      <c r="I202" s="16"/>
      <c r="J202" s="17" t="str">
        <f t="shared" si="30"/>
        <v/>
      </c>
      <c r="K202" s="110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29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119.16111111111111</v>
      </c>
      <c r="E203">
        <f>IF(_xlfn.DAYS($B$3,Eläintiedot!O203)&lt;0,"",_xlfn.DAYS($B$3,Eläintiedot!O203))</f>
        <v>43524</v>
      </c>
      <c r="F203" s="15">
        <v>28</v>
      </c>
      <c r="G203" s="5"/>
      <c r="H203" s="15"/>
      <c r="I203" s="16"/>
      <c r="J203" s="17" t="str">
        <f t="shared" si="30"/>
        <v/>
      </c>
      <c r="K203" s="110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29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119.16111111111111</v>
      </c>
      <c r="E204">
        <f>IF(_xlfn.DAYS($B$3,Eläintiedot!O204)&lt;0,"",_xlfn.DAYS($B$3,Eläintiedot!O204))</f>
        <v>43524</v>
      </c>
      <c r="F204" s="15">
        <v>28</v>
      </c>
      <c r="G204" s="5"/>
      <c r="H204" s="15"/>
      <c r="I204" s="16"/>
      <c r="J204" s="17" t="str">
        <f t="shared" si="30"/>
        <v/>
      </c>
      <c r="K204" s="110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29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119.16111111111111</v>
      </c>
      <c r="E205">
        <f>IF(_xlfn.DAYS($B$3,Eläintiedot!O205)&lt;0,"",_xlfn.DAYS($B$3,Eläintiedot!O205))</f>
        <v>43524</v>
      </c>
      <c r="F205" s="15">
        <v>28</v>
      </c>
      <c r="G205" s="5"/>
      <c r="H205" s="15"/>
      <c r="I205" s="16"/>
      <c r="J205" s="17" t="str">
        <f t="shared" si="30"/>
        <v/>
      </c>
      <c r="K205" s="110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29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119.16111111111111</v>
      </c>
      <c r="E206">
        <f>IF(_xlfn.DAYS($B$3,Eläintiedot!O206)&lt;0,"",_xlfn.DAYS($B$3,Eläintiedot!O206))</f>
        <v>43524</v>
      </c>
      <c r="F206" s="15">
        <v>28</v>
      </c>
      <c r="G206" s="5"/>
      <c r="H206" s="15"/>
      <c r="I206" s="16"/>
      <c r="J206" s="17" t="str">
        <f t="shared" si="30"/>
        <v/>
      </c>
      <c r="K206" s="110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29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119.16111111111111</v>
      </c>
      <c r="E207">
        <f>IF(_xlfn.DAYS($B$3,Eläintiedot!O207)&lt;0,"",_xlfn.DAYS($B$3,Eläintiedot!O207))</f>
        <v>43524</v>
      </c>
      <c r="F207" s="15">
        <v>28</v>
      </c>
      <c r="G207" s="5"/>
      <c r="H207" s="15"/>
      <c r="I207" s="16"/>
      <c r="J207" s="17" t="str">
        <f t="shared" si="30"/>
        <v/>
      </c>
      <c r="K207" s="110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29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119.16111111111111</v>
      </c>
      <c r="E208">
        <f>IF(_xlfn.DAYS($B$3,Eläintiedot!O208)&lt;0,"",_xlfn.DAYS($B$3,Eläintiedot!O208))</f>
        <v>43524</v>
      </c>
      <c r="F208" s="15">
        <v>28</v>
      </c>
      <c r="G208" s="5"/>
      <c r="H208" s="15"/>
      <c r="I208" s="16"/>
      <c r="J208" s="17" t="str">
        <f t="shared" si="30"/>
        <v/>
      </c>
      <c r="K208" s="110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29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119.16111111111111</v>
      </c>
      <c r="E209">
        <f>IF(_xlfn.DAYS($B$3,Eläintiedot!O209)&lt;0,"",_xlfn.DAYS($B$3,Eläintiedot!O209))</f>
        <v>43524</v>
      </c>
      <c r="F209" s="15">
        <v>28</v>
      </c>
      <c r="G209" s="5"/>
      <c r="H209" s="15"/>
      <c r="I209" s="16"/>
      <c r="J209" s="17" t="str">
        <f t="shared" si="30"/>
        <v/>
      </c>
      <c r="K209" s="110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29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119.16111111111111</v>
      </c>
      <c r="E210">
        <f>IF(_xlfn.DAYS($B$3,Eläintiedot!O210)&lt;0,"",_xlfn.DAYS($B$3,Eläintiedot!O210))</f>
        <v>43524</v>
      </c>
      <c r="F210" s="15">
        <v>28</v>
      </c>
      <c r="G210" s="5"/>
      <c r="H210" s="15"/>
      <c r="I210" s="16"/>
      <c r="J210" s="17" t="str">
        <f t="shared" si="30"/>
        <v/>
      </c>
      <c r="K210" s="110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29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119.16111111111111</v>
      </c>
      <c r="E211">
        <f>IF(_xlfn.DAYS($B$3,Eläintiedot!O211)&lt;0,"",_xlfn.DAYS($B$3,Eläintiedot!O211))</f>
        <v>43524</v>
      </c>
      <c r="F211" s="15">
        <v>28</v>
      </c>
      <c r="G211" s="5"/>
      <c r="H211" s="15"/>
      <c r="I211" s="16"/>
      <c r="J211" s="17" t="str">
        <f t="shared" si="30"/>
        <v/>
      </c>
      <c r="K211" s="110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29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119.16111111111111</v>
      </c>
      <c r="E212">
        <f>IF(_xlfn.DAYS($B$3,Eläintiedot!O212)&lt;0,"",_xlfn.DAYS($B$3,Eläintiedot!O212))</f>
        <v>43524</v>
      </c>
      <c r="F212" s="15">
        <v>28</v>
      </c>
      <c r="G212" s="5"/>
      <c r="H212" s="15"/>
      <c r="I212" s="16"/>
      <c r="J212" s="17" t="str">
        <f t="shared" si="30"/>
        <v/>
      </c>
      <c r="K212" s="110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29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119.16111111111111</v>
      </c>
      <c r="E213">
        <f>IF(_xlfn.DAYS($B$3,Eläintiedot!O213)&lt;0,"",_xlfn.DAYS($B$3,Eläintiedot!O213))</f>
        <v>43524</v>
      </c>
      <c r="F213" s="15">
        <v>28</v>
      </c>
      <c r="G213" s="5"/>
      <c r="H213" s="15"/>
      <c r="I213" s="16"/>
      <c r="J213" s="17" t="str">
        <f t="shared" si="30"/>
        <v/>
      </c>
      <c r="K213" s="110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29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119.16111111111111</v>
      </c>
      <c r="E214">
        <f>IF(_xlfn.DAYS($B$3,Eläintiedot!O214)&lt;0,"",_xlfn.DAYS($B$3,Eläintiedot!O214))</f>
        <v>43524</v>
      </c>
      <c r="F214" s="15">
        <v>28</v>
      </c>
      <c r="G214" s="5"/>
      <c r="H214" s="15"/>
      <c r="I214" s="16"/>
      <c r="J214" s="17" t="str">
        <f t="shared" si="30"/>
        <v/>
      </c>
      <c r="K214" s="110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29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119.16111111111111</v>
      </c>
      <c r="E215">
        <f>IF(_xlfn.DAYS($B$3,Eläintiedot!O215)&lt;0,"",_xlfn.DAYS($B$3,Eläintiedot!O215))</f>
        <v>43524</v>
      </c>
      <c r="F215" s="15">
        <v>28</v>
      </c>
      <c r="G215" s="5"/>
      <c r="H215" s="15"/>
      <c r="I215" s="16"/>
      <c r="J215" s="17" t="str">
        <f t="shared" si="30"/>
        <v/>
      </c>
      <c r="K215" s="110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29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119.16111111111111</v>
      </c>
      <c r="E216">
        <f>IF(_xlfn.DAYS($B$3,Eläintiedot!O216)&lt;0,"",_xlfn.DAYS($B$3,Eläintiedot!O216))</f>
        <v>43524</v>
      </c>
      <c r="F216" s="15">
        <v>28</v>
      </c>
      <c r="G216" s="5"/>
      <c r="H216" s="15"/>
      <c r="I216" s="16"/>
      <c r="J216" s="17" t="str">
        <f t="shared" si="30"/>
        <v/>
      </c>
      <c r="K216" s="110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29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119.16111111111111</v>
      </c>
      <c r="E217">
        <f>IF(_xlfn.DAYS($B$3,Eläintiedot!O217)&lt;0,"",_xlfn.DAYS($B$3,Eläintiedot!O217))</f>
        <v>43524</v>
      </c>
      <c r="F217" s="15">
        <v>28</v>
      </c>
      <c r="G217" s="5"/>
      <c r="H217" s="15"/>
      <c r="I217" s="16"/>
      <c r="J217" s="17" t="str">
        <f t="shared" si="30"/>
        <v/>
      </c>
      <c r="K217" s="110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29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119.16111111111111</v>
      </c>
      <c r="E218">
        <f>IF(_xlfn.DAYS($B$3,Eläintiedot!O218)&lt;0,"",_xlfn.DAYS($B$3,Eläintiedot!O218))</f>
        <v>43524</v>
      </c>
      <c r="F218" s="15">
        <v>28</v>
      </c>
      <c r="G218" s="5"/>
      <c r="H218" s="15"/>
      <c r="I218" s="16"/>
      <c r="J218" s="17" t="str">
        <f t="shared" si="30"/>
        <v/>
      </c>
      <c r="K218" s="110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29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119.16111111111111</v>
      </c>
      <c r="E219">
        <f>IF(_xlfn.DAYS($B$3,Eläintiedot!O219)&lt;0,"",_xlfn.DAYS($B$3,Eläintiedot!O219))</f>
        <v>43524</v>
      </c>
      <c r="F219" s="15">
        <v>28</v>
      </c>
      <c r="G219" s="5"/>
      <c r="H219" s="15"/>
      <c r="I219" s="16"/>
      <c r="J219" s="17" t="str">
        <f t="shared" si="30"/>
        <v/>
      </c>
      <c r="K219" s="110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29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119.16111111111111</v>
      </c>
      <c r="E220">
        <f>IF(_xlfn.DAYS($B$3,Eläintiedot!O220)&lt;0,"",_xlfn.DAYS($B$3,Eläintiedot!O220))</f>
        <v>43524</v>
      </c>
      <c r="F220" s="15">
        <v>28</v>
      </c>
      <c r="G220" s="5"/>
      <c r="H220" s="15"/>
      <c r="I220" s="16"/>
      <c r="J220" s="17" t="str">
        <f t="shared" si="30"/>
        <v/>
      </c>
      <c r="K220" s="110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29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119.16111111111111</v>
      </c>
      <c r="E221">
        <f>IF(_xlfn.DAYS($B$3,Eläintiedot!O221)&lt;0,"",_xlfn.DAYS($B$3,Eläintiedot!O221))</f>
        <v>43524</v>
      </c>
      <c r="F221" s="15">
        <v>28</v>
      </c>
      <c r="G221" s="5"/>
      <c r="H221" s="15"/>
      <c r="I221" s="16"/>
      <c r="J221" s="17" t="str">
        <f t="shared" si="30"/>
        <v/>
      </c>
      <c r="K221" s="110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29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119.16111111111111</v>
      </c>
      <c r="E222">
        <f>IF(_xlfn.DAYS($B$3,Eläintiedot!O222)&lt;0,"",_xlfn.DAYS($B$3,Eläintiedot!O222))</f>
        <v>43524</v>
      </c>
      <c r="F222" s="15">
        <v>28</v>
      </c>
      <c r="G222" s="5"/>
      <c r="H222" s="15"/>
      <c r="I222" s="16"/>
      <c r="J222" s="17" t="str">
        <f t="shared" si="30"/>
        <v/>
      </c>
      <c r="K222" s="110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29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119.16111111111111</v>
      </c>
      <c r="E223">
        <f>IF(_xlfn.DAYS($B$3,Eläintiedot!O223)&lt;0,"",_xlfn.DAYS($B$3,Eläintiedot!O223))</f>
        <v>43524</v>
      </c>
      <c r="F223" s="15">
        <v>28</v>
      </c>
      <c r="G223" s="5"/>
      <c r="H223" s="15"/>
      <c r="I223" s="16"/>
      <c r="J223" s="17" t="str">
        <f t="shared" si="30"/>
        <v/>
      </c>
      <c r="K223" s="110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29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119.16111111111111</v>
      </c>
      <c r="E224">
        <f>IF(_xlfn.DAYS($B$3,Eläintiedot!O224)&lt;0,"",_xlfn.DAYS($B$3,Eläintiedot!O224))</f>
        <v>43524</v>
      </c>
      <c r="F224" s="15">
        <v>28</v>
      </c>
      <c r="G224" s="5"/>
      <c r="H224" s="15"/>
      <c r="I224" s="16"/>
      <c r="J224" s="17" t="str">
        <f t="shared" si="30"/>
        <v/>
      </c>
      <c r="K224" s="110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29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119.16111111111111</v>
      </c>
      <c r="E225">
        <f>IF(_xlfn.DAYS($B$3,Eläintiedot!O225)&lt;0,"",_xlfn.DAYS($B$3,Eläintiedot!O225))</f>
        <v>43524</v>
      </c>
      <c r="F225" s="15">
        <v>28</v>
      </c>
      <c r="G225" s="5"/>
      <c r="H225" s="15"/>
      <c r="I225" s="16"/>
      <c r="J225" s="17" t="str">
        <f t="shared" si="30"/>
        <v/>
      </c>
      <c r="K225" s="110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29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119.16111111111111</v>
      </c>
      <c r="E226">
        <f>IF(_xlfn.DAYS($B$3,Eläintiedot!O226)&lt;0,"",_xlfn.DAYS($B$3,Eläintiedot!O226))</f>
        <v>43524</v>
      </c>
      <c r="F226" s="15">
        <v>28</v>
      </c>
      <c r="G226" s="5"/>
      <c r="H226" s="15"/>
      <c r="I226" s="16"/>
      <c r="J226" s="17" t="str">
        <f t="shared" si="30"/>
        <v/>
      </c>
      <c r="K226" s="110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29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119.16111111111111</v>
      </c>
      <c r="E227">
        <f>IF(_xlfn.DAYS($B$3,Eläintiedot!O227)&lt;0,"",_xlfn.DAYS($B$3,Eläintiedot!O227))</f>
        <v>43524</v>
      </c>
      <c r="F227" s="15">
        <v>28</v>
      </c>
      <c r="G227" s="5"/>
      <c r="H227" s="15"/>
      <c r="I227" s="16"/>
      <c r="J227" s="17" t="str">
        <f t="shared" si="30"/>
        <v/>
      </c>
      <c r="K227" s="110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29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119.16111111111111</v>
      </c>
      <c r="E228">
        <f>IF(_xlfn.DAYS($B$3,Eläintiedot!O228)&lt;0,"",_xlfn.DAYS($B$3,Eläintiedot!O228))</f>
        <v>43524</v>
      </c>
      <c r="F228" s="15">
        <v>28</v>
      </c>
      <c r="G228" s="5"/>
      <c r="H228" s="15"/>
      <c r="I228" s="16"/>
      <c r="J228" s="17" t="str">
        <f t="shared" si="30"/>
        <v/>
      </c>
      <c r="K228" s="110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29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119.16111111111111</v>
      </c>
      <c r="E229">
        <f>IF(_xlfn.DAYS($B$3,Eläintiedot!O229)&lt;0,"",_xlfn.DAYS($B$3,Eläintiedot!O229))</f>
        <v>43524</v>
      </c>
      <c r="F229" s="15">
        <v>28</v>
      </c>
      <c r="G229" s="5"/>
      <c r="H229" s="15"/>
      <c r="I229" s="16"/>
      <c r="J229" s="17" t="str">
        <f t="shared" si="30"/>
        <v/>
      </c>
      <c r="K229" s="110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29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119.16111111111111</v>
      </c>
      <c r="E230">
        <f>IF(_xlfn.DAYS($B$3,Eläintiedot!O230)&lt;0,"",_xlfn.DAYS($B$3,Eläintiedot!O230))</f>
        <v>43524</v>
      </c>
      <c r="F230" s="15">
        <v>28</v>
      </c>
      <c r="G230" s="5"/>
      <c r="H230" s="15"/>
      <c r="I230" s="16"/>
      <c r="J230" s="17" t="str">
        <f t="shared" si="30"/>
        <v/>
      </c>
      <c r="K230" s="110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29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119.16111111111111</v>
      </c>
      <c r="E231">
        <f>IF(_xlfn.DAYS($B$3,Eläintiedot!O231)&lt;0,"",_xlfn.DAYS($B$3,Eläintiedot!O231))</f>
        <v>43524</v>
      </c>
      <c r="F231" s="15">
        <v>28</v>
      </c>
      <c r="G231" s="5"/>
      <c r="H231" s="15"/>
      <c r="I231" s="16"/>
      <c r="J231" s="17" t="str">
        <f t="shared" si="30"/>
        <v/>
      </c>
      <c r="K231" s="110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29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119.16111111111111</v>
      </c>
      <c r="E232">
        <f>IF(_xlfn.DAYS($B$3,Eläintiedot!O232)&lt;0,"",_xlfn.DAYS($B$3,Eläintiedot!O232))</f>
        <v>43524</v>
      </c>
      <c r="F232" s="15">
        <v>28</v>
      </c>
      <c r="G232" s="5"/>
      <c r="H232" s="15"/>
      <c r="I232" s="16"/>
      <c r="J232" s="17" t="str">
        <f t="shared" si="30"/>
        <v/>
      </c>
      <c r="K232" s="110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29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119.16111111111111</v>
      </c>
      <c r="E233">
        <f>IF(_xlfn.DAYS($B$3,Eläintiedot!O233)&lt;0,"",_xlfn.DAYS($B$3,Eläintiedot!O233))</f>
        <v>43524</v>
      </c>
      <c r="F233" s="15">
        <v>28</v>
      </c>
      <c r="G233" s="5"/>
      <c r="H233" s="15"/>
      <c r="I233" s="16"/>
      <c r="J233" s="17" t="str">
        <f t="shared" si="30"/>
        <v/>
      </c>
      <c r="K233" s="110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29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119.16111111111111</v>
      </c>
      <c r="E234">
        <f>IF(_xlfn.DAYS($B$3,Eläintiedot!O234)&lt;0,"",_xlfn.DAYS($B$3,Eläintiedot!O234))</f>
        <v>43524</v>
      </c>
      <c r="F234" s="15">
        <v>28</v>
      </c>
      <c r="G234" s="5"/>
      <c r="H234" s="15"/>
      <c r="I234" s="16"/>
      <c r="J234" s="17" t="str">
        <f t="shared" si="30"/>
        <v/>
      </c>
      <c r="K234" s="110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29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119.16111111111111</v>
      </c>
      <c r="E235">
        <f>IF(_xlfn.DAYS($B$3,Eläintiedot!O235)&lt;0,"",_xlfn.DAYS($B$3,Eläintiedot!O235))</f>
        <v>43524</v>
      </c>
      <c r="F235" s="15">
        <v>28</v>
      </c>
      <c r="G235" s="5"/>
      <c r="H235" s="15"/>
      <c r="I235" s="16"/>
      <c r="J235" s="17" t="str">
        <f t="shared" si="30"/>
        <v/>
      </c>
      <c r="K235" s="110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29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119.16111111111111</v>
      </c>
      <c r="E236">
        <f>IF(_xlfn.DAYS($B$3,Eläintiedot!O236)&lt;0,"",_xlfn.DAYS($B$3,Eläintiedot!O236))</f>
        <v>43524</v>
      </c>
      <c r="F236" s="15">
        <v>28</v>
      </c>
      <c r="G236" s="5"/>
      <c r="H236" s="15"/>
      <c r="I236" s="16"/>
      <c r="J236" s="17" t="str">
        <f t="shared" si="30"/>
        <v/>
      </c>
      <c r="K236" s="110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29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119.16111111111111</v>
      </c>
      <c r="E237">
        <f>IF(_xlfn.DAYS($B$3,Eläintiedot!O237)&lt;0,"",_xlfn.DAYS($B$3,Eläintiedot!O237))</f>
        <v>43524</v>
      </c>
      <c r="F237" s="15">
        <v>28</v>
      </c>
      <c r="G237" s="5"/>
      <c r="H237" s="15"/>
      <c r="I237" s="16"/>
      <c r="J237" s="17" t="str">
        <f t="shared" si="30"/>
        <v/>
      </c>
      <c r="K237" s="110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29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119.16111111111111</v>
      </c>
      <c r="E238">
        <f>IF(_xlfn.DAYS($B$3,Eläintiedot!O238)&lt;0,"",_xlfn.DAYS($B$3,Eläintiedot!O238))</f>
        <v>43524</v>
      </c>
      <c r="F238" s="15">
        <v>28</v>
      </c>
      <c r="G238" s="5"/>
      <c r="H238" s="15"/>
      <c r="I238" s="16"/>
      <c r="J238" s="17" t="str">
        <f t="shared" si="30"/>
        <v/>
      </c>
      <c r="K238" s="110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29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119.16111111111111</v>
      </c>
      <c r="E239">
        <f>IF(_xlfn.DAYS($B$3,Eläintiedot!O239)&lt;0,"",_xlfn.DAYS($B$3,Eläintiedot!O239))</f>
        <v>43524</v>
      </c>
      <c r="F239" s="15">
        <v>28</v>
      </c>
      <c r="G239" s="5"/>
      <c r="H239" s="15"/>
      <c r="I239" s="16"/>
      <c r="J239" s="17" t="str">
        <f t="shared" si="30"/>
        <v/>
      </c>
      <c r="K239" s="110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29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119.16111111111111</v>
      </c>
      <c r="E240">
        <f>IF(_xlfn.DAYS($B$3,Eläintiedot!O240)&lt;0,"",_xlfn.DAYS($B$3,Eläintiedot!O240))</f>
        <v>43524</v>
      </c>
      <c r="F240" s="15">
        <v>28</v>
      </c>
      <c r="G240" s="5"/>
      <c r="H240" s="15"/>
      <c r="I240" s="16"/>
      <c r="J240" s="17" t="str">
        <f t="shared" si="30"/>
        <v/>
      </c>
      <c r="K240" s="110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29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119.16111111111111</v>
      </c>
      <c r="E241">
        <f>IF(_xlfn.DAYS($B$3,Eläintiedot!O241)&lt;0,"",_xlfn.DAYS($B$3,Eläintiedot!O241))</f>
        <v>43524</v>
      </c>
      <c r="F241" s="15">
        <v>28</v>
      </c>
      <c r="G241" s="5"/>
      <c r="H241" s="15"/>
      <c r="I241" s="16"/>
      <c r="J241" s="17" t="str">
        <f t="shared" si="30"/>
        <v/>
      </c>
      <c r="K241" s="110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29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119.16111111111111</v>
      </c>
      <c r="E242">
        <f>IF(_xlfn.DAYS($B$3,Eläintiedot!O242)&lt;0,"",_xlfn.DAYS($B$3,Eläintiedot!O242))</f>
        <v>43524</v>
      </c>
      <c r="F242" s="15">
        <v>28</v>
      </c>
      <c r="G242" s="5"/>
      <c r="H242" s="15"/>
      <c r="I242" s="16"/>
      <c r="J242" s="17" t="str">
        <f t="shared" si="30"/>
        <v/>
      </c>
      <c r="K242" s="110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29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119.16111111111111</v>
      </c>
      <c r="E243">
        <f>IF(_xlfn.DAYS($B$3,Eläintiedot!O243)&lt;0,"",_xlfn.DAYS($B$3,Eläintiedot!O243))</f>
        <v>43524</v>
      </c>
      <c r="F243" s="15">
        <v>28</v>
      </c>
      <c r="G243" s="5"/>
      <c r="H243" s="15"/>
      <c r="I243" s="16"/>
      <c r="J243" s="17" t="str">
        <f t="shared" si="30"/>
        <v/>
      </c>
      <c r="K243" s="110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29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119.16111111111111</v>
      </c>
      <c r="E244">
        <f>IF(_xlfn.DAYS($B$3,Eläintiedot!O244)&lt;0,"",_xlfn.DAYS($B$3,Eläintiedot!O244))</f>
        <v>43524</v>
      </c>
      <c r="F244" s="15">
        <v>28</v>
      </c>
      <c r="G244" s="5"/>
      <c r="H244" s="15"/>
      <c r="I244" s="16"/>
      <c r="J244" s="17" t="str">
        <f t="shared" si="30"/>
        <v/>
      </c>
      <c r="K244" s="110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29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119.16111111111111</v>
      </c>
      <c r="E245">
        <f>IF(_xlfn.DAYS($B$3,Eläintiedot!O245)&lt;0,"",_xlfn.DAYS($B$3,Eläintiedot!O245))</f>
        <v>43524</v>
      </c>
      <c r="F245" s="15">
        <v>28</v>
      </c>
      <c r="G245" s="5"/>
      <c r="H245" s="15"/>
      <c r="I245" s="16"/>
      <c r="J245" s="17" t="str">
        <f t="shared" si="30"/>
        <v/>
      </c>
      <c r="K245" s="110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29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119.16111111111111</v>
      </c>
      <c r="E246">
        <f>IF(_xlfn.DAYS($B$3,Eläintiedot!O246)&lt;0,"",_xlfn.DAYS($B$3,Eläintiedot!O246))</f>
        <v>43524</v>
      </c>
      <c r="F246" s="15">
        <v>28</v>
      </c>
      <c r="G246" s="5"/>
      <c r="H246" s="15"/>
      <c r="I246" s="16"/>
      <c r="J246" s="17" t="str">
        <f t="shared" si="30"/>
        <v/>
      </c>
      <c r="K246" s="110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29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119.16111111111111</v>
      </c>
      <c r="E247">
        <f>IF(_xlfn.DAYS($B$3,Eläintiedot!O247)&lt;0,"",_xlfn.DAYS($B$3,Eläintiedot!O247))</f>
        <v>43524</v>
      </c>
      <c r="F247" s="15">
        <v>28</v>
      </c>
      <c r="G247" s="5"/>
      <c r="H247" s="15"/>
      <c r="I247" s="16"/>
      <c r="J247" s="17" t="str">
        <f t="shared" si="30"/>
        <v/>
      </c>
      <c r="K247" s="110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29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119.16111111111111</v>
      </c>
      <c r="E248">
        <f>IF(_xlfn.DAYS($B$3,Eläintiedot!O248)&lt;0,"",_xlfn.DAYS($B$3,Eläintiedot!O248))</f>
        <v>43524</v>
      </c>
      <c r="F248" s="15">
        <v>28</v>
      </c>
      <c r="G248" s="5"/>
      <c r="H248" s="15"/>
      <c r="I248" s="16"/>
      <c r="J248" s="17" t="str">
        <f t="shared" si="30"/>
        <v/>
      </c>
      <c r="K248" s="110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29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119.16111111111111</v>
      </c>
      <c r="E249">
        <f>IF(_xlfn.DAYS($B$3,Eläintiedot!O249)&lt;0,"",_xlfn.DAYS($B$3,Eläintiedot!O249))</f>
        <v>43524</v>
      </c>
      <c r="F249" s="15">
        <v>28</v>
      </c>
      <c r="G249" s="5"/>
      <c r="H249" s="15"/>
      <c r="I249" s="16"/>
      <c r="J249" s="17" t="str">
        <f t="shared" si="30"/>
        <v/>
      </c>
      <c r="K249" s="110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29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119.16111111111111</v>
      </c>
      <c r="E250">
        <f>IF(_xlfn.DAYS($B$3,Eläintiedot!O250)&lt;0,"",_xlfn.DAYS($B$3,Eläintiedot!O250))</f>
        <v>43524</v>
      </c>
      <c r="F250" s="15">
        <v>28</v>
      </c>
      <c r="G250" s="5"/>
      <c r="H250" s="15"/>
      <c r="I250" s="16"/>
      <c r="J250" s="17" t="str">
        <f t="shared" si="30"/>
        <v/>
      </c>
      <c r="K250" s="110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29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119.16111111111111</v>
      </c>
      <c r="E251">
        <f>IF(_xlfn.DAYS($B$3,Eläintiedot!O251)&lt;0,"",_xlfn.DAYS($B$3,Eläintiedot!O251))</f>
        <v>43524</v>
      </c>
      <c r="F251" s="15">
        <v>28</v>
      </c>
      <c r="G251" s="5"/>
      <c r="H251" s="15"/>
      <c r="I251" s="16"/>
      <c r="J251" s="17" t="str">
        <f t="shared" si="30"/>
        <v/>
      </c>
      <c r="K251" s="110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29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119.16111111111111</v>
      </c>
      <c r="E252">
        <f>IF(_xlfn.DAYS($B$3,Eläintiedot!O252)&lt;0,"",_xlfn.DAYS($B$3,Eläintiedot!O252))</f>
        <v>43524</v>
      </c>
      <c r="F252" s="15">
        <v>28</v>
      </c>
      <c r="G252" s="5"/>
      <c r="H252" s="15"/>
      <c r="I252" s="16"/>
      <c r="J252" s="17" t="str">
        <f t="shared" si="30"/>
        <v/>
      </c>
      <c r="K252" s="110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29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119.16111111111111</v>
      </c>
      <c r="E253">
        <f>IF(_xlfn.DAYS($B$3,Eläintiedot!O253)&lt;0,"",_xlfn.DAYS($B$3,Eläintiedot!O253))</f>
        <v>43524</v>
      </c>
      <c r="F253" s="15">
        <v>28</v>
      </c>
      <c r="G253" s="5"/>
      <c r="H253" s="15"/>
      <c r="I253" s="16"/>
      <c r="J253" s="17" t="str">
        <f t="shared" si="30"/>
        <v/>
      </c>
      <c r="K253" s="110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29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119.16111111111111</v>
      </c>
      <c r="E254">
        <f>IF(_xlfn.DAYS($B$3,Eläintiedot!O254)&lt;0,"",_xlfn.DAYS($B$3,Eläintiedot!O254))</f>
        <v>43524</v>
      </c>
      <c r="F254" s="15">
        <v>28</v>
      </c>
      <c r="G254" s="5"/>
      <c r="H254" s="15"/>
      <c r="I254" s="16"/>
      <c r="J254" s="17" t="str">
        <f t="shared" si="30"/>
        <v/>
      </c>
      <c r="K254" s="110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29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119.16111111111111</v>
      </c>
      <c r="E255">
        <f>IF(_xlfn.DAYS($B$3,Eläintiedot!O255)&lt;0,"",_xlfn.DAYS($B$3,Eläintiedot!O255))</f>
        <v>43524</v>
      </c>
      <c r="F255" s="15">
        <v>28</v>
      </c>
      <c r="G255" s="5"/>
      <c r="H255" s="15"/>
      <c r="I255" s="16"/>
      <c r="J255" s="17" t="str">
        <f t="shared" si="30"/>
        <v/>
      </c>
      <c r="K255" s="110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29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119.16111111111111</v>
      </c>
      <c r="E256">
        <f>IF(_xlfn.DAYS($B$3,Eläintiedot!O256)&lt;0,"",_xlfn.DAYS($B$3,Eläintiedot!O256))</f>
        <v>43524</v>
      </c>
      <c r="F256" s="15">
        <v>28</v>
      </c>
      <c r="G256" s="5"/>
      <c r="H256" s="15"/>
      <c r="I256" s="16"/>
      <c r="J256" s="17" t="str">
        <f t="shared" si="30"/>
        <v/>
      </c>
      <c r="K256" s="110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29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119.16111111111111</v>
      </c>
      <c r="E257">
        <f>IF(_xlfn.DAYS($B$3,Eläintiedot!O257)&lt;0,"",_xlfn.DAYS($B$3,Eläintiedot!O257))</f>
        <v>43524</v>
      </c>
      <c r="F257" s="15">
        <v>28</v>
      </c>
      <c r="G257" s="5"/>
      <c r="H257" s="15"/>
      <c r="I257" s="16"/>
      <c r="J257" s="17" t="str">
        <f t="shared" si="30"/>
        <v/>
      </c>
      <c r="K257" s="110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29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119.16111111111111</v>
      </c>
      <c r="E258">
        <f>IF(_xlfn.DAYS($B$3,Eläintiedot!O258)&lt;0,"",_xlfn.DAYS($B$3,Eläintiedot!O258))</f>
        <v>43524</v>
      </c>
      <c r="F258" s="15">
        <v>28</v>
      </c>
      <c r="G258" s="5"/>
      <c r="H258" s="15"/>
      <c r="I258" s="16"/>
      <c r="J258" s="17" t="str">
        <f t="shared" si="30"/>
        <v/>
      </c>
      <c r="K258" s="110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29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119.16111111111111</v>
      </c>
      <c r="E259">
        <f>IF(_xlfn.DAYS($B$3,Eläintiedot!O259)&lt;0,"",_xlfn.DAYS($B$3,Eläintiedot!O259))</f>
        <v>43524</v>
      </c>
      <c r="F259" s="15">
        <v>28</v>
      </c>
      <c r="G259" s="5"/>
      <c r="H259" s="15"/>
      <c r="I259" s="16"/>
      <c r="J259" s="17" t="str">
        <f t="shared" si="30"/>
        <v/>
      </c>
      <c r="K259" s="110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29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119.16111111111111</v>
      </c>
      <c r="E260">
        <f>IF(_xlfn.DAYS($B$3,Eläintiedot!O260)&lt;0,"",_xlfn.DAYS($B$3,Eläintiedot!O260))</f>
        <v>43524</v>
      </c>
      <c r="F260" s="15">
        <v>28</v>
      </c>
      <c r="G260" s="5"/>
      <c r="H260" s="15"/>
      <c r="I260" s="16"/>
      <c r="J260" s="17" t="str">
        <f t="shared" si="30"/>
        <v/>
      </c>
      <c r="K260" s="110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29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119.16111111111111</v>
      </c>
      <c r="E261">
        <f>IF(_xlfn.DAYS($B$3,Eläintiedot!O261)&lt;0,"",_xlfn.DAYS($B$3,Eläintiedot!O261))</f>
        <v>43524</v>
      </c>
      <c r="F261" s="15">
        <v>28</v>
      </c>
      <c r="G261" s="5"/>
      <c r="H261" s="15"/>
      <c r="I261" s="16"/>
      <c r="J261" s="17" t="str">
        <f t="shared" si="30"/>
        <v/>
      </c>
      <c r="K261" s="110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29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119.16111111111111</v>
      </c>
      <c r="E262">
        <f>IF(_xlfn.DAYS($B$3,Eläintiedot!O262)&lt;0,"",_xlfn.DAYS($B$3,Eläintiedot!O262))</f>
        <v>43524</v>
      </c>
      <c r="F262" s="15">
        <v>28</v>
      </c>
      <c r="G262" s="5"/>
      <c r="H262" s="15"/>
      <c r="I262" s="16"/>
      <c r="J262" s="17" t="str">
        <f t="shared" si="30"/>
        <v/>
      </c>
      <c r="K262" s="110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29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119.16111111111111</v>
      </c>
      <c r="E263">
        <f>IF(_xlfn.DAYS($B$3,Eläintiedot!O263)&lt;0,"",_xlfn.DAYS($B$3,Eläintiedot!O263))</f>
        <v>43524</v>
      </c>
      <c r="F263" s="15">
        <v>28</v>
      </c>
      <c r="G263" s="5"/>
      <c r="H263" s="15"/>
      <c r="I263" s="16"/>
      <c r="J263" s="17" t="str">
        <f t="shared" ref="J263:J326" si="40">IF((H263+I263)&gt;0.01,H263+I263,"")</f>
        <v/>
      </c>
      <c r="K263" s="110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29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119.16111111111111</v>
      </c>
      <c r="E264">
        <f>IF(_xlfn.DAYS($B$3,Eläintiedot!O264)&lt;0,"",_xlfn.DAYS($B$3,Eläintiedot!O264))</f>
        <v>43524</v>
      </c>
      <c r="F264" s="15">
        <v>28</v>
      </c>
      <c r="G264" s="5"/>
      <c r="H264" s="15"/>
      <c r="I264" s="16"/>
      <c r="J264" s="17" t="str">
        <f t="shared" si="40"/>
        <v/>
      </c>
      <c r="K264" s="110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29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119.16111111111111</v>
      </c>
      <c r="E265">
        <f>IF(_xlfn.DAYS($B$3,Eläintiedot!O265)&lt;0,"",_xlfn.DAYS($B$3,Eläintiedot!O265))</f>
        <v>43524</v>
      </c>
      <c r="F265" s="15">
        <v>28</v>
      </c>
      <c r="G265" s="5"/>
      <c r="H265" s="15"/>
      <c r="I265" s="16"/>
      <c r="J265" s="17" t="str">
        <f t="shared" si="40"/>
        <v/>
      </c>
      <c r="K265" s="110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29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119.16111111111111</v>
      </c>
      <c r="E266">
        <f>IF(_xlfn.DAYS($B$3,Eläintiedot!O266)&lt;0,"",_xlfn.DAYS($B$3,Eläintiedot!O266))</f>
        <v>43524</v>
      </c>
      <c r="F266" s="15">
        <v>28</v>
      </c>
      <c r="G266" s="5"/>
      <c r="H266" s="15"/>
      <c r="I266" s="16"/>
      <c r="J266" s="17" t="str">
        <f t="shared" si="40"/>
        <v/>
      </c>
      <c r="K266" s="110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29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119.16111111111111</v>
      </c>
      <c r="E267">
        <f>IF(_xlfn.DAYS($B$3,Eläintiedot!O267)&lt;0,"",_xlfn.DAYS($B$3,Eläintiedot!O267))</f>
        <v>43524</v>
      </c>
      <c r="F267" s="15">
        <v>28</v>
      </c>
      <c r="G267" s="5"/>
      <c r="H267" s="15"/>
      <c r="I267" s="16"/>
      <c r="J267" s="17" t="str">
        <f t="shared" si="40"/>
        <v/>
      </c>
      <c r="K267" s="110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29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119.16111111111111</v>
      </c>
      <c r="E268">
        <f>IF(_xlfn.DAYS($B$3,Eläintiedot!O268)&lt;0,"",_xlfn.DAYS($B$3,Eläintiedot!O268))</f>
        <v>43524</v>
      </c>
      <c r="F268" s="15">
        <v>28</v>
      </c>
      <c r="G268" s="5"/>
      <c r="H268" s="15"/>
      <c r="I268" s="16"/>
      <c r="J268" s="17" t="str">
        <f t="shared" si="40"/>
        <v/>
      </c>
      <c r="K268" s="110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29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119.16111111111111</v>
      </c>
      <c r="E269">
        <f>IF(_xlfn.DAYS($B$3,Eläintiedot!O269)&lt;0,"",_xlfn.DAYS($B$3,Eläintiedot!O269))</f>
        <v>43524</v>
      </c>
      <c r="F269" s="15">
        <v>28</v>
      </c>
      <c r="G269" s="5"/>
      <c r="H269" s="15"/>
      <c r="I269" s="16"/>
      <c r="J269" s="17" t="str">
        <f t="shared" si="40"/>
        <v/>
      </c>
      <c r="K269" s="110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29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119.16111111111111</v>
      </c>
      <c r="E270">
        <f>IF(_xlfn.DAYS($B$3,Eläintiedot!O270)&lt;0,"",_xlfn.DAYS($B$3,Eläintiedot!O270))</f>
        <v>43524</v>
      </c>
      <c r="F270" s="15">
        <v>28</v>
      </c>
      <c r="G270" s="5"/>
      <c r="H270" s="15"/>
      <c r="I270" s="16"/>
      <c r="J270" s="17" t="str">
        <f t="shared" si="40"/>
        <v/>
      </c>
      <c r="K270" s="110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29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119.16111111111111</v>
      </c>
      <c r="E271">
        <f>IF(_xlfn.DAYS($B$3,Eläintiedot!O271)&lt;0,"",_xlfn.DAYS($B$3,Eläintiedot!O271))</f>
        <v>43524</v>
      </c>
      <c r="F271" s="15">
        <v>28</v>
      </c>
      <c r="G271" s="5"/>
      <c r="H271" s="15"/>
      <c r="I271" s="16"/>
      <c r="J271" s="17" t="str">
        <f t="shared" si="40"/>
        <v/>
      </c>
      <c r="K271" s="110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29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119.16111111111111</v>
      </c>
      <c r="E272">
        <f>IF(_xlfn.DAYS($B$3,Eläintiedot!O272)&lt;0,"",_xlfn.DAYS($B$3,Eläintiedot!O272))</f>
        <v>43524</v>
      </c>
      <c r="F272" s="15">
        <v>28</v>
      </c>
      <c r="G272" s="5"/>
      <c r="H272" s="15"/>
      <c r="I272" s="16"/>
      <c r="J272" s="17" t="str">
        <f t="shared" si="40"/>
        <v/>
      </c>
      <c r="K272" s="110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29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119.16111111111111</v>
      </c>
      <c r="E273">
        <f>IF(_xlfn.DAYS($B$3,Eläintiedot!O273)&lt;0,"",_xlfn.DAYS($B$3,Eläintiedot!O273))</f>
        <v>43524</v>
      </c>
      <c r="F273" s="15">
        <v>28</v>
      </c>
      <c r="G273" s="5"/>
      <c r="H273" s="15"/>
      <c r="I273" s="16"/>
      <c r="J273" s="17" t="str">
        <f t="shared" si="40"/>
        <v/>
      </c>
      <c r="K273" s="110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29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119.16111111111111</v>
      </c>
      <c r="E274">
        <f>IF(_xlfn.DAYS($B$3,Eläintiedot!O274)&lt;0,"",_xlfn.DAYS($B$3,Eläintiedot!O274))</f>
        <v>43524</v>
      </c>
      <c r="F274" s="15">
        <v>28</v>
      </c>
      <c r="G274" s="5"/>
      <c r="H274" s="15"/>
      <c r="I274" s="16"/>
      <c r="J274" s="17" t="str">
        <f t="shared" si="40"/>
        <v/>
      </c>
      <c r="K274" s="110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29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119.16111111111111</v>
      </c>
      <c r="E275">
        <f>IF(_xlfn.DAYS($B$3,Eläintiedot!O275)&lt;0,"",_xlfn.DAYS($B$3,Eläintiedot!O275))</f>
        <v>43524</v>
      </c>
      <c r="F275" s="15">
        <v>28</v>
      </c>
      <c r="G275" s="5"/>
      <c r="H275" s="15"/>
      <c r="I275" s="16"/>
      <c r="J275" s="17" t="str">
        <f t="shared" si="40"/>
        <v/>
      </c>
      <c r="K275" s="110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29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119.16111111111111</v>
      </c>
      <c r="E276">
        <f>IF(_xlfn.DAYS($B$3,Eläintiedot!O276)&lt;0,"",_xlfn.DAYS($B$3,Eläintiedot!O276))</f>
        <v>43524</v>
      </c>
      <c r="F276" s="15">
        <v>28</v>
      </c>
      <c r="G276" s="5"/>
      <c r="H276" s="15"/>
      <c r="I276" s="16"/>
      <c r="J276" s="17" t="str">
        <f t="shared" si="40"/>
        <v/>
      </c>
      <c r="K276" s="110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29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119.16111111111111</v>
      </c>
      <c r="E277">
        <f>IF(_xlfn.DAYS($B$3,Eläintiedot!O277)&lt;0,"",_xlfn.DAYS($B$3,Eläintiedot!O277))</f>
        <v>43524</v>
      </c>
      <c r="F277" s="15">
        <v>28</v>
      </c>
      <c r="G277" s="5"/>
      <c r="H277" s="15"/>
      <c r="I277" s="16"/>
      <c r="J277" s="17" t="str">
        <f t="shared" si="40"/>
        <v/>
      </c>
      <c r="K277" s="110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29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119.16111111111111</v>
      </c>
      <c r="E278">
        <f>IF(_xlfn.DAYS($B$3,Eläintiedot!O278)&lt;0,"",_xlfn.DAYS($B$3,Eläintiedot!O278))</f>
        <v>43524</v>
      </c>
      <c r="F278" s="15">
        <v>28</v>
      </c>
      <c r="G278" s="5"/>
      <c r="H278" s="15"/>
      <c r="I278" s="16"/>
      <c r="J278" s="17" t="str">
        <f t="shared" si="40"/>
        <v/>
      </c>
      <c r="K278" s="110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29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119.16111111111111</v>
      </c>
      <c r="E279">
        <f>IF(_xlfn.DAYS($B$3,Eläintiedot!O279)&lt;0,"",_xlfn.DAYS($B$3,Eläintiedot!O279))</f>
        <v>43524</v>
      </c>
      <c r="F279" s="15">
        <v>28</v>
      </c>
      <c r="G279" s="5"/>
      <c r="H279" s="15"/>
      <c r="I279" s="16"/>
      <c r="J279" s="17" t="str">
        <f t="shared" si="40"/>
        <v/>
      </c>
      <c r="K279" s="110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29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119.16111111111111</v>
      </c>
      <c r="E280">
        <f>IF(_xlfn.DAYS($B$3,Eläintiedot!O280)&lt;0,"",_xlfn.DAYS($B$3,Eläintiedot!O280))</f>
        <v>43524</v>
      </c>
      <c r="F280" s="15">
        <v>28</v>
      </c>
      <c r="G280" s="5"/>
      <c r="H280" s="15"/>
      <c r="I280" s="16"/>
      <c r="J280" s="17" t="str">
        <f t="shared" si="40"/>
        <v/>
      </c>
      <c r="K280" s="110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29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119.16111111111111</v>
      </c>
      <c r="E281">
        <f>IF(_xlfn.DAYS($B$3,Eläintiedot!O281)&lt;0,"",_xlfn.DAYS($B$3,Eläintiedot!O281))</f>
        <v>43524</v>
      </c>
      <c r="F281" s="15">
        <v>28</v>
      </c>
      <c r="G281" s="5"/>
      <c r="H281" s="15"/>
      <c r="I281" s="16"/>
      <c r="J281" s="17" t="str">
        <f t="shared" si="40"/>
        <v/>
      </c>
      <c r="K281" s="110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29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119.16111111111111</v>
      </c>
      <c r="E282">
        <f>IF(_xlfn.DAYS($B$3,Eläintiedot!O282)&lt;0,"",_xlfn.DAYS($B$3,Eläintiedot!O282))</f>
        <v>43524</v>
      </c>
      <c r="F282" s="15">
        <v>28</v>
      </c>
      <c r="G282" s="5"/>
      <c r="H282" s="15"/>
      <c r="I282" s="16"/>
      <c r="J282" s="17" t="str">
        <f t="shared" si="40"/>
        <v/>
      </c>
      <c r="K282" s="110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29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119.16111111111111</v>
      </c>
      <c r="E283">
        <f>IF(_xlfn.DAYS($B$3,Eläintiedot!O283)&lt;0,"",_xlfn.DAYS($B$3,Eläintiedot!O283))</f>
        <v>43524</v>
      </c>
      <c r="F283" s="15">
        <v>28</v>
      </c>
      <c r="G283" s="5"/>
      <c r="H283" s="15"/>
      <c r="I283" s="16"/>
      <c r="J283" s="17" t="str">
        <f t="shared" si="40"/>
        <v/>
      </c>
      <c r="K283" s="110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29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119.16111111111111</v>
      </c>
      <c r="E284">
        <f>IF(_xlfn.DAYS($B$3,Eläintiedot!O284)&lt;0,"",_xlfn.DAYS($B$3,Eläintiedot!O284))</f>
        <v>43524</v>
      </c>
      <c r="F284" s="15">
        <v>28</v>
      </c>
      <c r="G284" s="5"/>
      <c r="H284" s="15"/>
      <c r="I284" s="16"/>
      <c r="J284" s="17" t="str">
        <f t="shared" si="40"/>
        <v/>
      </c>
      <c r="K284" s="110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29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119.16111111111111</v>
      </c>
      <c r="E285">
        <f>IF(_xlfn.DAYS($B$3,Eläintiedot!O285)&lt;0,"",_xlfn.DAYS($B$3,Eläintiedot!O285))</f>
        <v>43524</v>
      </c>
      <c r="F285" s="15">
        <v>28</v>
      </c>
      <c r="G285" s="5"/>
      <c r="H285" s="15"/>
      <c r="I285" s="16"/>
      <c r="J285" s="17" t="str">
        <f t="shared" si="40"/>
        <v/>
      </c>
      <c r="K285" s="110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29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119.16111111111111</v>
      </c>
      <c r="E286">
        <f>IF(_xlfn.DAYS($B$3,Eläintiedot!O286)&lt;0,"",_xlfn.DAYS($B$3,Eläintiedot!O286))</f>
        <v>43524</v>
      </c>
      <c r="F286" s="15">
        <v>28</v>
      </c>
      <c r="G286" s="5"/>
      <c r="H286" s="15"/>
      <c r="I286" s="16"/>
      <c r="J286" s="17" t="str">
        <f t="shared" si="40"/>
        <v/>
      </c>
      <c r="K286" s="110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29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119.16111111111111</v>
      </c>
      <c r="E287">
        <f>IF(_xlfn.DAYS($B$3,Eläintiedot!O287)&lt;0,"",_xlfn.DAYS($B$3,Eläintiedot!O287))</f>
        <v>43524</v>
      </c>
      <c r="F287" s="15">
        <v>28</v>
      </c>
      <c r="G287" s="5"/>
      <c r="H287" s="15"/>
      <c r="I287" s="16"/>
      <c r="J287" s="17" t="str">
        <f t="shared" si="40"/>
        <v/>
      </c>
      <c r="K287" s="110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29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119.16111111111111</v>
      </c>
      <c r="E288">
        <f>IF(_xlfn.DAYS($B$3,Eläintiedot!O288)&lt;0,"",_xlfn.DAYS($B$3,Eläintiedot!O288))</f>
        <v>43524</v>
      </c>
      <c r="F288" s="15">
        <v>28</v>
      </c>
      <c r="G288" s="5"/>
      <c r="H288" s="15"/>
      <c r="I288" s="16"/>
      <c r="J288" s="17" t="str">
        <f t="shared" si="40"/>
        <v/>
      </c>
      <c r="K288" s="110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29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119.16111111111111</v>
      </c>
      <c r="E289">
        <f>IF(_xlfn.DAYS($B$3,Eläintiedot!O289)&lt;0,"",_xlfn.DAYS($B$3,Eläintiedot!O289))</f>
        <v>43524</v>
      </c>
      <c r="F289" s="15">
        <v>28</v>
      </c>
      <c r="G289" s="5"/>
      <c r="H289" s="15"/>
      <c r="I289" s="16"/>
      <c r="J289" s="17" t="str">
        <f t="shared" si="40"/>
        <v/>
      </c>
      <c r="K289" s="110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29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119.16111111111111</v>
      </c>
      <c r="E290">
        <f>IF(_xlfn.DAYS($B$3,Eläintiedot!O290)&lt;0,"",_xlfn.DAYS($B$3,Eläintiedot!O290))</f>
        <v>43524</v>
      </c>
      <c r="F290" s="15">
        <v>28</v>
      </c>
      <c r="G290" s="5"/>
      <c r="H290" s="15"/>
      <c r="I290" s="16"/>
      <c r="J290" s="17" t="str">
        <f t="shared" si="40"/>
        <v/>
      </c>
      <c r="K290" s="110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29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119.16111111111111</v>
      </c>
      <c r="E291">
        <f>IF(_xlfn.DAYS($B$3,Eläintiedot!O291)&lt;0,"",_xlfn.DAYS($B$3,Eläintiedot!O291))</f>
        <v>43524</v>
      </c>
      <c r="F291" s="15">
        <v>28</v>
      </c>
      <c r="G291" s="5"/>
      <c r="H291" s="15"/>
      <c r="I291" s="16"/>
      <c r="J291" s="17" t="str">
        <f t="shared" si="40"/>
        <v/>
      </c>
      <c r="K291" s="110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29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119.16111111111111</v>
      </c>
      <c r="E292">
        <f>IF(_xlfn.DAYS($B$3,Eläintiedot!O292)&lt;0,"",_xlfn.DAYS($B$3,Eläintiedot!O292))</f>
        <v>43524</v>
      </c>
      <c r="F292" s="15">
        <v>28</v>
      </c>
      <c r="G292" s="5"/>
      <c r="H292" s="15"/>
      <c r="I292" s="16"/>
      <c r="J292" s="17" t="str">
        <f t="shared" si="40"/>
        <v/>
      </c>
      <c r="K292" s="110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29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119.16111111111111</v>
      </c>
      <c r="E293">
        <f>IF(_xlfn.DAYS($B$3,Eläintiedot!O293)&lt;0,"",_xlfn.DAYS($B$3,Eläintiedot!O293))</f>
        <v>43524</v>
      </c>
      <c r="F293" s="15">
        <v>28</v>
      </c>
      <c r="G293" s="5"/>
      <c r="H293" s="15"/>
      <c r="I293" s="16"/>
      <c r="J293" s="17" t="str">
        <f t="shared" si="40"/>
        <v/>
      </c>
      <c r="K293" s="110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29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119.16111111111111</v>
      </c>
      <c r="E294">
        <f>IF(_xlfn.DAYS($B$3,Eläintiedot!O294)&lt;0,"",_xlfn.DAYS($B$3,Eläintiedot!O294))</f>
        <v>43524</v>
      </c>
      <c r="F294" s="15">
        <v>28</v>
      </c>
      <c r="G294" s="5"/>
      <c r="H294" s="15"/>
      <c r="I294" s="16"/>
      <c r="J294" s="17" t="str">
        <f t="shared" si="40"/>
        <v/>
      </c>
      <c r="K294" s="110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29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119.16111111111111</v>
      </c>
      <c r="E295">
        <f>IF(_xlfn.DAYS($B$3,Eläintiedot!O295)&lt;0,"",_xlfn.DAYS($B$3,Eläintiedot!O295))</f>
        <v>43524</v>
      </c>
      <c r="F295" s="15">
        <v>28</v>
      </c>
      <c r="G295" s="5"/>
      <c r="H295" s="15"/>
      <c r="I295" s="16"/>
      <c r="J295" s="17" t="str">
        <f t="shared" si="40"/>
        <v/>
      </c>
      <c r="K295" s="110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29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119.16111111111111</v>
      </c>
      <c r="E296">
        <f>IF(_xlfn.DAYS($B$3,Eläintiedot!O296)&lt;0,"",_xlfn.DAYS($B$3,Eläintiedot!O296))</f>
        <v>43524</v>
      </c>
      <c r="F296" s="15">
        <v>28</v>
      </c>
      <c r="G296" s="5"/>
      <c r="H296" s="15"/>
      <c r="I296" s="16"/>
      <c r="J296" s="17" t="str">
        <f t="shared" si="40"/>
        <v/>
      </c>
      <c r="K296" s="110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29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119.16111111111111</v>
      </c>
      <c r="E297">
        <f>IF(_xlfn.DAYS($B$3,Eläintiedot!O297)&lt;0,"",_xlfn.DAYS($B$3,Eläintiedot!O297))</f>
        <v>43524</v>
      </c>
      <c r="F297" s="15">
        <v>28</v>
      </c>
      <c r="G297" s="5"/>
      <c r="H297" s="15"/>
      <c r="I297" s="16"/>
      <c r="J297" s="17" t="str">
        <f t="shared" si="40"/>
        <v/>
      </c>
      <c r="K297" s="110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29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119.16111111111111</v>
      </c>
      <c r="E298">
        <f>IF(_xlfn.DAYS($B$3,Eläintiedot!O298)&lt;0,"",_xlfn.DAYS($B$3,Eläintiedot!O298))</f>
        <v>43524</v>
      </c>
      <c r="F298" s="15">
        <v>28</v>
      </c>
      <c r="G298" s="5"/>
      <c r="H298" s="15"/>
      <c r="I298" s="16"/>
      <c r="J298" s="17" t="str">
        <f t="shared" si="40"/>
        <v/>
      </c>
      <c r="K298" s="110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29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119.16111111111111</v>
      </c>
      <c r="E299">
        <f>IF(_xlfn.DAYS($B$3,Eläintiedot!O299)&lt;0,"",_xlfn.DAYS($B$3,Eläintiedot!O299))</f>
        <v>43524</v>
      </c>
      <c r="F299" s="15">
        <v>28</v>
      </c>
      <c r="G299" s="5"/>
      <c r="H299" s="15"/>
      <c r="I299" s="16"/>
      <c r="J299" s="17" t="str">
        <f t="shared" si="40"/>
        <v/>
      </c>
      <c r="K299" s="110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29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119.16111111111111</v>
      </c>
      <c r="E300">
        <f>IF(_xlfn.DAYS($B$3,Eläintiedot!O300)&lt;0,"",_xlfn.DAYS($B$3,Eläintiedot!O300))</f>
        <v>43524</v>
      </c>
      <c r="F300" s="15">
        <v>28</v>
      </c>
      <c r="G300" s="5"/>
      <c r="H300" s="15"/>
      <c r="I300" s="16"/>
      <c r="J300" s="17" t="str">
        <f t="shared" si="40"/>
        <v/>
      </c>
      <c r="K300" s="110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29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119.16111111111111</v>
      </c>
      <c r="E301">
        <f>IF(_xlfn.DAYS($B$3,Eläintiedot!O301)&lt;0,"",_xlfn.DAYS($B$3,Eläintiedot!O301))</f>
        <v>43524</v>
      </c>
      <c r="F301" s="15">
        <v>28</v>
      </c>
      <c r="G301" s="5"/>
      <c r="H301" s="15"/>
      <c r="I301" s="16"/>
      <c r="J301" s="17" t="str">
        <f t="shared" si="40"/>
        <v/>
      </c>
      <c r="K301" s="110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29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119.16111111111111</v>
      </c>
      <c r="E302">
        <f>IF(_xlfn.DAYS($B$3,Eläintiedot!O302)&lt;0,"",_xlfn.DAYS($B$3,Eläintiedot!O302))</f>
        <v>43524</v>
      </c>
      <c r="F302" s="15">
        <v>28</v>
      </c>
      <c r="G302" s="5"/>
      <c r="H302" s="15"/>
      <c r="I302" s="16"/>
      <c r="J302" s="17" t="str">
        <f t="shared" si="40"/>
        <v/>
      </c>
      <c r="K302" s="110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29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119.16111111111111</v>
      </c>
      <c r="E303">
        <f>IF(_xlfn.DAYS($B$3,Eläintiedot!O303)&lt;0,"",_xlfn.DAYS($B$3,Eläintiedot!O303))</f>
        <v>43524</v>
      </c>
      <c r="F303" s="15">
        <v>28</v>
      </c>
      <c r="G303" s="5"/>
      <c r="H303" s="15"/>
      <c r="I303" s="16"/>
      <c r="J303" s="17" t="str">
        <f t="shared" si="40"/>
        <v/>
      </c>
      <c r="K303" s="110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29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119.16111111111111</v>
      </c>
      <c r="E304">
        <f>IF(_xlfn.DAYS($B$3,Eläintiedot!O304)&lt;0,"",_xlfn.DAYS($B$3,Eläintiedot!O304))</f>
        <v>43524</v>
      </c>
      <c r="F304" s="15">
        <v>28</v>
      </c>
      <c r="G304" s="5"/>
      <c r="H304" s="15"/>
      <c r="I304" s="16"/>
      <c r="J304" s="17" t="str">
        <f t="shared" si="40"/>
        <v/>
      </c>
      <c r="K304" s="110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29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119.16111111111111</v>
      </c>
      <c r="E305">
        <f>IF(_xlfn.DAYS($B$3,Eläintiedot!O305)&lt;0,"",_xlfn.DAYS($B$3,Eläintiedot!O305))</f>
        <v>43524</v>
      </c>
      <c r="F305" s="15">
        <v>28</v>
      </c>
      <c r="G305" s="5"/>
      <c r="H305" s="15"/>
      <c r="I305" s="16"/>
      <c r="J305" s="17" t="str">
        <f t="shared" si="40"/>
        <v/>
      </c>
      <c r="K305" s="110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29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119.16111111111111</v>
      </c>
      <c r="E306">
        <f>IF(_xlfn.DAYS($B$3,Eläintiedot!O306)&lt;0,"",_xlfn.DAYS($B$3,Eläintiedot!O306))</f>
        <v>43524</v>
      </c>
      <c r="F306" s="15">
        <v>28</v>
      </c>
      <c r="G306" s="5"/>
      <c r="H306" s="15"/>
      <c r="I306" s="16"/>
      <c r="J306" s="17" t="str">
        <f t="shared" si="40"/>
        <v/>
      </c>
      <c r="K306" s="110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29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119.16111111111111</v>
      </c>
      <c r="E307">
        <f>IF(_xlfn.DAYS($B$3,Eläintiedot!O307)&lt;0,"",_xlfn.DAYS($B$3,Eläintiedot!O307))</f>
        <v>43524</v>
      </c>
      <c r="F307" s="15">
        <v>28</v>
      </c>
      <c r="G307" s="5"/>
      <c r="H307" s="15"/>
      <c r="I307" s="16"/>
      <c r="J307" s="17" t="str">
        <f t="shared" si="40"/>
        <v/>
      </c>
      <c r="K307" s="110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29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119.16111111111111</v>
      </c>
      <c r="E308">
        <f>IF(_xlfn.DAYS($B$3,Eläintiedot!O308)&lt;0,"",_xlfn.DAYS($B$3,Eläintiedot!O308))</f>
        <v>43524</v>
      </c>
      <c r="F308" s="15">
        <v>28</v>
      </c>
      <c r="G308" s="5"/>
      <c r="H308" s="15"/>
      <c r="I308" s="16"/>
      <c r="J308" s="17" t="str">
        <f t="shared" si="40"/>
        <v/>
      </c>
      <c r="K308" s="110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29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119.16111111111111</v>
      </c>
      <c r="E309">
        <f>IF(_xlfn.DAYS($B$3,Eläintiedot!O309)&lt;0,"",_xlfn.DAYS($B$3,Eläintiedot!O309))</f>
        <v>43524</v>
      </c>
      <c r="F309" s="15">
        <v>28</v>
      </c>
      <c r="G309" s="5"/>
      <c r="H309" s="15"/>
      <c r="I309" s="16"/>
      <c r="J309" s="17" t="str">
        <f t="shared" si="40"/>
        <v/>
      </c>
      <c r="K309" s="110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29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119.16111111111111</v>
      </c>
      <c r="E310">
        <f>IF(_xlfn.DAYS($B$3,Eläintiedot!O310)&lt;0,"",_xlfn.DAYS($B$3,Eläintiedot!O310))</f>
        <v>43524</v>
      </c>
      <c r="F310" s="15">
        <v>28</v>
      </c>
      <c r="G310" s="5"/>
      <c r="H310" s="15"/>
      <c r="I310" s="16"/>
      <c r="J310" s="17" t="str">
        <f t="shared" si="40"/>
        <v/>
      </c>
      <c r="K310" s="110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29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119.16111111111111</v>
      </c>
      <c r="E311">
        <f>IF(_xlfn.DAYS($B$3,Eläintiedot!O311)&lt;0,"",_xlfn.DAYS($B$3,Eläintiedot!O311))</f>
        <v>43524</v>
      </c>
      <c r="F311" s="15">
        <v>28</v>
      </c>
      <c r="G311" s="5"/>
      <c r="H311" s="15"/>
      <c r="I311" s="16"/>
      <c r="J311" s="17" t="str">
        <f t="shared" si="40"/>
        <v/>
      </c>
      <c r="K311" s="110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29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119.16111111111111</v>
      </c>
      <c r="E312">
        <f>IF(_xlfn.DAYS($B$3,Eläintiedot!O312)&lt;0,"",_xlfn.DAYS($B$3,Eläintiedot!O312))</f>
        <v>43524</v>
      </c>
      <c r="F312" s="15">
        <v>28</v>
      </c>
      <c r="G312" s="5"/>
      <c r="H312" s="15"/>
      <c r="I312" s="16"/>
      <c r="J312" s="17" t="str">
        <f t="shared" si="40"/>
        <v/>
      </c>
      <c r="K312" s="110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29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119.16111111111111</v>
      </c>
      <c r="E313">
        <f>IF(_xlfn.DAYS($B$3,Eläintiedot!O313)&lt;0,"",_xlfn.DAYS($B$3,Eläintiedot!O313))</f>
        <v>43524</v>
      </c>
      <c r="F313" s="15">
        <v>28</v>
      </c>
      <c r="G313" s="5"/>
      <c r="H313" s="15"/>
      <c r="I313" s="16"/>
      <c r="J313" s="17" t="str">
        <f t="shared" si="40"/>
        <v/>
      </c>
      <c r="K313" s="110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29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119.16111111111111</v>
      </c>
      <c r="E314">
        <f>IF(_xlfn.DAYS($B$3,Eläintiedot!O314)&lt;0,"",_xlfn.DAYS($B$3,Eläintiedot!O314))</f>
        <v>43524</v>
      </c>
      <c r="F314" s="15">
        <v>28</v>
      </c>
      <c r="G314" s="5"/>
      <c r="H314" s="15"/>
      <c r="I314" s="16"/>
      <c r="J314" s="17" t="str">
        <f t="shared" si="40"/>
        <v/>
      </c>
      <c r="K314" s="110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29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119.16111111111111</v>
      </c>
      <c r="E315">
        <f>IF(_xlfn.DAYS($B$3,Eläintiedot!O315)&lt;0,"",_xlfn.DAYS($B$3,Eläintiedot!O315))</f>
        <v>43524</v>
      </c>
      <c r="F315" s="15">
        <v>28</v>
      </c>
      <c r="G315" s="5"/>
      <c r="H315" s="15"/>
      <c r="I315" s="16"/>
      <c r="J315" s="17" t="str">
        <f t="shared" si="40"/>
        <v/>
      </c>
      <c r="K315" s="110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29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119.16111111111111</v>
      </c>
      <c r="E316">
        <f>IF(_xlfn.DAYS($B$3,Eläintiedot!O316)&lt;0,"",_xlfn.DAYS($B$3,Eläintiedot!O316))</f>
        <v>43524</v>
      </c>
      <c r="F316" s="15">
        <v>28</v>
      </c>
      <c r="G316" s="5"/>
      <c r="H316" s="15"/>
      <c r="I316" s="16"/>
      <c r="J316" s="17" t="str">
        <f t="shared" si="40"/>
        <v/>
      </c>
      <c r="K316" s="110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29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119.16111111111111</v>
      </c>
      <c r="E317">
        <f>IF(_xlfn.DAYS($B$3,Eläintiedot!O317)&lt;0,"",_xlfn.DAYS($B$3,Eläintiedot!O317))</f>
        <v>43524</v>
      </c>
      <c r="F317" s="15">
        <v>28</v>
      </c>
      <c r="G317" s="5"/>
      <c r="H317" s="15"/>
      <c r="I317" s="16"/>
      <c r="J317" s="17" t="str">
        <f t="shared" si="40"/>
        <v/>
      </c>
      <c r="K317" s="110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29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119.16111111111111</v>
      </c>
      <c r="E318">
        <f>IF(_xlfn.DAYS($B$3,Eläintiedot!O318)&lt;0,"",_xlfn.DAYS($B$3,Eläintiedot!O318))</f>
        <v>43524</v>
      </c>
      <c r="F318" s="15">
        <v>28</v>
      </c>
      <c r="G318" s="5"/>
      <c r="H318" s="15"/>
      <c r="I318" s="16"/>
      <c r="J318" s="17" t="str">
        <f t="shared" si="40"/>
        <v/>
      </c>
      <c r="K318" s="110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29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119.16111111111111</v>
      </c>
      <c r="E319">
        <f>IF(_xlfn.DAYS($B$3,Eläintiedot!O319)&lt;0,"",_xlfn.DAYS($B$3,Eläintiedot!O319))</f>
        <v>43524</v>
      </c>
      <c r="F319" s="15">
        <v>28</v>
      </c>
      <c r="G319" s="5"/>
      <c r="H319" s="15"/>
      <c r="I319" s="16"/>
      <c r="J319" s="17" t="str">
        <f t="shared" si="40"/>
        <v/>
      </c>
      <c r="K319" s="110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29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119.16111111111111</v>
      </c>
      <c r="E320">
        <f>IF(_xlfn.DAYS($B$3,Eläintiedot!O320)&lt;0,"",_xlfn.DAYS($B$3,Eläintiedot!O320))</f>
        <v>43524</v>
      </c>
      <c r="F320" s="15">
        <v>28</v>
      </c>
      <c r="G320" s="5"/>
      <c r="H320" s="15"/>
      <c r="I320" s="16"/>
      <c r="J320" s="17" t="str">
        <f t="shared" si="40"/>
        <v/>
      </c>
      <c r="K320" s="110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29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119.16111111111111</v>
      </c>
      <c r="E321">
        <f>IF(_xlfn.DAYS($B$3,Eläintiedot!O321)&lt;0,"",_xlfn.DAYS($B$3,Eläintiedot!O321))</f>
        <v>43524</v>
      </c>
      <c r="F321" s="15">
        <v>28</v>
      </c>
      <c r="G321" s="5"/>
      <c r="H321" s="15"/>
      <c r="I321" s="16"/>
      <c r="J321" s="17" t="str">
        <f t="shared" si="40"/>
        <v/>
      </c>
      <c r="K321" s="110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29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119.16111111111111</v>
      </c>
      <c r="E322">
        <f>IF(_xlfn.DAYS($B$3,Eläintiedot!O322)&lt;0,"",_xlfn.DAYS($B$3,Eläintiedot!O322))</f>
        <v>43524</v>
      </c>
      <c r="F322" s="15">
        <v>28</v>
      </c>
      <c r="G322" s="5"/>
      <c r="H322" s="15"/>
      <c r="I322" s="16"/>
      <c r="J322" s="17" t="str">
        <f t="shared" si="40"/>
        <v/>
      </c>
      <c r="K322" s="110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29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119.16111111111111</v>
      </c>
      <c r="E323">
        <f>IF(_xlfn.DAYS($B$3,Eläintiedot!O323)&lt;0,"",_xlfn.DAYS($B$3,Eläintiedot!O323))</f>
        <v>43524</v>
      </c>
      <c r="F323" s="15">
        <v>28</v>
      </c>
      <c r="G323" s="5"/>
      <c r="H323" s="15"/>
      <c r="I323" s="16"/>
      <c r="J323" s="17" t="str">
        <f t="shared" si="40"/>
        <v/>
      </c>
      <c r="K323" s="110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29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119.16111111111111</v>
      </c>
      <c r="E324">
        <f>IF(_xlfn.DAYS($B$3,Eläintiedot!O324)&lt;0,"",_xlfn.DAYS($B$3,Eläintiedot!O324))</f>
        <v>43524</v>
      </c>
      <c r="F324" s="15">
        <v>28</v>
      </c>
      <c r="G324" s="5"/>
      <c r="H324" s="15"/>
      <c r="I324" s="16"/>
      <c r="J324" s="17" t="str">
        <f t="shared" si="40"/>
        <v/>
      </c>
      <c r="K324" s="110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29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119.16111111111111</v>
      </c>
      <c r="E325">
        <f>IF(_xlfn.DAYS($B$3,Eläintiedot!O325)&lt;0,"",_xlfn.DAYS($B$3,Eläintiedot!O325))</f>
        <v>43524</v>
      </c>
      <c r="F325" s="15">
        <v>28</v>
      </c>
      <c r="G325" s="5"/>
      <c r="H325" s="15"/>
      <c r="I325" s="16"/>
      <c r="J325" s="17" t="str">
        <f t="shared" si="40"/>
        <v/>
      </c>
      <c r="K325" s="110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29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119.16111111111111</v>
      </c>
      <c r="E326">
        <f>IF(_xlfn.DAYS($B$3,Eläintiedot!O326)&lt;0,"",_xlfn.DAYS($B$3,Eläintiedot!O326))</f>
        <v>43524</v>
      </c>
      <c r="F326" s="15">
        <v>28</v>
      </c>
      <c r="G326" s="5"/>
      <c r="H326" s="15"/>
      <c r="I326" s="16"/>
      <c r="J326" s="17" t="str">
        <f t="shared" si="40"/>
        <v/>
      </c>
      <c r="K326" s="110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29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119.16111111111111</v>
      </c>
      <c r="E327">
        <f>IF(_xlfn.DAYS($B$3,Eläintiedot!O327)&lt;0,"",_xlfn.DAYS($B$3,Eläintiedot!O327))</f>
        <v>43524</v>
      </c>
      <c r="F327" s="15">
        <v>28</v>
      </c>
      <c r="G327" s="5"/>
      <c r="H327" s="15"/>
      <c r="I327" s="16"/>
      <c r="J327" s="17" t="str">
        <f t="shared" ref="J327:J390" si="50">IF((H327+I327)&gt;0.01,H327+I327,"")</f>
        <v/>
      </c>
      <c r="K327" s="110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29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119.16111111111111</v>
      </c>
      <c r="E328">
        <f>IF(_xlfn.DAYS($B$3,Eläintiedot!O328)&lt;0,"",_xlfn.DAYS($B$3,Eläintiedot!O328))</f>
        <v>43524</v>
      </c>
      <c r="F328" s="15">
        <v>28</v>
      </c>
      <c r="G328" s="5"/>
      <c r="H328" s="15"/>
      <c r="I328" s="16"/>
      <c r="J328" s="17" t="str">
        <f t="shared" si="50"/>
        <v/>
      </c>
      <c r="K328" s="110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29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119.16111111111111</v>
      </c>
      <c r="E329">
        <f>IF(_xlfn.DAYS($B$3,Eläintiedot!O329)&lt;0,"",_xlfn.DAYS($B$3,Eläintiedot!O329))</f>
        <v>43524</v>
      </c>
      <c r="F329" s="15">
        <v>28</v>
      </c>
      <c r="G329" s="5"/>
      <c r="H329" s="15"/>
      <c r="I329" s="16"/>
      <c r="J329" s="17" t="str">
        <f t="shared" si="50"/>
        <v/>
      </c>
      <c r="K329" s="110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29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119.16111111111111</v>
      </c>
      <c r="E330">
        <f>IF(_xlfn.DAYS($B$3,Eläintiedot!O330)&lt;0,"",_xlfn.DAYS($B$3,Eläintiedot!O330))</f>
        <v>43524</v>
      </c>
      <c r="F330" s="15">
        <v>28</v>
      </c>
      <c r="G330" s="5"/>
      <c r="H330" s="15"/>
      <c r="I330" s="16"/>
      <c r="J330" s="17" t="str">
        <f t="shared" si="50"/>
        <v/>
      </c>
      <c r="K330" s="110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29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119.16111111111111</v>
      </c>
      <c r="E331">
        <f>IF(_xlfn.DAYS($B$3,Eläintiedot!O331)&lt;0,"",_xlfn.DAYS($B$3,Eläintiedot!O331))</f>
        <v>43524</v>
      </c>
      <c r="F331" s="15">
        <v>28</v>
      </c>
      <c r="G331" s="5"/>
      <c r="H331" s="15"/>
      <c r="I331" s="16"/>
      <c r="J331" s="17" t="str">
        <f t="shared" si="50"/>
        <v/>
      </c>
      <c r="K331" s="110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29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119.16111111111111</v>
      </c>
      <c r="E332">
        <f>IF(_xlfn.DAYS($B$3,Eläintiedot!O332)&lt;0,"",_xlfn.DAYS($B$3,Eläintiedot!O332))</f>
        <v>43524</v>
      </c>
      <c r="F332" s="15">
        <v>28</v>
      </c>
      <c r="G332" s="5"/>
      <c r="H332" s="15"/>
      <c r="I332" s="16"/>
      <c r="J332" s="17" t="str">
        <f t="shared" si="50"/>
        <v/>
      </c>
      <c r="K332" s="110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29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119.16111111111111</v>
      </c>
      <c r="E333">
        <f>IF(_xlfn.DAYS($B$3,Eläintiedot!O333)&lt;0,"",_xlfn.DAYS($B$3,Eläintiedot!O333))</f>
        <v>43524</v>
      </c>
      <c r="F333" s="15">
        <v>28</v>
      </c>
      <c r="G333" s="5"/>
      <c r="H333" s="15"/>
      <c r="I333" s="16"/>
      <c r="J333" s="17" t="str">
        <f t="shared" si="50"/>
        <v/>
      </c>
      <c r="K333" s="110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29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119.16111111111111</v>
      </c>
      <c r="E334">
        <f>IF(_xlfn.DAYS($B$3,Eläintiedot!O334)&lt;0,"",_xlfn.DAYS($B$3,Eläintiedot!O334))</f>
        <v>43524</v>
      </c>
      <c r="F334" s="15">
        <v>28</v>
      </c>
      <c r="G334" s="5"/>
      <c r="H334" s="15"/>
      <c r="I334" s="16"/>
      <c r="J334" s="17" t="str">
        <f t="shared" si="50"/>
        <v/>
      </c>
      <c r="K334" s="110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29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119.16111111111111</v>
      </c>
      <c r="E335">
        <f>IF(_xlfn.DAYS($B$3,Eläintiedot!O335)&lt;0,"",_xlfn.DAYS($B$3,Eläintiedot!O335))</f>
        <v>43524</v>
      </c>
      <c r="F335" s="15">
        <v>28</v>
      </c>
      <c r="G335" s="5"/>
      <c r="H335" s="15"/>
      <c r="I335" s="16"/>
      <c r="J335" s="17" t="str">
        <f t="shared" si="50"/>
        <v/>
      </c>
      <c r="K335" s="110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29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119.16111111111111</v>
      </c>
      <c r="E336">
        <f>IF(_xlfn.DAYS($B$3,Eläintiedot!O336)&lt;0,"",_xlfn.DAYS($B$3,Eläintiedot!O336))</f>
        <v>43524</v>
      </c>
      <c r="F336" s="15">
        <v>28</v>
      </c>
      <c r="G336" s="5"/>
      <c r="H336" s="15"/>
      <c r="I336" s="16"/>
      <c r="J336" s="17" t="str">
        <f t="shared" si="50"/>
        <v/>
      </c>
      <c r="K336" s="110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29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119.16111111111111</v>
      </c>
      <c r="E337">
        <f>IF(_xlfn.DAYS($B$3,Eläintiedot!O337)&lt;0,"",_xlfn.DAYS($B$3,Eläintiedot!O337))</f>
        <v>43524</v>
      </c>
      <c r="F337" s="15">
        <v>28</v>
      </c>
      <c r="G337" s="5"/>
      <c r="H337" s="15"/>
      <c r="I337" s="16"/>
      <c r="J337" s="17" t="str">
        <f t="shared" si="50"/>
        <v/>
      </c>
      <c r="K337" s="110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29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119.16111111111111</v>
      </c>
      <c r="E338">
        <f>IF(_xlfn.DAYS($B$3,Eläintiedot!O338)&lt;0,"",_xlfn.DAYS($B$3,Eläintiedot!O338))</f>
        <v>43524</v>
      </c>
      <c r="F338" s="15">
        <v>28</v>
      </c>
      <c r="G338" s="5"/>
      <c r="H338" s="15"/>
      <c r="I338" s="16"/>
      <c r="J338" s="17" t="str">
        <f t="shared" si="50"/>
        <v/>
      </c>
      <c r="K338" s="110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29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119.16111111111111</v>
      </c>
      <c r="E339">
        <f>IF(_xlfn.DAYS($B$3,Eläintiedot!O339)&lt;0,"",_xlfn.DAYS($B$3,Eläintiedot!O339))</f>
        <v>43524</v>
      </c>
      <c r="F339" s="15">
        <v>28</v>
      </c>
      <c r="G339" s="5"/>
      <c r="H339" s="15"/>
      <c r="I339" s="16"/>
      <c r="J339" s="17" t="str">
        <f t="shared" si="50"/>
        <v/>
      </c>
      <c r="K339" s="110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29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119.16111111111111</v>
      </c>
      <c r="E340">
        <f>IF(_xlfn.DAYS($B$3,Eläintiedot!O340)&lt;0,"",_xlfn.DAYS($B$3,Eläintiedot!O340))</f>
        <v>43524</v>
      </c>
      <c r="F340" s="15">
        <v>28</v>
      </c>
      <c r="G340" s="5"/>
      <c r="H340" s="15"/>
      <c r="I340" s="16"/>
      <c r="J340" s="17" t="str">
        <f t="shared" si="50"/>
        <v/>
      </c>
      <c r="K340" s="110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29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119.16111111111111</v>
      </c>
      <c r="E341">
        <f>IF(_xlfn.DAYS($B$3,Eläintiedot!O341)&lt;0,"",_xlfn.DAYS($B$3,Eläintiedot!O341))</f>
        <v>43524</v>
      </c>
      <c r="F341" s="15">
        <v>28</v>
      </c>
      <c r="G341" s="5"/>
      <c r="H341" s="15"/>
      <c r="I341" s="16"/>
      <c r="J341" s="17" t="str">
        <f t="shared" si="50"/>
        <v/>
      </c>
      <c r="K341" s="110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29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119.16111111111111</v>
      </c>
      <c r="E342">
        <f>IF(_xlfn.DAYS($B$3,Eläintiedot!O342)&lt;0,"",_xlfn.DAYS($B$3,Eläintiedot!O342))</f>
        <v>43524</v>
      </c>
      <c r="F342" s="15">
        <v>28</v>
      </c>
      <c r="G342" s="5"/>
      <c r="H342" s="15"/>
      <c r="I342" s="16"/>
      <c r="J342" s="17" t="str">
        <f t="shared" si="50"/>
        <v/>
      </c>
      <c r="K342" s="110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29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119.16111111111111</v>
      </c>
      <c r="E343">
        <f>IF(_xlfn.DAYS($B$3,Eläintiedot!O343)&lt;0,"",_xlfn.DAYS($B$3,Eläintiedot!O343))</f>
        <v>43524</v>
      </c>
      <c r="F343" s="15">
        <v>28</v>
      </c>
      <c r="G343" s="5"/>
      <c r="H343" s="15"/>
      <c r="I343" s="16"/>
      <c r="J343" s="17" t="str">
        <f t="shared" si="50"/>
        <v/>
      </c>
      <c r="K343" s="110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29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119.16111111111111</v>
      </c>
      <c r="E344">
        <f>IF(_xlfn.DAYS($B$3,Eläintiedot!O344)&lt;0,"",_xlfn.DAYS($B$3,Eläintiedot!O344))</f>
        <v>43524</v>
      </c>
      <c r="F344" s="15">
        <v>28</v>
      </c>
      <c r="G344" s="5"/>
      <c r="H344" s="15"/>
      <c r="I344" s="16"/>
      <c r="J344" s="17" t="str">
        <f t="shared" si="50"/>
        <v/>
      </c>
      <c r="K344" s="110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29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119.16111111111111</v>
      </c>
      <c r="E345">
        <f>IF(_xlfn.DAYS($B$3,Eläintiedot!O345)&lt;0,"",_xlfn.DAYS($B$3,Eläintiedot!O345))</f>
        <v>43524</v>
      </c>
      <c r="F345" s="15">
        <v>28</v>
      </c>
      <c r="G345" s="5"/>
      <c r="H345" s="15"/>
      <c r="I345" s="16"/>
      <c r="J345" s="17" t="str">
        <f t="shared" si="50"/>
        <v/>
      </c>
      <c r="K345" s="110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29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119.16111111111111</v>
      </c>
      <c r="E346">
        <f>IF(_xlfn.DAYS($B$3,Eläintiedot!O346)&lt;0,"",_xlfn.DAYS($B$3,Eläintiedot!O346))</f>
        <v>43524</v>
      </c>
      <c r="F346" s="15">
        <v>28</v>
      </c>
      <c r="G346" s="5"/>
      <c r="H346" s="15"/>
      <c r="I346" s="16"/>
      <c r="J346" s="17" t="str">
        <f t="shared" si="50"/>
        <v/>
      </c>
      <c r="K346" s="110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29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119.16111111111111</v>
      </c>
      <c r="E347">
        <f>IF(_xlfn.DAYS($B$3,Eläintiedot!O347)&lt;0,"",_xlfn.DAYS($B$3,Eläintiedot!O347))</f>
        <v>43524</v>
      </c>
      <c r="F347" s="15">
        <v>28</v>
      </c>
      <c r="G347" s="5"/>
      <c r="H347" s="15"/>
      <c r="I347" s="16"/>
      <c r="J347" s="17" t="str">
        <f t="shared" si="50"/>
        <v/>
      </c>
      <c r="K347" s="110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29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119.16111111111111</v>
      </c>
      <c r="E348">
        <f>IF(_xlfn.DAYS($B$3,Eläintiedot!O348)&lt;0,"",_xlfn.DAYS($B$3,Eläintiedot!O348))</f>
        <v>43524</v>
      </c>
      <c r="F348" s="15">
        <v>28</v>
      </c>
      <c r="G348" s="5"/>
      <c r="H348" s="15"/>
      <c r="I348" s="16"/>
      <c r="J348" s="17" t="str">
        <f t="shared" si="50"/>
        <v/>
      </c>
      <c r="K348" s="110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29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119.16111111111111</v>
      </c>
      <c r="E349">
        <f>IF(_xlfn.DAYS($B$3,Eläintiedot!O349)&lt;0,"",_xlfn.DAYS($B$3,Eläintiedot!O349))</f>
        <v>43524</v>
      </c>
      <c r="F349" s="15">
        <v>28</v>
      </c>
      <c r="G349" s="5"/>
      <c r="H349" s="15"/>
      <c r="I349" s="16"/>
      <c r="J349" s="17" t="str">
        <f t="shared" si="50"/>
        <v/>
      </c>
      <c r="K349" s="110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29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119.16111111111111</v>
      </c>
      <c r="E350">
        <f>IF(_xlfn.DAYS($B$3,Eläintiedot!O350)&lt;0,"",_xlfn.DAYS($B$3,Eläintiedot!O350))</f>
        <v>43524</v>
      </c>
      <c r="F350" s="15">
        <v>28</v>
      </c>
      <c r="G350" s="5"/>
      <c r="H350" s="15"/>
      <c r="I350" s="16"/>
      <c r="J350" s="17" t="str">
        <f t="shared" si="50"/>
        <v/>
      </c>
      <c r="K350" s="110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29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119.16111111111111</v>
      </c>
      <c r="E351">
        <f>IF(_xlfn.DAYS($B$3,Eläintiedot!O351)&lt;0,"",_xlfn.DAYS($B$3,Eläintiedot!O351))</f>
        <v>43524</v>
      </c>
      <c r="F351" s="15">
        <v>28</v>
      </c>
      <c r="G351" s="5"/>
      <c r="H351" s="15"/>
      <c r="I351" s="16"/>
      <c r="J351" s="17" t="str">
        <f t="shared" si="50"/>
        <v/>
      </c>
      <c r="K351" s="110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29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119.16111111111111</v>
      </c>
      <c r="E352">
        <f>IF(_xlfn.DAYS($B$3,Eläintiedot!O352)&lt;0,"",_xlfn.DAYS($B$3,Eläintiedot!O352))</f>
        <v>43524</v>
      </c>
      <c r="F352" s="15">
        <v>28</v>
      </c>
      <c r="G352" s="5"/>
      <c r="H352" s="15"/>
      <c r="I352" s="16"/>
      <c r="J352" s="17" t="str">
        <f t="shared" si="50"/>
        <v/>
      </c>
      <c r="K352" s="110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29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119.16111111111111</v>
      </c>
      <c r="E353">
        <f>IF(_xlfn.DAYS($B$3,Eläintiedot!O353)&lt;0,"",_xlfn.DAYS($B$3,Eläintiedot!O353))</f>
        <v>43524</v>
      </c>
      <c r="F353" s="15">
        <v>28</v>
      </c>
      <c r="G353" s="5"/>
      <c r="H353" s="15"/>
      <c r="I353" s="16"/>
      <c r="J353" s="17" t="str">
        <f t="shared" si="50"/>
        <v/>
      </c>
      <c r="K353" s="110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29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119.16111111111111</v>
      </c>
      <c r="E354">
        <f>IF(_xlfn.DAYS($B$3,Eläintiedot!O354)&lt;0,"",_xlfn.DAYS($B$3,Eläintiedot!O354))</f>
        <v>43524</v>
      </c>
      <c r="F354" s="15">
        <v>28</v>
      </c>
      <c r="G354" s="5"/>
      <c r="H354" s="15"/>
      <c r="I354" s="16"/>
      <c r="J354" s="17" t="str">
        <f t="shared" si="50"/>
        <v/>
      </c>
      <c r="K354" s="110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29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119.16111111111111</v>
      </c>
      <c r="E355">
        <f>IF(_xlfn.DAYS($B$3,Eläintiedot!O355)&lt;0,"",_xlfn.DAYS($B$3,Eläintiedot!O355))</f>
        <v>43524</v>
      </c>
      <c r="F355" s="15">
        <v>28</v>
      </c>
      <c r="G355" s="5"/>
      <c r="H355" s="15"/>
      <c r="I355" s="16"/>
      <c r="J355" s="17" t="str">
        <f t="shared" si="50"/>
        <v/>
      </c>
      <c r="K355" s="110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29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119.16111111111111</v>
      </c>
      <c r="E356">
        <f>IF(_xlfn.DAYS($B$3,Eläintiedot!O356)&lt;0,"",_xlfn.DAYS($B$3,Eläintiedot!O356))</f>
        <v>43524</v>
      </c>
      <c r="F356" s="15">
        <v>28</v>
      </c>
      <c r="G356" s="5"/>
      <c r="H356" s="15"/>
      <c r="I356" s="16"/>
      <c r="J356" s="17" t="str">
        <f t="shared" si="50"/>
        <v/>
      </c>
      <c r="K356" s="110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29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119.16111111111111</v>
      </c>
      <c r="E357">
        <f>IF(_xlfn.DAYS($B$3,Eläintiedot!O357)&lt;0,"",_xlfn.DAYS($B$3,Eläintiedot!O357))</f>
        <v>43524</v>
      </c>
      <c r="F357" s="15">
        <v>28</v>
      </c>
      <c r="G357" s="5"/>
      <c r="H357" s="15"/>
      <c r="I357" s="16"/>
      <c r="J357" s="17" t="str">
        <f t="shared" si="50"/>
        <v/>
      </c>
      <c r="K357" s="110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29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119.16111111111111</v>
      </c>
      <c r="E358">
        <f>IF(_xlfn.DAYS($B$3,Eläintiedot!O358)&lt;0,"",_xlfn.DAYS($B$3,Eläintiedot!O358))</f>
        <v>43524</v>
      </c>
      <c r="F358" s="15">
        <v>28</v>
      </c>
      <c r="G358" s="5"/>
      <c r="H358" s="15"/>
      <c r="I358" s="16"/>
      <c r="J358" s="17" t="str">
        <f t="shared" si="50"/>
        <v/>
      </c>
      <c r="K358" s="110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29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119.16111111111111</v>
      </c>
      <c r="E359">
        <f>IF(_xlfn.DAYS($B$3,Eläintiedot!O359)&lt;0,"",_xlfn.DAYS($B$3,Eläintiedot!O359))</f>
        <v>43524</v>
      </c>
      <c r="F359" s="15">
        <v>28</v>
      </c>
      <c r="G359" s="5"/>
      <c r="H359" s="15"/>
      <c r="I359" s="16"/>
      <c r="J359" s="17" t="str">
        <f t="shared" si="50"/>
        <v/>
      </c>
      <c r="K359" s="110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29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119.16111111111111</v>
      </c>
      <c r="E360">
        <f>IF(_xlfn.DAYS($B$3,Eläintiedot!O360)&lt;0,"",_xlfn.DAYS($B$3,Eläintiedot!O360))</f>
        <v>43524</v>
      </c>
      <c r="F360" s="15">
        <v>28</v>
      </c>
      <c r="G360" s="5"/>
      <c r="H360" s="15"/>
      <c r="I360" s="16"/>
      <c r="J360" s="17" t="str">
        <f t="shared" si="50"/>
        <v/>
      </c>
      <c r="K360" s="110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29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119.16111111111111</v>
      </c>
      <c r="E361">
        <f>IF(_xlfn.DAYS($B$3,Eläintiedot!O361)&lt;0,"",_xlfn.DAYS($B$3,Eläintiedot!O361))</f>
        <v>43524</v>
      </c>
      <c r="F361" s="15">
        <v>28</v>
      </c>
      <c r="G361" s="5"/>
      <c r="H361" s="15"/>
      <c r="I361" s="16"/>
      <c r="J361" s="17" t="str">
        <f t="shared" si="50"/>
        <v/>
      </c>
      <c r="K361" s="110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29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119.16111111111111</v>
      </c>
      <c r="E362">
        <f>IF(_xlfn.DAYS($B$3,Eläintiedot!O362)&lt;0,"",_xlfn.DAYS($B$3,Eläintiedot!O362))</f>
        <v>43524</v>
      </c>
      <c r="F362" s="15">
        <v>28</v>
      </c>
      <c r="G362" s="5"/>
      <c r="H362" s="15"/>
      <c r="I362" s="16"/>
      <c r="J362" s="17" t="str">
        <f t="shared" si="50"/>
        <v/>
      </c>
      <c r="K362" s="110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29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119.16111111111111</v>
      </c>
      <c r="E363">
        <f>IF(_xlfn.DAYS($B$3,Eläintiedot!O363)&lt;0,"",_xlfn.DAYS($B$3,Eläintiedot!O363))</f>
        <v>43524</v>
      </c>
      <c r="F363" s="15">
        <v>28</v>
      </c>
      <c r="G363" s="5"/>
      <c r="H363" s="15"/>
      <c r="I363" s="16"/>
      <c r="J363" s="17" t="str">
        <f t="shared" si="50"/>
        <v/>
      </c>
      <c r="K363" s="110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29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119.16111111111111</v>
      </c>
      <c r="E364">
        <f>IF(_xlfn.DAYS($B$3,Eläintiedot!O364)&lt;0,"",_xlfn.DAYS($B$3,Eläintiedot!O364))</f>
        <v>43524</v>
      </c>
      <c r="F364" s="15">
        <v>28</v>
      </c>
      <c r="G364" s="5"/>
      <c r="H364" s="15"/>
      <c r="I364" s="16"/>
      <c r="J364" s="17" t="str">
        <f t="shared" si="50"/>
        <v/>
      </c>
      <c r="K364" s="110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29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119.16111111111111</v>
      </c>
      <c r="E365">
        <f>IF(_xlfn.DAYS($B$3,Eläintiedot!O365)&lt;0,"",_xlfn.DAYS($B$3,Eläintiedot!O365))</f>
        <v>43524</v>
      </c>
      <c r="F365" s="15">
        <v>28</v>
      </c>
      <c r="G365" s="5"/>
      <c r="H365" s="15"/>
      <c r="I365" s="16"/>
      <c r="J365" s="17" t="str">
        <f t="shared" si="50"/>
        <v/>
      </c>
      <c r="K365" s="110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29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119.16111111111111</v>
      </c>
      <c r="E366">
        <f>IF(_xlfn.DAYS($B$3,Eläintiedot!O366)&lt;0,"",_xlfn.DAYS($B$3,Eläintiedot!O366))</f>
        <v>43524</v>
      </c>
      <c r="F366" s="15">
        <v>28</v>
      </c>
      <c r="G366" s="5"/>
      <c r="H366" s="15"/>
      <c r="I366" s="16"/>
      <c r="J366" s="17" t="str">
        <f t="shared" si="50"/>
        <v/>
      </c>
      <c r="K366" s="110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29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119.16111111111111</v>
      </c>
      <c r="E367">
        <f>IF(_xlfn.DAYS($B$3,Eläintiedot!O367)&lt;0,"",_xlfn.DAYS($B$3,Eläintiedot!O367))</f>
        <v>43524</v>
      </c>
      <c r="F367" s="15">
        <v>28</v>
      </c>
      <c r="G367" s="5"/>
      <c r="H367" s="15"/>
      <c r="I367" s="16"/>
      <c r="J367" s="17" t="str">
        <f t="shared" si="50"/>
        <v/>
      </c>
      <c r="K367" s="110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29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119.16111111111111</v>
      </c>
      <c r="E368">
        <f>IF(_xlfn.DAYS($B$3,Eläintiedot!O368)&lt;0,"",_xlfn.DAYS($B$3,Eläintiedot!O368))</f>
        <v>43524</v>
      </c>
      <c r="F368" s="15">
        <v>28</v>
      </c>
      <c r="G368" s="5"/>
      <c r="H368" s="15"/>
      <c r="I368" s="16"/>
      <c r="J368" s="17" t="str">
        <f t="shared" si="50"/>
        <v/>
      </c>
      <c r="K368" s="110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29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119.16111111111111</v>
      </c>
      <c r="E369">
        <f>IF(_xlfn.DAYS($B$3,Eläintiedot!O369)&lt;0,"",_xlfn.DAYS($B$3,Eläintiedot!O369))</f>
        <v>43524</v>
      </c>
      <c r="F369" s="15">
        <v>28</v>
      </c>
      <c r="G369" s="5"/>
      <c r="H369" s="15"/>
      <c r="I369" s="16"/>
      <c r="J369" s="17" t="str">
        <f t="shared" si="50"/>
        <v/>
      </c>
      <c r="K369" s="110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29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119.16111111111111</v>
      </c>
      <c r="E370">
        <f>IF(_xlfn.DAYS($B$3,Eläintiedot!O370)&lt;0,"",_xlfn.DAYS($B$3,Eläintiedot!O370))</f>
        <v>43524</v>
      </c>
      <c r="F370" s="15">
        <v>28</v>
      </c>
      <c r="G370" s="5"/>
      <c r="H370" s="15"/>
      <c r="I370" s="16"/>
      <c r="J370" s="17" t="str">
        <f t="shared" si="50"/>
        <v/>
      </c>
      <c r="K370" s="110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29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119.16111111111111</v>
      </c>
      <c r="E371">
        <f>IF(_xlfn.DAYS($B$3,Eläintiedot!O371)&lt;0,"",_xlfn.DAYS($B$3,Eläintiedot!O371))</f>
        <v>43524</v>
      </c>
      <c r="F371" s="15">
        <v>28</v>
      </c>
      <c r="G371" s="5"/>
      <c r="H371" s="15"/>
      <c r="I371" s="16"/>
      <c r="J371" s="17" t="str">
        <f t="shared" si="50"/>
        <v/>
      </c>
      <c r="K371" s="110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29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119.16111111111111</v>
      </c>
      <c r="E372">
        <f>IF(_xlfn.DAYS($B$3,Eläintiedot!O372)&lt;0,"",_xlfn.DAYS($B$3,Eläintiedot!O372))</f>
        <v>43524</v>
      </c>
      <c r="F372" s="15">
        <v>28</v>
      </c>
      <c r="G372" s="5"/>
      <c r="H372" s="15"/>
      <c r="I372" s="16"/>
      <c r="J372" s="17" t="str">
        <f t="shared" si="50"/>
        <v/>
      </c>
      <c r="K372" s="110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29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119.16111111111111</v>
      </c>
      <c r="E373">
        <f>IF(_xlfn.DAYS($B$3,Eläintiedot!O373)&lt;0,"",_xlfn.DAYS($B$3,Eläintiedot!O373))</f>
        <v>43524</v>
      </c>
      <c r="F373" s="15">
        <v>28</v>
      </c>
      <c r="G373" s="5"/>
      <c r="H373" s="15"/>
      <c r="I373" s="16"/>
      <c r="J373" s="17" t="str">
        <f t="shared" si="50"/>
        <v/>
      </c>
      <c r="K373" s="110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29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119.16111111111111</v>
      </c>
      <c r="E374">
        <f>IF(_xlfn.DAYS($B$3,Eläintiedot!O374)&lt;0,"",_xlfn.DAYS($B$3,Eläintiedot!O374))</f>
        <v>43524</v>
      </c>
      <c r="F374" s="15">
        <v>28</v>
      </c>
      <c r="G374" s="5"/>
      <c r="H374" s="15"/>
      <c r="I374" s="16"/>
      <c r="J374" s="17" t="str">
        <f t="shared" si="50"/>
        <v/>
      </c>
      <c r="K374" s="110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29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119.16111111111111</v>
      </c>
      <c r="E375">
        <f>IF(_xlfn.DAYS($B$3,Eläintiedot!O375)&lt;0,"",_xlfn.DAYS($B$3,Eläintiedot!O375))</f>
        <v>43524</v>
      </c>
      <c r="F375" s="15">
        <v>28</v>
      </c>
      <c r="G375" s="5"/>
      <c r="H375" s="15"/>
      <c r="I375" s="16"/>
      <c r="J375" s="17" t="str">
        <f t="shared" si="50"/>
        <v/>
      </c>
      <c r="K375" s="110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29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119.16111111111111</v>
      </c>
      <c r="E376">
        <f>IF(_xlfn.DAYS($B$3,Eläintiedot!O376)&lt;0,"",_xlfn.DAYS($B$3,Eläintiedot!O376))</f>
        <v>43524</v>
      </c>
      <c r="F376" s="15">
        <v>28</v>
      </c>
      <c r="G376" s="5"/>
      <c r="H376" s="15"/>
      <c r="I376" s="16"/>
      <c r="J376" s="17" t="str">
        <f t="shared" si="50"/>
        <v/>
      </c>
      <c r="K376" s="110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29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119.16111111111111</v>
      </c>
      <c r="E377">
        <f>IF(_xlfn.DAYS($B$3,Eläintiedot!O377)&lt;0,"",_xlfn.DAYS($B$3,Eläintiedot!O377))</f>
        <v>43524</v>
      </c>
      <c r="F377" s="15">
        <v>28</v>
      </c>
      <c r="G377" s="5"/>
      <c r="H377" s="15"/>
      <c r="I377" s="16"/>
      <c r="J377" s="17" t="str">
        <f t="shared" si="50"/>
        <v/>
      </c>
      <c r="K377" s="110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29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119.16111111111111</v>
      </c>
      <c r="E378">
        <f>IF(_xlfn.DAYS($B$3,Eläintiedot!O378)&lt;0,"",_xlfn.DAYS($B$3,Eläintiedot!O378))</f>
        <v>43524</v>
      </c>
      <c r="F378" s="15">
        <v>28</v>
      </c>
      <c r="G378" s="5"/>
      <c r="H378" s="15"/>
      <c r="I378" s="16"/>
      <c r="J378" s="17" t="str">
        <f t="shared" si="50"/>
        <v/>
      </c>
      <c r="K378" s="110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29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119.16111111111111</v>
      </c>
      <c r="E379">
        <f>IF(_xlfn.DAYS($B$3,Eläintiedot!O379)&lt;0,"",_xlfn.DAYS($B$3,Eläintiedot!O379))</f>
        <v>43524</v>
      </c>
      <c r="F379" s="15">
        <v>28</v>
      </c>
      <c r="G379" s="5"/>
      <c r="H379" s="15"/>
      <c r="I379" s="16"/>
      <c r="J379" s="17" t="str">
        <f t="shared" si="50"/>
        <v/>
      </c>
      <c r="K379" s="110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29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119.16111111111111</v>
      </c>
      <c r="E380">
        <f>IF(_xlfn.DAYS($B$3,Eläintiedot!O380)&lt;0,"",_xlfn.DAYS($B$3,Eläintiedot!O380))</f>
        <v>43524</v>
      </c>
      <c r="F380" s="15">
        <v>28</v>
      </c>
      <c r="G380" s="5"/>
      <c r="H380" s="15"/>
      <c r="I380" s="16"/>
      <c r="J380" s="17" t="str">
        <f t="shared" si="50"/>
        <v/>
      </c>
      <c r="K380" s="110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29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119.16111111111111</v>
      </c>
      <c r="E381">
        <f>IF(_xlfn.DAYS($B$3,Eläintiedot!O381)&lt;0,"",_xlfn.DAYS($B$3,Eläintiedot!O381))</f>
        <v>43524</v>
      </c>
      <c r="F381" s="15">
        <v>28</v>
      </c>
      <c r="G381" s="5"/>
      <c r="H381" s="15"/>
      <c r="I381" s="16"/>
      <c r="J381" s="17" t="str">
        <f t="shared" si="50"/>
        <v/>
      </c>
      <c r="K381" s="110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29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119.16111111111111</v>
      </c>
      <c r="E382">
        <f>IF(_xlfn.DAYS($B$3,Eläintiedot!O382)&lt;0,"",_xlfn.DAYS($B$3,Eläintiedot!O382))</f>
        <v>43524</v>
      </c>
      <c r="F382" s="15">
        <v>28</v>
      </c>
      <c r="G382" s="5"/>
      <c r="H382" s="15"/>
      <c r="I382" s="16"/>
      <c r="J382" s="17" t="str">
        <f t="shared" si="50"/>
        <v/>
      </c>
      <c r="K382" s="110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29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119.16111111111111</v>
      </c>
      <c r="E383">
        <f>IF(_xlfn.DAYS($B$3,Eläintiedot!O383)&lt;0,"",_xlfn.DAYS($B$3,Eläintiedot!O383))</f>
        <v>43524</v>
      </c>
      <c r="F383" s="15">
        <v>28</v>
      </c>
      <c r="G383" s="5"/>
      <c r="H383" s="15"/>
      <c r="I383" s="16"/>
      <c r="J383" s="17" t="str">
        <f t="shared" si="50"/>
        <v/>
      </c>
      <c r="K383" s="110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29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119.16111111111111</v>
      </c>
      <c r="E384">
        <f>IF(_xlfn.DAYS($B$3,Eläintiedot!O384)&lt;0,"",_xlfn.DAYS($B$3,Eläintiedot!O384))</f>
        <v>43524</v>
      </c>
      <c r="F384" s="15">
        <v>28</v>
      </c>
      <c r="G384" s="5"/>
      <c r="H384" s="15"/>
      <c r="I384" s="16"/>
      <c r="J384" s="17" t="str">
        <f t="shared" si="50"/>
        <v/>
      </c>
      <c r="K384" s="110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29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119.16111111111111</v>
      </c>
      <c r="E385">
        <f>IF(_xlfn.DAYS($B$3,Eläintiedot!O385)&lt;0,"",_xlfn.DAYS($B$3,Eläintiedot!O385))</f>
        <v>43524</v>
      </c>
      <c r="F385" s="15">
        <v>28</v>
      </c>
      <c r="G385" s="5"/>
      <c r="H385" s="15"/>
      <c r="I385" s="16"/>
      <c r="J385" s="17" t="str">
        <f t="shared" si="50"/>
        <v/>
      </c>
      <c r="K385" s="110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29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119.16111111111111</v>
      </c>
      <c r="E386">
        <f>IF(_xlfn.DAYS($B$3,Eläintiedot!O386)&lt;0,"",_xlfn.DAYS($B$3,Eläintiedot!O386))</f>
        <v>43524</v>
      </c>
      <c r="F386" s="15">
        <v>28</v>
      </c>
      <c r="G386" s="5"/>
      <c r="H386" s="15"/>
      <c r="I386" s="16"/>
      <c r="J386" s="17" t="str">
        <f t="shared" si="50"/>
        <v/>
      </c>
      <c r="K386" s="110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29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119.16111111111111</v>
      </c>
      <c r="E387">
        <f>IF(_xlfn.DAYS($B$3,Eläintiedot!O387)&lt;0,"",_xlfn.DAYS($B$3,Eläintiedot!O387))</f>
        <v>43524</v>
      </c>
      <c r="F387" s="15">
        <v>28</v>
      </c>
      <c r="G387" s="5"/>
      <c r="H387" s="15"/>
      <c r="I387" s="16"/>
      <c r="J387" s="17" t="str">
        <f t="shared" si="50"/>
        <v/>
      </c>
      <c r="K387" s="110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29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119.16111111111111</v>
      </c>
      <c r="E388">
        <f>IF(_xlfn.DAYS($B$3,Eläintiedot!O388)&lt;0,"",_xlfn.DAYS($B$3,Eläintiedot!O388))</f>
        <v>43524</v>
      </c>
      <c r="F388" s="15">
        <v>28</v>
      </c>
      <c r="G388" s="5"/>
      <c r="H388" s="15"/>
      <c r="I388" s="16"/>
      <c r="J388" s="17" t="str">
        <f t="shared" si="50"/>
        <v/>
      </c>
      <c r="K388" s="110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29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119.16111111111111</v>
      </c>
      <c r="E389">
        <f>IF(_xlfn.DAYS($B$3,Eläintiedot!O389)&lt;0,"",_xlfn.DAYS($B$3,Eläintiedot!O389))</f>
        <v>43524</v>
      </c>
      <c r="F389" s="15">
        <v>28</v>
      </c>
      <c r="G389" s="5"/>
      <c r="H389" s="15"/>
      <c r="I389" s="16"/>
      <c r="J389" s="17" t="str">
        <f t="shared" si="50"/>
        <v/>
      </c>
      <c r="K389" s="110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29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119.16111111111111</v>
      </c>
      <c r="E390">
        <f>IF(_xlfn.DAYS($B$3,Eläintiedot!O390)&lt;0,"",_xlfn.DAYS($B$3,Eläintiedot!O390))</f>
        <v>43524</v>
      </c>
      <c r="F390" s="15">
        <v>28</v>
      </c>
      <c r="G390" s="5"/>
      <c r="H390" s="15"/>
      <c r="I390" s="16"/>
      <c r="J390" s="17" t="str">
        <f t="shared" si="50"/>
        <v/>
      </c>
      <c r="K390" s="110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29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119.16111111111111</v>
      </c>
      <c r="E391">
        <f>IF(_xlfn.DAYS($B$3,Eläintiedot!O391)&lt;0,"",_xlfn.DAYS($B$3,Eläintiedot!O391))</f>
        <v>43524</v>
      </c>
      <c r="F391" s="15">
        <v>28</v>
      </c>
      <c r="G391" s="5"/>
      <c r="H391" s="15"/>
      <c r="I391" s="16"/>
      <c r="J391" s="17" t="str">
        <f t="shared" ref="J391:J454" si="60">IF((H391+I391)&gt;0.01,H391+I391,"")</f>
        <v/>
      </c>
      <c r="K391" s="110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29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119.16111111111111</v>
      </c>
      <c r="E392">
        <f>IF(_xlfn.DAYS($B$3,Eläintiedot!O392)&lt;0,"",_xlfn.DAYS($B$3,Eläintiedot!O392))</f>
        <v>43524</v>
      </c>
      <c r="F392" s="15">
        <v>28</v>
      </c>
      <c r="G392" s="5"/>
      <c r="H392" s="15"/>
      <c r="I392" s="16"/>
      <c r="J392" s="17" t="str">
        <f t="shared" si="60"/>
        <v/>
      </c>
      <c r="K392" s="110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29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119.16111111111111</v>
      </c>
      <c r="E393">
        <f>IF(_xlfn.DAYS($B$3,Eläintiedot!O393)&lt;0,"",_xlfn.DAYS($B$3,Eläintiedot!O393))</f>
        <v>43524</v>
      </c>
      <c r="F393" s="15">
        <v>28</v>
      </c>
      <c r="G393" s="5"/>
      <c r="H393" s="15"/>
      <c r="I393" s="16"/>
      <c r="J393" s="17" t="str">
        <f t="shared" si="60"/>
        <v/>
      </c>
      <c r="K393" s="110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29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119.16111111111111</v>
      </c>
      <c r="E394">
        <f>IF(_xlfn.DAYS($B$3,Eläintiedot!O394)&lt;0,"",_xlfn.DAYS($B$3,Eläintiedot!O394))</f>
        <v>43524</v>
      </c>
      <c r="F394" s="15">
        <v>28</v>
      </c>
      <c r="G394" s="5"/>
      <c r="H394" s="15"/>
      <c r="I394" s="16"/>
      <c r="J394" s="17" t="str">
        <f t="shared" si="60"/>
        <v/>
      </c>
      <c r="K394" s="110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29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119.16111111111111</v>
      </c>
      <c r="E395">
        <f>IF(_xlfn.DAYS($B$3,Eläintiedot!O395)&lt;0,"",_xlfn.DAYS($B$3,Eläintiedot!O395))</f>
        <v>43524</v>
      </c>
      <c r="F395" s="15">
        <v>28</v>
      </c>
      <c r="G395" s="5"/>
      <c r="H395" s="15"/>
      <c r="I395" s="16"/>
      <c r="J395" s="17" t="str">
        <f t="shared" si="60"/>
        <v/>
      </c>
      <c r="K395" s="110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29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119.16111111111111</v>
      </c>
      <c r="E396">
        <f>IF(_xlfn.DAYS($B$3,Eläintiedot!O396)&lt;0,"",_xlfn.DAYS($B$3,Eläintiedot!O396))</f>
        <v>43524</v>
      </c>
      <c r="F396" s="15">
        <v>28</v>
      </c>
      <c r="G396" s="5"/>
      <c r="H396" s="15"/>
      <c r="I396" s="16"/>
      <c r="J396" s="17" t="str">
        <f t="shared" si="60"/>
        <v/>
      </c>
      <c r="K396" s="110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29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119.16111111111111</v>
      </c>
      <c r="E397">
        <f>IF(_xlfn.DAYS($B$3,Eläintiedot!O397)&lt;0,"",_xlfn.DAYS($B$3,Eläintiedot!O397))</f>
        <v>43524</v>
      </c>
      <c r="F397" s="15">
        <v>28</v>
      </c>
      <c r="G397" s="5"/>
      <c r="H397" s="15"/>
      <c r="I397" s="16"/>
      <c r="J397" s="17" t="str">
        <f t="shared" si="60"/>
        <v/>
      </c>
      <c r="K397" s="110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29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119.16111111111111</v>
      </c>
      <c r="E398">
        <f>IF(_xlfn.DAYS($B$3,Eläintiedot!O398)&lt;0,"",_xlfn.DAYS($B$3,Eläintiedot!O398))</f>
        <v>43524</v>
      </c>
      <c r="F398" s="15">
        <v>28</v>
      </c>
      <c r="G398" s="5"/>
      <c r="H398" s="15"/>
      <c r="I398" s="16"/>
      <c r="J398" s="17" t="str">
        <f t="shared" si="60"/>
        <v/>
      </c>
      <c r="K398" s="110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29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119.16111111111111</v>
      </c>
      <c r="E399">
        <f>IF(_xlfn.DAYS($B$3,Eläintiedot!O399)&lt;0,"",_xlfn.DAYS($B$3,Eläintiedot!O399))</f>
        <v>43524</v>
      </c>
      <c r="F399" s="15">
        <v>28</v>
      </c>
      <c r="G399" s="5"/>
      <c r="H399" s="15"/>
      <c r="I399" s="16"/>
      <c r="J399" s="17" t="str">
        <f t="shared" si="60"/>
        <v/>
      </c>
      <c r="K399" s="110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29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119.16111111111111</v>
      </c>
      <c r="E400">
        <f>IF(_xlfn.DAYS($B$3,Eläintiedot!O400)&lt;0,"",_xlfn.DAYS($B$3,Eläintiedot!O400))</f>
        <v>43524</v>
      </c>
      <c r="F400" s="15">
        <v>28</v>
      </c>
      <c r="G400" s="5"/>
      <c r="H400" s="15"/>
      <c r="I400" s="16"/>
      <c r="J400" s="17" t="str">
        <f t="shared" si="60"/>
        <v/>
      </c>
      <c r="K400" s="110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29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119.16111111111111</v>
      </c>
      <c r="E401">
        <f>IF(_xlfn.DAYS($B$3,Eläintiedot!O401)&lt;0,"",_xlfn.DAYS($B$3,Eläintiedot!O401))</f>
        <v>43524</v>
      </c>
      <c r="F401" s="15">
        <v>28</v>
      </c>
      <c r="G401" s="5"/>
      <c r="H401" s="15"/>
      <c r="I401" s="16"/>
      <c r="J401" s="17" t="str">
        <f t="shared" si="60"/>
        <v/>
      </c>
      <c r="K401" s="110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29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119.16111111111111</v>
      </c>
      <c r="E402">
        <f>IF(_xlfn.DAYS($B$3,Eläintiedot!O402)&lt;0,"",_xlfn.DAYS($B$3,Eläintiedot!O402))</f>
        <v>43524</v>
      </c>
      <c r="F402" s="15">
        <v>28</v>
      </c>
      <c r="G402" s="5"/>
      <c r="H402" s="15"/>
      <c r="I402" s="16"/>
      <c r="J402" s="17" t="str">
        <f t="shared" si="60"/>
        <v/>
      </c>
      <c r="K402" s="110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29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119.16111111111111</v>
      </c>
      <c r="E403">
        <f>IF(_xlfn.DAYS($B$3,Eläintiedot!O403)&lt;0,"",_xlfn.DAYS($B$3,Eläintiedot!O403))</f>
        <v>43524</v>
      </c>
      <c r="F403" s="15">
        <v>28</v>
      </c>
      <c r="G403" s="5"/>
      <c r="H403" s="15"/>
      <c r="I403" s="16"/>
      <c r="J403" s="17" t="str">
        <f t="shared" si="60"/>
        <v/>
      </c>
      <c r="K403" s="110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29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119.16111111111111</v>
      </c>
      <c r="E404">
        <f>IF(_xlfn.DAYS($B$3,Eläintiedot!O404)&lt;0,"",_xlfn.DAYS($B$3,Eläintiedot!O404))</f>
        <v>43524</v>
      </c>
      <c r="F404" s="15">
        <v>28</v>
      </c>
      <c r="G404" s="5"/>
      <c r="H404" s="15"/>
      <c r="I404" s="16"/>
      <c r="J404" s="17" t="str">
        <f t="shared" si="60"/>
        <v/>
      </c>
      <c r="K404" s="110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29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119.16111111111111</v>
      </c>
      <c r="E405">
        <f>IF(_xlfn.DAYS($B$3,Eläintiedot!O405)&lt;0,"",_xlfn.DAYS($B$3,Eläintiedot!O405))</f>
        <v>43524</v>
      </c>
      <c r="F405" s="15">
        <v>28</v>
      </c>
      <c r="G405" s="5"/>
      <c r="H405" s="15"/>
      <c r="I405" s="16"/>
      <c r="J405" s="17" t="str">
        <f t="shared" si="60"/>
        <v/>
      </c>
      <c r="K405" s="110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29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119.16111111111111</v>
      </c>
      <c r="E406">
        <f>IF(_xlfn.DAYS($B$3,Eläintiedot!O406)&lt;0,"",_xlfn.DAYS($B$3,Eläintiedot!O406))</f>
        <v>43524</v>
      </c>
      <c r="F406" s="15">
        <v>28</v>
      </c>
      <c r="G406" s="5"/>
      <c r="H406" s="15"/>
      <c r="I406" s="16"/>
      <c r="J406" s="17" t="str">
        <f t="shared" si="60"/>
        <v/>
      </c>
      <c r="K406" s="110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29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119.16111111111111</v>
      </c>
      <c r="E407">
        <f>IF(_xlfn.DAYS($B$3,Eläintiedot!O407)&lt;0,"",_xlfn.DAYS($B$3,Eläintiedot!O407))</f>
        <v>43524</v>
      </c>
      <c r="F407" s="15">
        <v>28</v>
      </c>
      <c r="G407" s="5"/>
      <c r="H407" s="15"/>
      <c r="I407" s="16"/>
      <c r="J407" s="17" t="str">
        <f t="shared" si="60"/>
        <v/>
      </c>
      <c r="K407" s="110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29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119.16111111111111</v>
      </c>
      <c r="E408">
        <f>IF(_xlfn.DAYS($B$3,Eläintiedot!O408)&lt;0,"",_xlfn.DAYS($B$3,Eläintiedot!O408))</f>
        <v>43524</v>
      </c>
      <c r="F408" s="15">
        <v>28</v>
      </c>
      <c r="G408" s="5"/>
      <c r="H408" s="15"/>
      <c r="I408" s="16"/>
      <c r="J408" s="17" t="str">
        <f t="shared" si="60"/>
        <v/>
      </c>
      <c r="K408" s="110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29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119.16111111111111</v>
      </c>
      <c r="E409">
        <f>IF(_xlfn.DAYS($B$3,Eläintiedot!O409)&lt;0,"",_xlfn.DAYS($B$3,Eläintiedot!O409))</f>
        <v>43524</v>
      </c>
      <c r="F409" s="15">
        <v>28</v>
      </c>
      <c r="G409" s="5"/>
      <c r="H409" s="15"/>
      <c r="I409" s="16"/>
      <c r="J409" s="17" t="str">
        <f t="shared" si="60"/>
        <v/>
      </c>
      <c r="K409" s="110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29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119.16111111111111</v>
      </c>
      <c r="E410">
        <f>IF(_xlfn.DAYS($B$3,Eläintiedot!O410)&lt;0,"",_xlfn.DAYS($B$3,Eläintiedot!O410))</f>
        <v>43524</v>
      </c>
      <c r="F410" s="15">
        <v>28</v>
      </c>
      <c r="G410" s="5"/>
      <c r="H410" s="15"/>
      <c r="I410" s="16"/>
      <c r="J410" s="17" t="str">
        <f t="shared" si="60"/>
        <v/>
      </c>
      <c r="K410" s="110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29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119.16111111111111</v>
      </c>
      <c r="E411">
        <f>IF(_xlfn.DAYS($B$3,Eläintiedot!O411)&lt;0,"",_xlfn.DAYS($B$3,Eläintiedot!O411))</f>
        <v>43524</v>
      </c>
      <c r="F411" s="15">
        <v>28</v>
      </c>
      <c r="G411" s="5"/>
      <c r="H411" s="15"/>
      <c r="I411" s="16"/>
      <c r="J411" s="17" t="str">
        <f t="shared" si="60"/>
        <v/>
      </c>
      <c r="K411" s="110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29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119.16111111111111</v>
      </c>
      <c r="E412">
        <f>IF(_xlfn.DAYS($B$3,Eläintiedot!O412)&lt;0,"",_xlfn.DAYS($B$3,Eläintiedot!O412))</f>
        <v>43524</v>
      </c>
      <c r="F412" s="15">
        <v>28</v>
      </c>
      <c r="G412" s="5"/>
      <c r="H412" s="15"/>
      <c r="I412" s="16"/>
      <c r="J412" s="17" t="str">
        <f t="shared" si="60"/>
        <v/>
      </c>
      <c r="K412" s="110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29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119.16111111111111</v>
      </c>
      <c r="E413">
        <f>IF(_xlfn.DAYS($B$3,Eläintiedot!O413)&lt;0,"",_xlfn.DAYS($B$3,Eläintiedot!O413))</f>
        <v>43524</v>
      </c>
      <c r="F413" s="15">
        <v>28</v>
      </c>
      <c r="G413" s="5"/>
      <c r="H413" s="15"/>
      <c r="I413" s="16"/>
      <c r="J413" s="17" t="str">
        <f t="shared" si="60"/>
        <v/>
      </c>
      <c r="K413" s="110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29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119.16111111111111</v>
      </c>
      <c r="E414">
        <f>IF(_xlfn.DAYS($B$3,Eläintiedot!O414)&lt;0,"",_xlfn.DAYS($B$3,Eläintiedot!O414))</f>
        <v>43524</v>
      </c>
      <c r="F414" s="15">
        <v>28</v>
      </c>
      <c r="G414" s="5"/>
      <c r="H414" s="15"/>
      <c r="I414" s="16"/>
      <c r="J414" s="17" t="str">
        <f t="shared" si="60"/>
        <v/>
      </c>
      <c r="K414" s="110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29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119.16111111111111</v>
      </c>
      <c r="E415">
        <f>IF(_xlfn.DAYS($B$3,Eläintiedot!O415)&lt;0,"",_xlfn.DAYS($B$3,Eläintiedot!O415))</f>
        <v>43524</v>
      </c>
      <c r="F415" s="15">
        <v>28</v>
      </c>
      <c r="G415" s="5"/>
      <c r="H415" s="15"/>
      <c r="I415" s="16"/>
      <c r="J415" s="17" t="str">
        <f t="shared" si="60"/>
        <v/>
      </c>
      <c r="K415" s="110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29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119.16111111111111</v>
      </c>
      <c r="E416">
        <f>IF(_xlfn.DAYS($B$3,Eläintiedot!O416)&lt;0,"",_xlfn.DAYS($B$3,Eläintiedot!O416))</f>
        <v>43524</v>
      </c>
      <c r="F416" s="15">
        <v>28</v>
      </c>
      <c r="G416" s="5"/>
      <c r="H416" s="15"/>
      <c r="I416" s="16"/>
      <c r="J416" s="17" t="str">
        <f t="shared" si="60"/>
        <v/>
      </c>
      <c r="K416" s="110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29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119.16111111111111</v>
      </c>
      <c r="E417">
        <f>IF(_xlfn.DAYS($B$3,Eläintiedot!O417)&lt;0,"",_xlfn.DAYS($B$3,Eläintiedot!O417))</f>
        <v>43524</v>
      </c>
      <c r="F417" s="15">
        <v>28</v>
      </c>
      <c r="G417" s="5"/>
      <c r="H417" s="15"/>
      <c r="I417" s="16"/>
      <c r="J417" s="17" t="str">
        <f t="shared" si="60"/>
        <v/>
      </c>
      <c r="K417" s="110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29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119.16111111111111</v>
      </c>
      <c r="E418">
        <f>IF(_xlfn.DAYS($B$3,Eläintiedot!O418)&lt;0,"",_xlfn.DAYS($B$3,Eläintiedot!O418))</f>
        <v>43524</v>
      </c>
      <c r="F418" s="15">
        <v>28</v>
      </c>
      <c r="G418" s="5"/>
      <c r="H418" s="15"/>
      <c r="I418" s="16"/>
      <c r="J418" s="17" t="str">
        <f t="shared" si="60"/>
        <v/>
      </c>
      <c r="K418" s="110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29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119.16111111111111</v>
      </c>
      <c r="E419">
        <f>IF(_xlfn.DAYS($B$3,Eläintiedot!O419)&lt;0,"",_xlfn.DAYS($B$3,Eläintiedot!O419))</f>
        <v>43524</v>
      </c>
      <c r="F419" s="15">
        <v>28</v>
      </c>
      <c r="G419" s="5"/>
      <c r="H419" s="15"/>
      <c r="I419" s="16"/>
      <c r="J419" s="17" t="str">
        <f t="shared" si="60"/>
        <v/>
      </c>
      <c r="K419" s="110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29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119.16111111111111</v>
      </c>
      <c r="E420">
        <f>IF(_xlfn.DAYS($B$3,Eläintiedot!O420)&lt;0,"",_xlfn.DAYS($B$3,Eläintiedot!O420))</f>
        <v>43524</v>
      </c>
      <c r="F420" s="15">
        <v>28</v>
      </c>
      <c r="G420" s="5"/>
      <c r="H420" s="15"/>
      <c r="I420" s="16"/>
      <c r="J420" s="17" t="str">
        <f t="shared" si="60"/>
        <v/>
      </c>
      <c r="K420" s="110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29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119.16111111111111</v>
      </c>
      <c r="E421">
        <f>IF(_xlfn.DAYS($B$3,Eläintiedot!O421)&lt;0,"",_xlfn.DAYS($B$3,Eläintiedot!O421))</f>
        <v>43524</v>
      </c>
      <c r="F421" s="15">
        <v>28</v>
      </c>
      <c r="G421" s="5"/>
      <c r="H421" s="15"/>
      <c r="I421" s="16"/>
      <c r="J421" s="17" t="str">
        <f t="shared" si="60"/>
        <v/>
      </c>
      <c r="K421" s="110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29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119.16111111111111</v>
      </c>
      <c r="E422">
        <f>IF(_xlfn.DAYS($B$3,Eläintiedot!O422)&lt;0,"",_xlfn.DAYS($B$3,Eläintiedot!O422))</f>
        <v>43524</v>
      </c>
      <c r="F422" s="15">
        <v>28</v>
      </c>
      <c r="G422" s="5"/>
      <c r="H422" s="15"/>
      <c r="I422" s="16"/>
      <c r="J422" s="17" t="str">
        <f t="shared" si="60"/>
        <v/>
      </c>
      <c r="K422" s="110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29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119.16111111111111</v>
      </c>
      <c r="E423">
        <f>IF(_xlfn.DAYS($B$3,Eläintiedot!O423)&lt;0,"",_xlfn.DAYS($B$3,Eläintiedot!O423))</f>
        <v>43524</v>
      </c>
      <c r="F423" s="15">
        <v>28</v>
      </c>
      <c r="G423" s="5"/>
      <c r="H423" s="15"/>
      <c r="I423" s="16"/>
      <c r="J423" s="17" t="str">
        <f t="shared" si="60"/>
        <v/>
      </c>
      <c r="K423" s="110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29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119.16111111111111</v>
      </c>
      <c r="E424">
        <f>IF(_xlfn.DAYS($B$3,Eläintiedot!O424)&lt;0,"",_xlfn.DAYS($B$3,Eläintiedot!O424))</f>
        <v>43524</v>
      </c>
      <c r="F424" s="15">
        <v>28</v>
      </c>
      <c r="G424" s="5"/>
      <c r="H424" s="15"/>
      <c r="I424" s="16"/>
      <c r="J424" s="17" t="str">
        <f t="shared" si="60"/>
        <v/>
      </c>
      <c r="K424" s="110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29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119.16111111111111</v>
      </c>
      <c r="E425">
        <f>IF(_xlfn.DAYS($B$3,Eläintiedot!O425)&lt;0,"",_xlfn.DAYS($B$3,Eläintiedot!O425))</f>
        <v>43524</v>
      </c>
      <c r="F425" s="15">
        <v>28</v>
      </c>
      <c r="G425" s="5"/>
      <c r="H425" s="15"/>
      <c r="I425" s="16"/>
      <c r="J425" s="17" t="str">
        <f t="shared" si="60"/>
        <v/>
      </c>
      <c r="K425" s="110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29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119.16111111111111</v>
      </c>
      <c r="E426">
        <f>IF(_xlfn.DAYS($B$3,Eläintiedot!O426)&lt;0,"",_xlfn.DAYS($B$3,Eläintiedot!O426))</f>
        <v>43524</v>
      </c>
      <c r="F426" s="15">
        <v>28</v>
      </c>
      <c r="G426" s="5"/>
      <c r="H426" s="15"/>
      <c r="I426" s="16"/>
      <c r="J426" s="17" t="str">
        <f t="shared" si="60"/>
        <v/>
      </c>
      <c r="K426" s="110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29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119.16111111111111</v>
      </c>
      <c r="E427">
        <f>IF(_xlfn.DAYS($B$3,Eläintiedot!O427)&lt;0,"",_xlfn.DAYS($B$3,Eläintiedot!O427))</f>
        <v>43524</v>
      </c>
      <c r="F427" s="15">
        <v>28</v>
      </c>
      <c r="G427" s="5"/>
      <c r="H427" s="15"/>
      <c r="I427" s="16"/>
      <c r="J427" s="17" t="str">
        <f t="shared" si="60"/>
        <v/>
      </c>
      <c r="K427" s="110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29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119.16111111111111</v>
      </c>
      <c r="E428">
        <f>IF(_xlfn.DAYS($B$3,Eläintiedot!O428)&lt;0,"",_xlfn.DAYS($B$3,Eläintiedot!O428))</f>
        <v>43524</v>
      </c>
      <c r="F428" s="15">
        <v>28</v>
      </c>
      <c r="G428" s="5"/>
      <c r="H428" s="15"/>
      <c r="I428" s="16"/>
      <c r="J428" s="17" t="str">
        <f t="shared" si="60"/>
        <v/>
      </c>
      <c r="K428" s="110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29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119.16111111111111</v>
      </c>
      <c r="E429">
        <f>IF(_xlfn.DAYS($B$3,Eläintiedot!O429)&lt;0,"",_xlfn.DAYS($B$3,Eläintiedot!O429))</f>
        <v>43524</v>
      </c>
      <c r="F429" s="15">
        <v>28</v>
      </c>
      <c r="G429" s="5"/>
      <c r="H429" s="15"/>
      <c r="I429" s="16"/>
      <c r="J429" s="17" t="str">
        <f t="shared" si="60"/>
        <v/>
      </c>
      <c r="K429" s="110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29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119.16111111111111</v>
      </c>
      <c r="E430">
        <f>IF(_xlfn.DAYS($B$3,Eläintiedot!O430)&lt;0,"",_xlfn.DAYS($B$3,Eläintiedot!O430))</f>
        <v>43524</v>
      </c>
      <c r="F430" s="15">
        <v>28</v>
      </c>
      <c r="G430" s="5"/>
      <c r="H430" s="15"/>
      <c r="I430" s="16"/>
      <c r="J430" s="17" t="str">
        <f t="shared" si="60"/>
        <v/>
      </c>
      <c r="K430" s="110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29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119.16111111111111</v>
      </c>
      <c r="E431">
        <f>IF(_xlfn.DAYS($B$3,Eläintiedot!O431)&lt;0,"",_xlfn.DAYS($B$3,Eläintiedot!O431))</f>
        <v>43524</v>
      </c>
      <c r="F431" s="15">
        <v>28</v>
      </c>
      <c r="G431" s="5"/>
      <c r="H431" s="15"/>
      <c r="I431" s="16"/>
      <c r="J431" s="17" t="str">
        <f t="shared" si="60"/>
        <v/>
      </c>
      <c r="K431" s="110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29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119.16111111111111</v>
      </c>
      <c r="E432">
        <f>IF(_xlfn.DAYS($B$3,Eläintiedot!O432)&lt;0,"",_xlfn.DAYS($B$3,Eläintiedot!O432))</f>
        <v>43524</v>
      </c>
      <c r="F432" s="15">
        <v>28</v>
      </c>
      <c r="G432" s="5"/>
      <c r="H432" s="15"/>
      <c r="I432" s="16"/>
      <c r="J432" s="17" t="str">
        <f t="shared" si="60"/>
        <v/>
      </c>
      <c r="K432" s="110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29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119.16111111111111</v>
      </c>
      <c r="E433">
        <f>IF(_xlfn.DAYS($B$3,Eläintiedot!O433)&lt;0,"",_xlfn.DAYS($B$3,Eläintiedot!O433))</f>
        <v>43524</v>
      </c>
      <c r="F433" s="15">
        <v>28</v>
      </c>
      <c r="G433" s="5"/>
      <c r="H433" s="15"/>
      <c r="I433" s="16"/>
      <c r="J433" s="17" t="str">
        <f t="shared" si="60"/>
        <v/>
      </c>
      <c r="K433" s="110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29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119.16111111111111</v>
      </c>
      <c r="E434">
        <f>IF(_xlfn.DAYS($B$3,Eläintiedot!O434)&lt;0,"",_xlfn.DAYS($B$3,Eläintiedot!O434))</f>
        <v>43524</v>
      </c>
      <c r="F434" s="15">
        <v>28</v>
      </c>
      <c r="G434" s="5"/>
      <c r="H434" s="15"/>
      <c r="I434" s="16"/>
      <c r="J434" s="17" t="str">
        <f t="shared" si="60"/>
        <v/>
      </c>
      <c r="K434" s="110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29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119.16111111111111</v>
      </c>
      <c r="E435">
        <f>IF(_xlfn.DAYS($B$3,Eläintiedot!O435)&lt;0,"",_xlfn.DAYS($B$3,Eläintiedot!O435))</f>
        <v>43524</v>
      </c>
      <c r="F435" s="15">
        <v>28</v>
      </c>
      <c r="G435" s="5"/>
      <c r="H435" s="15"/>
      <c r="I435" s="16"/>
      <c r="J435" s="17" t="str">
        <f t="shared" si="60"/>
        <v/>
      </c>
      <c r="K435" s="110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29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119.16111111111111</v>
      </c>
      <c r="E436">
        <f>IF(_xlfn.DAYS($B$3,Eläintiedot!O436)&lt;0,"",_xlfn.DAYS($B$3,Eläintiedot!O436))</f>
        <v>43524</v>
      </c>
      <c r="F436" s="15">
        <v>28</v>
      </c>
      <c r="G436" s="5"/>
      <c r="H436" s="15"/>
      <c r="I436" s="16"/>
      <c r="J436" s="17" t="str">
        <f t="shared" si="60"/>
        <v/>
      </c>
      <c r="K436" s="110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29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119.16111111111111</v>
      </c>
      <c r="E437">
        <f>IF(_xlfn.DAYS($B$3,Eläintiedot!O437)&lt;0,"",_xlfn.DAYS($B$3,Eläintiedot!O437))</f>
        <v>43524</v>
      </c>
      <c r="F437" s="15">
        <v>28</v>
      </c>
      <c r="G437" s="5"/>
      <c r="H437" s="15"/>
      <c r="I437" s="16"/>
      <c r="J437" s="17" t="str">
        <f t="shared" si="60"/>
        <v/>
      </c>
      <c r="K437" s="110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29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119.16111111111111</v>
      </c>
      <c r="E438">
        <f>IF(_xlfn.DAYS($B$3,Eläintiedot!O438)&lt;0,"",_xlfn.DAYS($B$3,Eläintiedot!O438))</f>
        <v>43524</v>
      </c>
      <c r="F438" s="15">
        <v>28</v>
      </c>
      <c r="G438" s="5"/>
      <c r="H438" s="15"/>
      <c r="I438" s="16"/>
      <c r="J438" s="17" t="str">
        <f t="shared" si="60"/>
        <v/>
      </c>
      <c r="K438" s="110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29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119.16111111111111</v>
      </c>
      <c r="E439">
        <f>IF(_xlfn.DAYS($B$3,Eläintiedot!O439)&lt;0,"",_xlfn.DAYS($B$3,Eläintiedot!O439))</f>
        <v>43524</v>
      </c>
      <c r="F439" s="15">
        <v>28</v>
      </c>
      <c r="G439" s="5"/>
      <c r="H439" s="15"/>
      <c r="I439" s="16"/>
      <c r="J439" s="17" t="str">
        <f t="shared" si="60"/>
        <v/>
      </c>
      <c r="K439" s="110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29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119.16111111111111</v>
      </c>
      <c r="E440">
        <f>IF(_xlfn.DAYS($B$3,Eläintiedot!O440)&lt;0,"",_xlfn.DAYS($B$3,Eläintiedot!O440))</f>
        <v>43524</v>
      </c>
      <c r="F440" s="15">
        <v>28</v>
      </c>
      <c r="G440" s="5"/>
      <c r="H440" s="15"/>
      <c r="I440" s="16"/>
      <c r="J440" s="17" t="str">
        <f t="shared" si="60"/>
        <v/>
      </c>
      <c r="K440" s="110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29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119.16111111111111</v>
      </c>
      <c r="E441">
        <f>IF(_xlfn.DAYS($B$3,Eläintiedot!O441)&lt;0,"",_xlfn.DAYS($B$3,Eläintiedot!O441))</f>
        <v>43524</v>
      </c>
      <c r="F441" s="15">
        <v>28</v>
      </c>
      <c r="G441" s="5"/>
      <c r="H441" s="15"/>
      <c r="I441" s="16"/>
      <c r="J441" s="17" t="str">
        <f t="shared" si="60"/>
        <v/>
      </c>
      <c r="K441" s="110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29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119.16111111111111</v>
      </c>
      <c r="E442">
        <f>IF(_xlfn.DAYS($B$3,Eläintiedot!O442)&lt;0,"",_xlfn.DAYS($B$3,Eläintiedot!O442))</f>
        <v>43524</v>
      </c>
      <c r="F442" s="15">
        <v>28</v>
      </c>
      <c r="G442" s="5"/>
      <c r="H442" s="15"/>
      <c r="I442" s="16"/>
      <c r="J442" s="17" t="str">
        <f t="shared" si="60"/>
        <v/>
      </c>
      <c r="K442" s="110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29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119.16111111111111</v>
      </c>
      <c r="E443">
        <f>IF(_xlfn.DAYS($B$3,Eläintiedot!O443)&lt;0,"",_xlfn.DAYS($B$3,Eläintiedot!O443))</f>
        <v>43524</v>
      </c>
      <c r="F443" s="15">
        <v>28</v>
      </c>
      <c r="G443" s="5"/>
      <c r="H443" s="15"/>
      <c r="I443" s="16"/>
      <c r="J443" s="17" t="str">
        <f t="shared" si="60"/>
        <v/>
      </c>
      <c r="K443" s="110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29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119.16111111111111</v>
      </c>
      <c r="E444">
        <f>IF(_xlfn.DAYS($B$3,Eläintiedot!O444)&lt;0,"",_xlfn.DAYS($B$3,Eläintiedot!O444))</f>
        <v>43524</v>
      </c>
      <c r="F444" s="15">
        <v>28</v>
      </c>
      <c r="G444" s="5"/>
      <c r="H444" s="15"/>
      <c r="I444" s="16"/>
      <c r="J444" s="17" t="str">
        <f t="shared" si="60"/>
        <v/>
      </c>
      <c r="K444" s="110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29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119.16111111111111</v>
      </c>
      <c r="E445">
        <f>IF(_xlfn.DAYS($B$3,Eläintiedot!O445)&lt;0,"",_xlfn.DAYS($B$3,Eläintiedot!O445))</f>
        <v>43524</v>
      </c>
      <c r="F445" s="15">
        <v>28</v>
      </c>
      <c r="G445" s="5"/>
      <c r="H445" s="15"/>
      <c r="I445" s="16"/>
      <c r="J445" s="17" t="str">
        <f t="shared" si="60"/>
        <v/>
      </c>
      <c r="K445" s="110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29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119.16111111111111</v>
      </c>
      <c r="E446">
        <f>IF(_xlfn.DAYS($B$3,Eläintiedot!O446)&lt;0,"",_xlfn.DAYS($B$3,Eläintiedot!O446))</f>
        <v>43524</v>
      </c>
      <c r="F446" s="15">
        <v>28</v>
      </c>
      <c r="G446" s="5"/>
      <c r="H446" s="15"/>
      <c r="I446" s="16"/>
      <c r="J446" s="17" t="str">
        <f t="shared" si="60"/>
        <v/>
      </c>
      <c r="K446" s="110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29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119.16111111111111</v>
      </c>
      <c r="E447">
        <f>IF(_xlfn.DAYS($B$3,Eläintiedot!O447)&lt;0,"",_xlfn.DAYS($B$3,Eläintiedot!O447))</f>
        <v>43524</v>
      </c>
      <c r="F447" s="15">
        <v>28</v>
      </c>
      <c r="G447" s="5"/>
      <c r="H447" s="15"/>
      <c r="I447" s="16"/>
      <c r="J447" s="17" t="str">
        <f t="shared" si="60"/>
        <v/>
      </c>
      <c r="K447" s="110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29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119.16111111111111</v>
      </c>
      <c r="E448">
        <f>IF(_xlfn.DAYS($B$3,Eläintiedot!O448)&lt;0,"",_xlfn.DAYS($B$3,Eläintiedot!O448))</f>
        <v>43524</v>
      </c>
      <c r="F448" s="15">
        <v>28</v>
      </c>
      <c r="G448" s="5"/>
      <c r="H448" s="15"/>
      <c r="I448" s="16"/>
      <c r="J448" s="17" t="str">
        <f t="shared" si="60"/>
        <v/>
      </c>
      <c r="K448" s="110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29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119.16111111111111</v>
      </c>
      <c r="E449">
        <f>IF(_xlfn.DAYS($B$3,Eläintiedot!O449)&lt;0,"",_xlfn.DAYS($B$3,Eläintiedot!O449))</f>
        <v>43524</v>
      </c>
      <c r="F449" s="15">
        <v>28</v>
      </c>
      <c r="G449" s="5"/>
      <c r="H449" s="15"/>
      <c r="I449" s="16"/>
      <c r="J449" s="17" t="str">
        <f t="shared" si="60"/>
        <v/>
      </c>
      <c r="K449" s="110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29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119.16111111111111</v>
      </c>
      <c r="E450">
        <f>IF(_xlfn.DAYS($B$3,Eläintiedot!O450)&lt;0,"",_xlfn.DAYS($B$3,Eläintiedot!O450))</f>
        <v>43524</v>
      </c>
      <c r="F450" s="15">
        <v>28</v>
      </c>
      <c r="G450" s="5"/>
      <c r="H450" s="15"/>
      <c r="I450" s="16"/>
      <c r="J450" s="17" t="str">
        <f t="shared" si="60"/>
        <v/>
      </c>
      <c r="K450" s="110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29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119.16111111111111</v>
      </c>
      <c r="E451">
        <f>IF(_xlfn.DAYS($B$3,Eläintiedot!O451)&lt;0,"",_xlfn.DAYS($B$3,Eläintiedot!O451))</f>
        <v>43524</v>
      </c>
      <c r="F451" s="15">
        <v>28</v>
      </c>
      <c r="G451" s="5"/>
      <c r="H451" s="15"/>
      <c r="I451" s="16"/>
      <c r="J451" s="17" t="str">
        <f t="shared" si="60"/>
        <v/>
      </c>
      <c r="K451" s="110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29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119.16111111111111</v>
      </c>
      <c r="E452">
        <f>IF(_xlfn.DAYS($B$3,Eläintiedot!O452)&lt;0,"",_xlfn.DAYS($B$3,Eläintiedot!O452))</f>
        <v>43524</v>
      </c>
      <c r="F452" s="15">
        <v>28</v>
      </c>
      <c r="G452" s="5"/>
      <c r="H452" s="15"/>
      <c r="I452" s="16"/>
      <c r="J452" s="17" t="str">
        <f t="shared" si="60"/>
        <v/>
      </c>
      <c r="K452" s="110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29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119.16111111111111</v>
      </c>
      <c r="E453">
        <f>IF(_xlfn.DAYS($B$3,Eläintiedot!O453)&lt;0,"",_xlfn.DAYS($B$3,Eläintiedot!O453))</f>
        <v>43524</v>
      </c>
      <c r="F453" s="15">
        <v>28</v>
      </c>
      <c r="G453" s="5"/>
      <c r="H453" s="15"/>
      <c r="I453" s="16"/>
      <c r="J453" s="17" t="str">
        <f t="shared" si="60"/>
        <v/>
      </c>
      <c r="K453" s="110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29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119.16111111111111</v>
      </c>
      <c r="E454">
        <f>IF(_xlfn.DAYS($B$3,Eläintiedot!O454)&lt;0,"",_xlfn.DAYS($B$3,Eläintiedot!O454))</f>
        <v>43524</v>
      </c>
      <c r="F454" s="15">
        <v>28</v>
      </c>
      <c r="G454" s="5"/>
      <c r="H454" s="15"/>
      <c r="I454" s="16"/>
      <c r="J454" s="17" t="str">
        <f t="shared" si="60"/>
        <v/>
      </c>
      <c r="K454" s="110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29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119.16111111111111</v>
      </c>
      <c r="E455">
        <f>IF(_xlfn.DAYS($B$3,Eläintiedot!O455)&lt;0,"",_xlfn.DAYS($B$3,Eläintiedot!O455))</f>
        <v>43524</v>
      </c>
      <c r="F455" s="15">
        <v>28</v>
      </c>
      <c r="G455" s="5"/>
      <c r="H455" s="15"/>
      <c r="I455" s="16"/>
      <c r="J455" s="17" t="str">
        <f t="shared" ref="J455:J500" si="70">IF((H455+I455)&gt;0.01,H455+I455,"")</f>
        <v/>
      </c>
      <c r="K455" s="110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29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119.16111111111111</v>
      </c>
      <c r="E456">
        <f>IF(_xlfn.DAYS($B$3,Eläintiedot!O456)&lt;0,"",_xlfn.DAYS($B$3,Eläintiedot!O456))</f>
        <v>43524</v>
      </c>
      <c r="F456" s="15">
        <v>28</v>
      </c>
      <c r="G456" s="5"/>
      <c r="H456" s="15"/>
      <c r="I456" s="16"/>
      <c r="J456" s="17" t="str">
        <f t="shared" si="70"/>
        <v/>
      </c>
      <c r="K456" s="110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29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119.16111111111111</v>
      </c>
      <c r="E457">
        <f>IF(_xlfn.DAYS($B$3,Eläintiedot!O457)&lt;0,"",_xlfn.DAYS($B$3,Eläintiedot!O457))</f>
        <v>43524</v>
      </c>
      <c r="F457" s="15">
        <v>28</v>
      </c>
      <c r="G457" s="5"/>
      <c r="H457" s="15"/>
      <c r="I457" s="16"/>
      <c r="J457" s="17" t="str">
        <f t="shared" si="70"/>
        <v/>
      </c>
      <c r="K457" s="110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29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119.16111111111111</v>
      </c>
      <c r="E458">
        <f>IF(_xlfn.DAYS($B$3,Eläintiedot!O458)&lt;0,"",_xlfn.DAYS($B$3,Eläintiedot!O458))</f>
        <v>43524</v>
      </c>
      <c r="F458" s="15">
        <v>28</v>
      </c>
      <c r="G458" s="5"/>
      <c r="H458" s="15"/>
      <c r="I458" s="16"/>
      <c r="J458" s="17" t="str">
        <f t="shared" si="70"/>
        <v/>
      </c>
      <c r="K458" s="110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29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119.16111111111111</v>
      </c>
      <c r="E459">
        <f>IF(_xlfn.DAYS($B$3,Eläintiedot!O459)&lt;0,"",_xlfn.DAYS($B$3,Eläintiedot!O459))</f>
        <v>43524</v>
      </c>
      <c r="F459" s="15">
        <v>28</v>
      </c>
      <c r="G459" s="5"/>
      <c r="H459" s="15"/>
      <c r="I459" s="16"/>
      <c r="J459" s="17" t="str">
        <f t="shared" si="70"/>
        <v/>
      </c>
      <c r="K459" s="110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29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119.16111111111111</v>
      </c>
      <c r="E460">
        <f>IF(_xlfn.DAYS($B$3,Eläintiedot!O460)&lt;0,"",_xlfn.DAYS($B$3,Eläintiedot!O460))</f>
        <v>43524</v>
      </c>
      <c r="F460" s="15">
        <v>28</v>
      </c>
      <c r="G460" s="5"/>
      <c r="H460" s="15"/>
      <c r="I460" s="16"/>
      <c r="J460" s="17" t="str">
        <f t="shared" si="70"/>
        <v/>
      </c>
      <c r="K460" s="110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29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119.16111111111111</v>
      </c>
      <c r="E461">
        <f>IF(_xlfn.DAYS($B$3,Eläintiedot!O461)&lt;0,"",_xlfn.DAYS($B$3,Eläintiedot!O461))</f>
        <v>43524</v>
      </c>
      <c r="F461" s="15">
        <v>28</v>
      </c>
      <c r="G461" s="5"/>
      <c r="H461" s="15"/>
      <c r="I461" s="16"/>
      <c r="J461" s="17" t="str">
        <f t="shared" si="70"/>
        <v/>
      </c>
      <c r="K461" s="110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29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119.16111111111111</v>
      </c>
      <c r="E462">
        <f>IF(_xlfn.DAYS($B$3,Eläintiedot!O462)&lt;0,"",_xlfn.DAYS($B$3,Eläintiedot!O462))</f>
        <v>43524</v>
      </c>
      <c r="F462" s="15">
        <v>28</v>
      </c>
      <c r="G462" s="5"/>
      <c r="H462" s="15"/>
      <c r="I462" s="16"/>
      <c r="J462" s="17" t="str">
        <f t="shared" si="70"/>
        <v/>
      </c>
      <c r="K462" s="110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29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119.16111111111111</v>
      </c>
      <c r="E463">
        <f>IF(_xlfn.DAYS($B$3,Eläintiedot!O463)&lt;0,"",_xlfn.DAYS($B$3,Eläintiedot!O463))</f>
        <v>43524</v>
      </c>
      <c r="F463" s="15">
        <v>28</v>
      </c>
      <c r="G463" s="5"/>
      <c r="H463" s="15"/>
      <c r="I463" s="16"/>
      <c r="J463" s="17" t="str">
        <f t="shared" si="70"/>
        <v/>
      </c>
      <c r="K463" s="110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29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119.16111111111111</v>
      </c>
      <c r="E464">
        <f>IF(_xlfn.DAYS($B$3,Eläintiedot!O464)&lt;0,"",_xlfn.DAYS($B$3,Eläintiedot!O464))</f>
        <v>43524</v>
      </c>
      <c r="F464" s="15">
        <v>28</v>
      </c>
      <c r="G464" s="5"/>
      <c r="H464" s="15"/>
      <c r="I464" s="16"/>
      <c r="J464" s="17" t="str">
        <f t="shared" si="70"/>
        <v/>
      </c>
      <c r="K464" s="110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29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119.16111111111111</v>
      </c>
      <c r="E465">
        <f>IF(_xlfn.DAYS($B$3,Eläintiedot!O465)&lt;0,"",_xlfn.DAYS($B$3,Eläintiedot!O465))</f>
        <v>43524</v>
      </c>
      <c r="F465" s="15">
        <v>28</v>
      </c>
      <c r="G465" s="5"/>
      <c r="H465" s="15"/>
      <c r="I465" s="16"/>
      <c r="J465" s="17" t="str">
        <f t="shared" si="70"/>
        <v/>
      </c>
      <c r="K465" s="110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29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119.16111111111111</v>
      </c>
      <c r="E466">
        <f>IF(_xlfn.DAYS($B$3,Eläintiedot!O466)&lt;0,"",_xlfn.DAYS($B$3,Eläintiedot!O466))</f>
        <v>43524</v>
      </c>
      <c r="F466" s="15">
        <v>28</v>
      </c>
      <c r="G466" s="5"/>
      <c r="H466" s="15"/>
      <c r="I466" s="16"/>
      <c r="J466" s="17" t="str">
        <f t="shared" si="70"/>
        <v/>
      </c>
      <c r="K466" s="110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29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119.16111111111111</v>
      </c>
      <c r="E467">
        <f>IF(_xlfn.DAYS($B$3,Eläintiedot!O467)&lt;0,"",_xlfn.DAYS($B$3,Eläintiedot!O467))</f>
        <v>43524</v>
      </c>
      <c r="F467" s="15">
        <v>28</v>
      </c>
      <c r="G467" s="5"/>
      <c r="H467" s="15"/>
      <c r="I467" s="16"/>
      <c r="J467" s="17" t="str">
        <f t="shared" si="70"/>
        <v/>
      </c>
      <c r="K467" s="110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29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119.16111111111111</v>
      </c>
      <c r="E468">
        <f>IF(_xlfn.DAYS($B$3,Eläintiedot!O468)&lt;0,"",_xlfn.DAYS($B$3,Eläintiedot!O468))</f>
        <v>43524</v>
      </c>
      <c r="F468" s="15">
        <v>28</v>
      </c>
      <c r="G468" s="5"/>
      <c r="H468" s="15"/>
      <c r="I468" s="16"/>
      <c r="J468" s="17" t="str">
        <f t="shared" si="70"/>
        <v/>
      </c>
      <c r="K468" s="110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29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119.16111111111111</v>
      </c>
      <c r="E469">
        <f>IF(_xlfn.DAYS($B$3,Eläintiedot!O469)&lt;0,"",_xlfn.DAYS($B$3,Eläintiedot!O469))</f>
        <v>43524</v>
      </c>
      <c r="F469" s="15">
        <v>28</v>
      </c>
      <c r="G469" s="5"/>
      <c r="H469" s="15"/>
      <c r="I469" s="16"/>
      <c r="J469" s="17" t="str">
        <f t="shared" si="70"/>
        <v/>
      </c>
      <c r="K469" s="110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29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119.16111111111111</v>
      </c>
      <c r="E470">
        <f>IF(_xlfn.DAYS($B$3,Eläintiedot!O470)&lt;0,"",_xlfn.DAYS($B$3,Eläintiedot!O470))</f>
        <v>43524</v>
      </c>
      <c r="F470" s="15">
        <v>28</v>
      </c>
      <c r="G470" s="5"/>
      <c r="H470" s="15"/>
      <c r="I470" s="16"/>
      <c r="J470" s="17" t="str">
        <f t="shared" si="70"/>
        <v/>
      </c>
      <c r="K470" s="110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29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119.16111111111111</v>
      </c>
      <c r="E471">
        <f>IF(_xlfn.DAYS($B$3,Eläintiedot!O471)&lt;0,"",_xlfn.DAYS($B$3,Eläintiedot!O471))</f>
        <v>43524</v>
      </c>
      <c r="F471" s="15">
        <v>28</v>
      </c>
      <c r="G471" s="5"/>
      <c r="H471" s="15"/>
      <c r="I471" s="16"/>
      <c r="J471" s="17" t="str">
        <f t="shared" si="70"/>
        <v/>
      </c>
      <c r="K471" s="110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29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119.16111111111111</v>
      </c>
      <c r="E472">
        <f>IF(_xlfn.DAYS($B$3,Eläintiedot!O472)&lt;0,"",_xlfn.DAYS($B$3,Eläintiedot!O472))</f>
        <v>43524</v>
      </c>
      <c r="F472" s="15">
        <v>28</v>
      </c>
      <c r="G472" s="5"/>
      <c r="H472" s="15"/>
      <c r="I472" s="16"/>
      <c r="J472" s="17" t="str">
        <f t="shared" si="70"/>
        <v/>
      </c>
      <c r="K472" s="110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29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119.16111111111111</v>
      </c>
      <c r="E473">
        <f>IF(_xlfn.DAYS($B$3,Eläintiedot!O473)&lt;0,"",_xlfn.DAYS($B$3,Eläintiedot!O473))</f>
        <v>43524</v>
      </c>
      <c r="F473" s="15">
        <v>28</v>
      </c>
      <c r="G473" s="5"/>
      <c r="H473" s="15"/>
      <c r="I473" s="16"/>
      <c r="J473" s="17" t="str">
        <f t="shared" si="70"/>
        <v/>
      </c>
      <c r="K473" s="110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29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119.16111111111111</v>
      </c>
      <c r="E474">
        <f>IF(_xlfn.DAYS($B$3,Eläintiedot!O474)&lt;0,"",_xlfn.DAYS($B$3,Eläintiedot!O474))</f>
        <v>43524</v>
      </c>
      <c r="F474" s="15">
        <v>28</v>
      </c>
      <c r="G474" s="5"/>
      <c r="H474" s="15"/>
      <c r="I474" s="16"/>
      <c r="J474" s="17" t="str">
        <f t="shared" si="70"/>
        <v/>
      </c>
      <c r="K474" s="110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29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119.16111111111111</v>
      </c>
      <c r="E475">
        <f>IF(_xlfn.DAYS($B$3,Eläintiedot!O475)&lt;0,"",_xlfn.DAYS($B$3,Eläintiedot!O475))</f>
        <v>43524</v>
      </c>
      <c r="F475" s="15">
        <v>28</v>
      </c>
      <c r="G475" s="5"/>
      <c r="H475" s="15"/>
      <c r="I475" s="16"/>
      <c r="J475" s="17" t="str">
        <f t="shared" si="70"/>
        <v/>
      </c>
      <c r="K475" s="110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29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119.16111111111111</v>
      </c>
      <c r="E476">
        <f>IF(_xlfn.DAYS($B$3,Eläintiedot!O476)&lt;0,"",_xlfn.DAYS($B$3,Eläintiedot!O476))</f>
        <v>43524</v>
      </c>
      <c r="F476" s="15">
        <v>28</v>
      </c>
      <c r="G476" s="5"/>
      <c r="H476" s="15"/>
      <c r="I476" s="16"/>
      <c r="J476" s="17" t="str">
        <f t="shared" si="70"/>
        <v/>
      </c>
      <c r="K476" s="110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29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119.16111111111111</v>
      </c>
      <c r="E477">
        <f>IF(_xlfn.DAYS($B$3,Eläintiedot!O477)&lt;0,"",_xlfn.DAYS($B$3,Eläintiedot!O477))</f>
        <v>43524</v>
      </c>
      <c r="F477" s="15">
        <v>28</v>
      </c>
      <c r="G477" s="5"/>
      <c r="H477" s="15"/>
      <c r="I477" s="16"/>
      <c r="J477" s="17" t="str">
        <f t="shared" si="70"/>
        <v/>
      </c>
      <c r="K477" s="110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29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119.16111111111111</v>
      </c>
      <c r="E478">
        <f>IF(_xlfn.DAYS($B$3,Eläintiedot!O478)&lt;0,"",_xlfn.DAYS($B$3,Eläintiedot!O478))</f>
        <v>43524</v>
      </c>
      <c r="F478" s="15">
        <v>28</v>
      </c>
      <c r="G478" s="5"/>
      <c r="H478" s="15"/>
      <c r="I478" s="16"/>
      <c r="J478" s="17" t="str">
        <f t="shared" si="70"/>
        <v/>
      </c>
      <c r="K478" s="110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29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119.16111111111111</v>
      </c>
      <c r="E479">
        <f>IF(_xlfn.DAYS($B$3,Eläintiedot!O479)&lt;0,"",_xlfn.DAYS($B$3,Eläintiedot!O479))</f>
        <v>43524</v>
      </c>
      <c r="F479" s="15">
        <v>28</v>
      </c>
      <c r="G479" s="5"/>
      <c r="H479" s="15"/>
      <c r="I479" s="16"/>
      <c r="J479" s="17" t="str">
        <f t="shared" si="70"/>
        <v/>
      </c>
      <c r="K479" s="110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29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119.16111111111111</v>
      </c>
      <c r="E480">
        <f>IF(_xlfn.DAYS($B$3,Eläintiedot!O480)&lt;0,"",_xlfn.DAYS($B$3,Eläintiedot!O480))</f>
        <v>43524</v>
      </c>
      <c r="F480" s="15">
        <v>28</v>
      </c>
      <c r="G480" s="5"/>
      <c r="H480" s="15"/>
      <c r="I480" s="16"/>
      <c r="J480" s="17" t="str">
        <f t="shared" si="70"/>
        <v/>
      </c>
      <c r="K480" s="110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29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119.16111111111111</v>
      </c>
      <c r="E481">
        <f>IF(_xlfn.DAYS($B$3,Eläintiedot!O481)&lt;0,"",_xlfn.DAYS($B$3,Eläintiedot!O481))</f>
        <v>43524</v>
      </c>
      <c r="F481" s="15">
        <v>28</v>
      </c>
      <c r="G481" s="5"/>
      <c r="H481" s="15"/>
      <c r="I481" s="16"/>
      <c r="J481" s="17" t="str">
        <f t="shared" si="70"/>
        <v/>
      </c>
      <c r="K481" s="110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29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119.16111111111111</v>
      </c>
      <c r="E482">
        <f>IF(_xlfn.DAYS($B$3,Eläintiedot!O482)&lt;0,"",_xlfn.DAYS($B$3,Eläintiedot!O482))</f>
        <v>43524</v>
      </c>
      <c r="F482" s="15">
        <v>28</v>
      </c>
      <c r="G482" s="5"/>
      <c r="H482" s="15"/>
      <c r="I482" s="16"/>
      <c r="J482" s="17" t="str">
        <f t="shared" si="70"/>
        <v/>
      </c>
      <c r="K482" s="110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29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119.16111111111111</v>
      </c>
      <c r="E483">
        <f>IF(_xlfn.DAYS($B$3,Eläintiedot!O483)&lt;0,"",_xlfn.DAYS($B$3,Eläintiedot!O483))</f>
        <v>43524</v>
      </c>
      <c r="F483" s="15">
        <v>28</v>
      </c>
      <c r="G483" s="5"/>
      <c r="H483" s="15"/>
      <c r="I483" s="16"/>
      <c r="J483" s="17" t="str">
        <f t="shared" si="70"/>
        <v/>
      </c>
      <c r="K483" s="110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29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119.16111111111111</v>
      </c>
      <c r="E484">
        <f>IF(_xlfn.DAYS($B$3,Eläintiedot!O484)&lt;0,"",_xlfn.DAYS($B$3,Eläintiedot!O484))</f>
        <v>43524</v>
      </c>
      <c r="F484" s="15">
        <v>28</v>
      </c>
      <c r="G484" s="5"/>
      <c r="H484" s="15"/>
      <c r="I484" s="16"/>
      <c r="J484" s="17" t="str">
        <f t="shared" si="70"/>
        <v/>
      </c>
      <c r="K484" s="110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29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119.16111111111111</v>
      </c>
      <c r="E485">
        <f>IF(_xlfn.DAYS($B$3,Eläintiedot!O485)&lt;0,"",_xlfn.DAYS($B$3,Eläintiedot!O485))</f>
        <v>43524</v>
      </c>
      <c r="F485" s="15">
        <v>28</v>
      </c>
      <c r="G485" s="5"/>
      <c r="H485" s="15"/>
      <c r="I485" s="16"/>
      <c r="J485" s="17" t="str">
        <f t="shared" si="70"/>
        <v/>
      </c>
      <c r="K485" s="110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29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119.16111111111111</v>
      </c>
      <c r="E486">
        <f>IF(_xlfn.DAYS($B$3,Eläintiedot!O486)&lt;0,"",_xlfn.DAYS($B$3,Eläintiedot!O486))</f>
        <v>43524</v>
      </c>
      <c r="F486" s="15">
        <v>28</v>
      </c>
      <c r="G486" s="5"/>
      <c r="H486" s="15"/>
      <c r="I486" s="16"/>
      <c r="J486" s="17" t="str">
        <f t="shared" si="70"/>
        <v/>
      </c>
      <c r="K486" s="110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29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119.16111111111111</v>
      </c>
      <c r="E487">
        <f>IF(_xlfn.DAYS($B$3,Eläintiedot!O487)&lt;0,"",_xlfn.DAYS($B$3,Eläintiedot!O487))</f>
        <v>43524</v>
      </c>
      <c r="F487" s="15">
        <v>28</v>
      </c>
      <c r="G487" s="5"/>
      <c r="H487" s="15"/>
      <c r="I487" s="16"/>
      <c r="J487" s="17" t="str">
        <f t="shared" si="70"/>
        <v/>
      </c>
      <c r="K487" s="110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29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119.16111111111111</v>
      </c>
      <c r="E488">
        <f>IF(_xlfn.DAYS($B$3,Eläintiedot!O488)&lt;0,"",_xlfn.DAYS($B$3,Eläintiedot!O488))</f>
        <v>43524</v>
      </c>
      <c r="F488" s="15">
        <v>28</v>
      </c>
      <c r="G488" s="5"/>
      <c r="H488" s="15"/>
      <c r="I488" s="16"/>
      <c r="J488" s="17" t="str">
        <f t="shared" si="70"/>
        <v/>
      </c>
      <c r="K488" s="110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29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119.16111111111111</v>
      </c>
      <c r="E489">
        <f>IF(_xlfn.DAYS($B$3,Eläintiedot!O489)&lt;0,"",_xlfn.DAYS($B$3,Eläintiedot!O489))</f>
        <v>43524</v>
      </c>
      <c r="F489" s="15">
        <v>28</v>
      </c>
      <c r="G489" s="5"/>
      <c r="H489" s="15"/>
      <c r="I489" s="16"/>
      <c r="J489" s="17" t="str">
        <f t="shared" si="70"/>
        <v/>
      </c>
      <c r="K489" s="110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29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119.16111111111111</v>
      </c>
      <c r="E490">
        <f>IF(_xlfn.DAYS($B$3,Eläintiedot!O490)&lt;0,"",_xlfn.DAYS($B$3,Eläintiedot!O490))</f>
        <v>43524</v>
      </c>
      <c r="F490" s="15">
        <v>28</v>
      </c>
      <c r="G490" s="5"/>
      <c r="H490" s="15"/>
      <c r="I490" s="16"/>
      <c r="J490" s="17" t="str">
        <f t="shared" si="70"/>
        <v/>
      </c>
      <c r="K490" s="110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29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119.16111111111111</v>
      </c>
      <c r="E491">
        <f>IF(_xlfn.DAYS($B$3,Eläintiedot!O491)&lt;0,"",_xlfn.DAYS($B$3,Eläintiedot!O491))</f>
        <v>43524</v>
      </c>
      <c r="F491" s="15">
        <v>28</v>
      </c>
      <c r="G491" s="5"/>
      <c r="H491" s="15"/>
      <c r="I491" s="16"/>
      <c r="J491" s="17" t="str">
        <f t="shared" si="70"/>
        <v/>
      </c>
      <c r="K491" s="110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29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119.16111111111111</v>
      </c>
      <c r="E492">
        <f>IF(_xlfn.DAYS($B$3,Eläintiedot!O492)&lt;0,"",_xlfn.DAYS($B$3,Eläintiedot!O492))</f>
        <v>43524</v>
      </c>
      <c r="F492" s="15">
        <v>28</v>
      </c>
      <c r="G492" s="5"/>
      <c r="H492" s="15"/>
      <c r="I492" s="16"/>
      <c r="J492" s="17" t="str">
        <f t="shared" si="70"/>
        <v/>
      </c>
      <c r="K492" s="110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29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119.16111111111111</v>
      </c>
      <c r="E493">
        <f>IF(_xlfn.DAYS($B$3,Eläintiedot!O493)&lt;0,"",_xlfn.DAYS($B$3,Eläintiedot!O493))</f>
        <v>43524</v>
      </c>
      <c r="F493" s="15">
        <v>28</v>
      </c>
      <c r="G493" s="5"/>
      <c r="H493" s="15"/>
      <c r="I493" s="16"/>
      <c r="J493" s="17" t="str">
        <f t="shared" si="70"/>
        <v/>
      </c>
      <c r="K493" s="110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29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119.16111111111111</v>
      </c>
      <c r="E494">
        <f>IF(_xlfn.DAYS($B$3,Eläintiedot!O494)&lt;0,"",_xlfn.DAYS($B$3,Eläintiedot!O494))</f>
        <v>43524</v>
      </c>
      <c r="F494" s="15">
        <v>28</v>
      </c>
      <c r="G494" s="5"/>
      <c r="H494" s="15"/>
      <c r="I494" s="16"/>
      <c r="J494" s="17" t="str">
        <f t="shared" si="70"/>
        <v/>
      </c>
      <c r="K494" s="110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29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119.16111111111111</v>
      </c>
      <c r="E495">
        <f>IF(_xlfn.DAYS($B$3,Eläintiedot!O495)&lt;0,"",_xlfn.DAYS($B$3,Eläintiedot!O495))</f>
        <v>43524</v>
      </c>
      <c r="F495" s="15">
        <v>28</v>
      </c>
      <c r="G495" s="5"/>
      <c r="H495" s="15"/>
      <c r="I495" s="16"/>
      <c r="J495" s="17" t="str">
        <f t="shared" si="70"/>
        <v/>
      </c>
      <c r="K495" s="110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29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119.16111111111111</v>
      </c>
      <c r="E496">
        <f>IF(_xlfn.DAYS($B$3,Eläintiedot!O496)&lt;0,"",_xlfn.DAYS($B$3,Eläintiedot!O496))</f>
        <v>43524</v>
      </c>
      <c r="F496" s="15">
        <v>28</v>
      </c>
      <c r="G496" s="5"/>
      <c r="H496" s="15"/>
      <c r="I496" s="16"/>
      <c r="J496" s="17" t="str">
        <f t="shared" si="70"/>
        <v/>
      </c>
      <c r="K496" s="110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29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5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119.16111111111111</v>
      </c>
      <c r="E497">
        <f>IF(_xlfn.DAYS($B$3,Eläintiedot!O497)&lt;0,"",_xlfn.DAYS($B$3,Eläintiedot!O497))</f>
        <v>43524</v>
      </c>
      <c r="F497" s="15">
        <v>28</v>
      </c>
      <c r="G497" s="5"/>
      <c r="H497" s="15"/>
      <c r="I497" s="16"/>
      <c r="J497" s="17" t="str">
        <f t="shared" si="70"/>
        <v/>
      </c>
      <c r="K497" s="110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29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5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119.16111111111111</v>
      </c>
      <c r="E498">
        <f>IF(_xlfn.DAYS($B$3,Eläintiedot!O498)&lt;0,"",_xlfn.DAYS($B$3,Eläintiedot!O498))</f>
        <v>43524</v>
      </c>
      <c r="F498" s="15">
        <v>28</v>
      </c>
      <c r="G498" s="5"/>
      <c r="H498" s="15"/>
      <c r="I498" s="16"/>
      <c r="J498" s="17" t="str">
        <f t="shared" si="70"/>
        <v/>
      </c>
      <c r="K498" s="110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29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5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119.16111111111111</v>
      </c>
      <c r="E499">
        <f>IF(_xlfn.DAYS($B$3,Eläintiedot!O499)&lt;0,"",_xlfn.DAYS($B$3,Eläintiedot!O499))</f>
        <v>43524</v>
      </c>
      <c r="F499" s="15">
        <v>28</v>
      </c>
      <c r="G499" s="5"/>
      <c r="H499" s="15"/>
      <c r="I499" s="16"/>
      <c r="J499" s="17" t="str">
        <f t="shared" si="70"/>
        <v/>
      </c>
      <c r="K499" s="110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29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5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119.16111111111111</v>
      </c>
      <c r="E500">
        <f>IF(_xlfn.DAYS($B$3,Eläintiedot!O500)&lt;0,"",_xlfn.DAYS($B$3,Eläintiedot!O500))</f>
        <v>43524</v>
      </c>
      <c r="F500" s="15">
        <v>28</v>
      </c>
      <c r="G500" s="5"/>
      <c r="H500" s="15"/>
      <c r="I500" s="16"/>
      <c r="J500" s="61" t="str">
        <f t="shared" si="70"/>
        <v/>
      </c>
      <c r="K500" s="110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29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</row>
    <row r="501" spans="1:25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 t="str">
        <f t="shared" ref="Y501:Y519" si="80">IF(E501&gt;180,J501,"")</f>
        <v/>
      </c>
    </row>
    <row r="502" spans="1:25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 t="str">
        <f t="shared" si="80"/>
        <v/>
      </c>
    </row>
    <row r="503" spans="1:25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 t="str">
        <f t="shared" si="80"/>
        <v/>
      </c>
    </row>
    <row r="504" spans="1:25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 t="str">
        <f t="shared" si="80"/>
        <v/>
      </c>
    </row>
    <row r="505" spans="1:25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 t="str">
        <f t="shared" si="80"/>
        <v/>
      </c>
    </row>
    <row r="506" spans="1:25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 t="str">
        <f t="shared" si="80"/>
        <v/>
      </c>
    </row>
    <row r="507" spans="1:25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 t="str">
        <f t="shared" si="80"/>
        <v/>
      </c>
    </row>
    <row r="508" spans="1:25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 t="str">
        <f t="shared" si="80"/>
        <v/>
      </c>
    </row>
    <row r="509" spans="1:25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 t="str">
        <f t="shared" si="80"/>
        <v/>
      </c>
    </row>
    <row r="510" spans="1:25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 t="str">
        <f t="shared" si="80"/>
        <v/>
      </c>
    </row>
    <row r="511" spans="1:25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 t="str">
        <f t="shared" si="80"/>
        <v/>
      </c>
    </row>
    <row r="512" spans="1:25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 t="str">
        <f t="shared" si="80"/>
        <v/>
      </c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 t="str">
        <f t="shared" si="80"/>
        <v/>
      </c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 t="str">
        <f t="shared" si="80"/>
        <v/>
      </c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 t="str">
        <f t="shared" si="80"/>
        <v/>
      </c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 t="str">
        <f t="shared" si="80"/>
        <v/>
      </c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 t="str">
        <f t="shared" si="80"/>
        <v/>
      </c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 t="str">
        <f t="shared" si="80"/>
        <v/>
      </c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 t="str">
        <f t="shared" si="80"/>
        <v/>
      </c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 t="str">
        <f t="shared" ref="Y520:Y583" si="81">IF(E520&gt;180,J520,"")</f>
        <v/>
      </c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 t="str">
        <f t="shared" si="81"/>
        <v/>
      </c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 t="str">
        <f t="shared" si="81"/>
        <v/>
      </c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 t="str">
        <f t="shared" si="81"/>
        <v/>
      </c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 t="str">
        <f t="shared" si="81"/>
        <v/>
      </c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 t="str">
        <f t="shared" si="81"/>
        <v/>
      </c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 t="str">
        <f t="shared" si="81"/>
        <v/>
      </c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 t="str">
        <f t="shared" si="81"/>
        <v/>
      </c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 t="str">
        <f t="shared" si="81"/>
        <v/>
      </c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 t="str">
        <f t="shared" si="81"/>
        <v/>
      </c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 t="str">
        <f t="shared" si="81"/>
        <v/>
      </c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 t="str">
        <f t="shared" si="81"/>
        <v/>
      </c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 t="str">
        <f t="shared" si="81"/>
        <v/>
      </c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 t="str">
        <f t="shared" si="81"/>
        <v/>
      </c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 t="str">
        <f t="shared" si="81"/>
        <v/>
      </c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 t="str">
        <f t="shared" si="81"/>
        <v/>
      </c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 t="str">
        <f t="shared" si="81"/>
        <v/>
      </c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 t="str">
        <f t="shared" si="81"/>
        <v/>
      </c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 t="str">
        <f t="shared" si="81"/>
        <v/>
      </c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 t="str">
        <f t="shared" si="81"/>
        <v/>
      </c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 t="str">
        <f t="shared" si="81"/>
        <v/>
      </c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 t="str">
        <f t="shared" si="81"/>
        <v/>
      </c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 t="str">
        <f t="shared" si="81"/>
        <v/>
      </c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 t="str">
        <f t="shared" si="81"/>
        <v/>
      </c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 t="str">
        <f t="shared" si="81"/>
        <v/>
      </c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 t="str">
        <f t="shared" si="81"/>
        <v/>
      </c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 t="str">
        <f t="shared" si="81"/>
        <v/>
      </c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 t="str">
        <f t="shared" si="81"/>
        <v/>
      </c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 t="str">
        <f t="shared" si="81"/>
        <v/>
      </c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 t="str">
        <f t="shared" si="81"/>
        <v/>
      </c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 t="str">
        <f t="shared" si="81"/>
        <v/>
      </c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 t="str">
        <f t="shared" si="81"/>
        <v/>
      </c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 t="str">
        <f t="shared" si="81"/>
        <v/>
      </c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 t="str">
        <f t="shared" si="81"/>
        <v/>
      </c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 t="str">
        <f t="shared" si="81"/>
        <v/>
      </c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 t="str">
        <f t="shared" si="81"/>
        <v/>
      </c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 t="str">
        <f t="shared" si="81"/>
        <v/>
      </c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 t="str">
        <f t="shared" si="81"/>
        <v/>
      </c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 t="str">
        <f t="shared" si="81"/>
        <v/>
      </c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 t="str">
        <f t="shared" si="81"/>
        <v/>
      </c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 t="str">
        <f t="shared" si="81"/>
        <v/>
      </c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 t="str">
        <f t="shared" si="81"/>
        <v/>
      </c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 t="str">
        <f t="shared" si="81"/>
        <v/>
      </c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 t="str">
        <f t="shared" si="81"/>
        <v/>
      </c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 t="str">
        <f t="shared" si="81"/>
        <v/>
      </c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 t="str">
        <f t="shared" si="81"/>
        <v/>
      </c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 t="str">
        <f t="shared" si="81"/>
        <v/>
      </c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 t="str">
        <f t="shared" si="81"/>
        <v/>
      </c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 t="str">
        <f t="shared" si="81"/>
        <v/>
      </c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 t="str">
        <f t="shared" si="81"/>
        <v/>
      </c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 t="str">
        <f t="shared" si="81"/>
        <v/>
      </c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 t="str">
        <f t="shared" si="81"/>
        <v/>
      </c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 t="str">
        <f t="shared" si="81"/>
        <v/>
      </c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 t="str">
        <f t="shared" si="81"/>
        <v/>
      </c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 t="str">
        <f t="shared" si="81"/>
        <v/>
      </c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 t="str">
        <f t="shared" si="81"/>
        <v/>
      </c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 t="str">
        <f t="shared" si="81"/>
        <v/>
      </c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 t="str">
        <f t="shared" si="81"/>
        <v/>
      </c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 t="str">
        <f t="shared" si="81"/>
        <v/>
      </c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 t="str">
        <f t="shared" si="81"/>
        <v/>
      </c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 t="str">
        <f t="shared" si="81"/>
        <v/>
      </c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 t="str">
        <f t="shared" si="81"/>
        <v/>
      </c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 t="str">
        <f t="shared" si="81"/>
        <v/>
      </c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 t="str">
        <f t="shared" si="81"/>
        <v/>
      </c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 t="str">
        <f t="shared" ref="Y584:Y647" si="82">IF(E584&gt;180,J584,"")</f>
        <v/>
      </c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 t="str">
        <f t="shared" si="82"/>
        <v/>
      </c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 t="str">
        <f t="shared" si="82"/>
        <v/>
      </c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 t="str">
        <f t="shared" si="82"/>
        <v/>
      </c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 t="str">
        <f t="shared" si="82"/>
        <v/>
      </c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 t="str">
        <f t="shared" si="82"/>
        <v/>
      </c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 t="str">
        <f t="shared" si="82"/>
        <v/>
      </c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 t="str">
        <f t="shared" si="82"/>
        <v/>
      </c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 t="str">
        <f t="shared" si="82"/>
        <v/>
      </c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 t="str">
        <f t="shared" si="82"/>
        <v/>
      </c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 t="str">
        <f t="shared" si="82"/>
        <v/>
      </c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 t="str">
        <f t="shared" si="82"/>
        <v/>
      </c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 t="str">
        <f t="shared" si="82"/>
        <v/>
      </c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 t="str">
        <f t="shared" si="82"/>
        <v/>
      </c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 t="str">
        <f t="shared" si="82"/>
        <v/>
      </c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 t="str">
        <f t="shared" si="82"/>
        <v/>
      </c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 t="str">
        <f t="shared" si="82"/>
        <v/>
      </c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 t="str">
        <f t="shared" si="82"/>
        <v/>
      </c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 t="str">
        <f t="shared" si="82"/>
        <v/>
      </c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 t="str">
        <f t="shared" si="82"/>
        <v/>
      </c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 t="str">
        <f t="shared" si="82"/>
        <v/>
      </c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 t="str">
        <f t="shared" si="82"/>
        <v/>
      </c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 t="str">
        <f t="shared" si="82"/>
        <v/>
      </c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 t="str">
        <f t="shared" si="82"/>
        <v/>
      </c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 t="str">
        <f t="shared" si="82"/>
        <v/>
      </c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 t="str">
        <f t="shared" si="82"/>
        <v/>
      </c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 t="str">
        <f t="shared" si="82"/>
        <v/>
      </c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 t="str">
        <f t="shared" si="82"/>
        <v/>
      </c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 t="str">
        <f t="shared" si="82"/>
        <v/>
      </c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 t="str">
        <f t="shared" si="82"/>
        <v/>
      </c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 t="str">
        <f t="shared" si="82"/>
        <v/>
      </c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 t="str">
        <f t="shared" si="82"/>
        <v/>
      </c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 t="str">
        <f t="shared" si="82"/>
        <v/>
      </c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 t="str">
        <f t="shared" si="82"/>
        <v/>
      </c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 t="str">
        <f t="shared" si="82"/>
        <v/>
      </c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 t="str">
        <f t="shared" si="82"/>
        <v/>
      </c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 t="str">
        <f t="shared" si="82"/>
        <v/>
      </c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 t="str">
        <f t="shared" si="82"/>
        <v/>
      </c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 t="str">
        <f t="shared" si="82"/>
        <v/>
      </c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 t="str">
        <f t="shared" si="82"/>
        <v/>
      </c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 t="str">
        <f t="shared" si="82"/>
        <v/>
      </c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 t="str">
        <f t="shared" si="82"/>
        <v/>
      </c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 t="str">
        <f t="shared" si="82"/>
        <v/>
      </c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 t="str">
        <f t="shared" si="82"/>
        <v/>
      </c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 t="str">
        <f t="shared" si="82"/>
        <v/>
      </c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 t="str">
        <f t="shared" si="82"/>
        <v/>
      </c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 t="str">
        <f t="shared" si="82"/>
        <v/>
      </c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 t="str">
        <f t="shared" si="82"/>
        <v/>
      </c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 t="str">
        <f t="shared" si="82"/>
        <v/>
      </c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 t="str">
        <f t="shared" si="82"/>
        <v/>
      </c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 t="str">
        <f t="shared" si="82"/>
        <v/>
      </c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 t="str">
        <f t="shared" si="82"/>
        <v/>
      </c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 t="str">
        <f t="shared" si="82"/>
        <v/>
      </c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 t="str">
        <f t="shared" si="82"/>
        <v/>
      </c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 t="str">
        <f t="shared" si="82"/>
        <v/>
      </c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 t="str">
        <f t="shared" si="82"/>
        <v/>
      </c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 t="str">
        <f t="shared" si="82"/>
        <v/>
      </c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 t="str">
        <f t="shared" si="82"/>
        <v/>
      </c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 t="str">
        <f t="shared" si="82"/>
        <v/>
      </c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 t="str">
        <f t="shared" si="82"/>
        <v/>
      </c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 t="str">
        <f t="shared" si="82"/>
        <v/>
      </c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 t="str">
        <f t="shared" si="82"/>
        <v/>
      </c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 t="str">
        <f t="shared" si="82"/>
        <v/>
      </c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 t="str">
        <f t="shared" si="82"/>
        <v/>
      </c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 t="str">
        <f t="shared" ref="Y648:Y711" si="83">IF(E648&gt;180,J648,"")</f>
        <v/>
      </c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 t="str">
        <f t="shared" si="83"/>
        <v/>
      </c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 t="str">
        <f t="shared" si="83"/>
        <v/>
      </c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 t="str">
        <f t="shared" si="83"/>
        <v/>
      </c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 t="str">
        <f t="shared" si="83"/>
        <v/>
      </c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 t="str">
        <f t="shared" si="83"/>
        <v/>
      </c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 t="str">
        <f t="shared" si="83"/>
        <v/>
      </c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 t="str">
        <f t="shared" si="83"/>
        <v/>
      </c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 t="str">
        <f t="shared" si="83"/>
        <v/>
      </c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 t="str">
        <f t="shared" si="83"/>
        <v/>
      </c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 t="str">
        <f t="shared" si="83"/>
        <v/>
      </c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 t="str">
        <f t="shared" si="83"/>
        <v/>
      </c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 t="str">
        <f t="shared" si="83"/>
        <v/>
      </c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 t="str">
        <f t="shared" si="83"/>
        <v/>
      </c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 t="str">
        <f t="shared" si="83"/>
        <v/>
      </c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 t="str">
        <f t="shared" si="83"/>
        <v/>
      </c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 t="str">
        <f t="shared" si="83"/>
        <v/>
      </c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 t="str">
        <f t="shared" si="83"/>
        <v/>
      </c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 t="str">
        <f t="shared" si="83"/>
        <v/>
      </c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 t="str">
        <f t="shared" si="83"/>
        <v/>
      </c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 t="str">
        <f t="shared" si="83"/>
        <v/>
      </c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 t="str">
        <f t="shared" si="83"/>
        <v/>
      </c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 t="str">
        <f t="shared" si="83"/>
        <v/>
      </c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 t="str">
        <f t="shared" si="83"/>
        <v/>
      </c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 t="str">
        <f t="shared" si="83"/>
        <v/>
      </c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 t="str">
        <f t="shared" si="83"/>
        <v/>
      </c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 t="str">
        <f t="shared" si="83"/>
        <v/>
      </c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 t="str">
        <f t="shared" si="83"/>
        <v/>
      </c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 t="str">
        <f t="shared" si="83"/>
        <v/>
      </c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 t="str">
        <f t="shared" si="83"/>
        <v/>
      </c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 t="str">
        <f t="shared" si="83"/>
        <v/>
      </c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 t="str">
        <f t="shared" si="83"/>
        <v/>
      </c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 t="str">
        <f t="shared" si="83"/>
        <v/>
      </c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 t="str">
        <f t="shared" si="83"/>
        <v/>
      </c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 t="str">
        <f t="shared" si="83"/>
        <v/>
      </c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 t="str">
        <f t="shared" si="83"/>
        <v/>
      </c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 t="str">
        <f t="shared" si="83"/>
        <v/>
      </c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 t="str">
        <f t="shared" si="83"/>
        <v/>
      </c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 t="str">
        <f t="shared" si="83"/>
        <v/>
      </c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 t="str">
        <f t="shared" si="83"/>
        <v/>
      </c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 t="str">
        <f t="shared" si="83"/>
        <v/>
      </c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 t="str">
        <f t="shared" si="83"/>
        <v/>
      </c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 t="str">
        <f t="shared" si="83"/>
        <v/>
      </c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 t="str">
        <f t="shared" si="83"/>
        <v/>
      </c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 t="str">
        <f t="shared" si="83"/>
        <v/>
      </c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 t="str">
        <f t="shared" si="83"/>
        <v/>
      </c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 t="str">
        <f t="shared" si="83"/>
        <v/>
      </c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 t="str">
        <f t="shared" si="83"/>
        <v/>
      </c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 t="str">
        <f t="shared" si="83"/>
        <v/>
      </c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 t="str">
        <f t="shared" si="83"/>
        <v/>
      </c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 t="str">
        <f t="shared" si="83"/>
        <v/>
      </c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 t="str">
        <f t="shared" si="83"/>
        <v/>
      </c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 t="str">
        <f t="shared" si="83"/>
        <v/>
      </c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 t="str">
        <f t="shared" si="83"/>
        <v/>
      </c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 t="str">
        <f t="shared" si="83"/>
        <v/>
      </c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 t="str">
        <f t="shared" si="83"/>
        <v/>
      </c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 t="str">
        <f t="shared" si="83"/>
        <v/>
      </c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 t="str">
        <f t="shared" si="83"/>
        <v/>
      </c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 t="str">
        <f t="shared" si="83"/>
        <v/>
      </c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 t="str">
        <f t="shared" si="83"/>
        <v/>
      </c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 t="str">
        <f t="shared" si="83"/>
        <v/>
      </c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 t="str">
        <f t="shared" si="83"/>
        <v/>
      </c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 t="str">
        <f t="shared" si="83"/>
        <v/>
      </c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 t="str">
        <f t="shared" si="83"/>
        <v/>
      </c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 t="str">
        <f t="shared" ref="Y712:Y775" si="84">IF(E712&gt;180,J712,"")</f>
        <v/>
      </c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 t="str">
        <f t="shared" si="84"/>
        <v/>
      </c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 t="str">
        <f t="shared" si="84"/>
        <v/>
      </c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 t="str">
        <f t="shared" si="84"/>
        <v/>
      </c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 t="str">
        <f t="shared" si="84"/>
        <v/>
      </c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 t="str">
        <f t="shared" si="84"/>
        <v/>
      </c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 t="str">
        <f t="shared" si="84"/>
        <v/>
      </c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 t="str">
        <f t="shared" si="84"/>
        <v/>
      </c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 t="str">
        <f t="shared" si="84"/>
        <v/>
      </c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 t="str">
        <f t="shared" si="84"/>
        <v/>
      </c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 t="str">
        <f t="shared" si="84"/>
        <v/>
      </c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 t="str">
        <f t="shared" si="84"/>
        <v/>
      </c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 t="str">
        <f t="shared" si="84"/>
        <v/>
      </c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 t="str">
        <f t="shared" si="84"/>
        <v/>
      </c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 t="str">
        <f t="shared" si="84"/>
        <v/>
      </c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 t="str">
        <f t="shared" si="84"/>
        <v/>
      </c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 t="str">
        <f t="shared" si="84"/>
        <v/>
      </c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 t="str">
        <f t="shared" si="84"/>
        <v/>
      </c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 t="str">
        <f t="shared" si="84"/>
        <v/>
      </c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 t="str">
        <f t="shared" si="84"/>
        <v/>
      </c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 t="str">
        <f t="shared" si="84"/>
        <v/>
      </c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 t="str">
        <f t="shared" si="84"/>
        <v/>
      </c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 t="str">
        <f t="shared" si="84"/>
        <v/>
      </c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 t="str">
        <f t="shared" si="84"/>
        <v/>
      </c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 t="str">
        <f t="shared" si="84"/>
        <v/>
      </c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 t="str">
        <f t="shared" si="84"/>
        <v/>
      </c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 t="str">
        <f t="shared" si="84"/>
        <v/>
      </c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 t="str">
        <f t="shared" si="84"/>
        <v/>
      </c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 t="str">
        <f t="shared" si="84"/>
        <v/>
      </c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 t="str">
        <f t="shared" si="84"/>
        <v/>
      </c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 t="str">
        <f t="shared" si="84"/>
        <v/>
      </c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 t="str">
        <f t="shared" si="84"/>
        <v/>
      </c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 t="str">
        <f t="shared" si="84"/>
        <v/>
      </c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 t="str">
        <f t="shared" si="84"/>
        <v/>
      </c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 t="str">
        <f t="shared" si="84"/>
        <v/>
      </c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 t="str">
        <f t="shared" si="84"/>
        <v/>
      </c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 t="str">
        <f t="shared" si="84"/>
        <v/>
      </c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 t="str">
        <f t="shared" si="84"/>
        <v/>
      </c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 t="str">
        <f t="shared" si="84"/>
        <v/>
      </c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 t="str">
        <f t="shared" si="84"/>
        <v/>
      </c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 t="str">
        <f t="shared" si="84"/>
        <v/>
      </c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 t="str">
        <f t="shared" si="84"/>
        <v/>
      </c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 t="str">
        <f t="shared" si="84"/>
        <v/>
      </c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 t="str">
        <f t="shared" si="84"/>
        <v/>
      </c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 t="str">
        <f t="shared" si="84"/>
        <v/>
      </c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 t="str">
        <f t="shared" si="84"/>
        <v/>
      </c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 t="str">
        <f t="shared" si="84"/>
        <v/>
      </c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 t="str">
        <f t="shared" si="84"/>
        <v/>
      </c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 t="str">
        <f t="shared" si="84"/>
        <v/>
      </c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 t="str">
        <f t="shared" si="84"/>
        <v/>
      </c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 t="str">
        <f t="shared" si="84"/>
        <v/>
      </c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 t="str">
        <f t="shared" si="84"/>
        <v/>
      </c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 t="str">
        <f t="shared" si="84"/>
        <v/>
      </c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 t="str">
        <f t="shared" si="84"/>
        <v/>
      </c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 t="str">
        <f t="shared" si="84"/>
        <v/>
      </c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 t="str">
        <f t="shared" si="84"/>
        <v/>
      </c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 t="str">
        <f t="shared" si="84"/>
        <v/>
      </c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 t="str">
        <f t="shared" si="84"/>
        <v/>
      </c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 t="str">
        <f t="shared" si="84"/>
        <v/>
      </c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 t="str">
        <f t="shared" si="84"/>
        <v/>
      </c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 t="str">
        <f t="shared" si="84"/>
        <v/>
      </c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 t="str">
        <f t="shared" si="84"/>
        <v/>
      </c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 t="str">
        <f t="shared" si="84"/>
        <v/>
      </c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 t="str">
        <f t="shared" si="84"/>
        <v/>
      </c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 t="str">
        <f t="shared" ref="Y776:Y839" si="85">IF(E776&gt;180,J776,"")</f>
        <v/>
      </c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 t="str">
        <f t="shared" si="85"/>
        <v/>
      </c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 t="str">
        <f t="shared" si="85"/>
        <v/>
      </c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 t="str">
        <f t="shared" si="85"/>
        <v/>
      </c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 t="str">
        <f t="shared" si="85"/>
        <v/>
      </c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 t="str">
        <f t="shared" si="85"/>
        <v/>
      </c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 t="str">
        <f t="shared" si="85"/>
        <v/>
      </c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 t="str">
        <f t="shared" si="85"/>
        <v/>
      </c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 t="str">
        <f t="shared" si="85"/>
        <v/>
      </c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 t="str">
        <f t="shared" si="85"/>
        <v/>
      </c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 t="str">
        <f t="shared" si="85"/>
        <v/>
      </c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 t="str">
        <f t="shared" si="85"/>
        <v/>
      </c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 t="str">
        <f t="shared" si="85"/>
        <v/>
      </c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 t="str">
        <f t="shared" si="85"/>
        <v/>
      </c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 t="str">
        <f t="shared" si="85"/>
        <v/>
      </c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 t="str">
        <f t="shared" si="85"/>
        <v/>
      </c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 t="str">
        <f t="shared" si="85"/>
        <v/>
      </c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 t="str">
        <f t="shared" si="85"/>
        <v/>
      </c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 t="str">
        <f t="shared" si="85"/>
        <v/>
      </c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 t="str">
        <f t="shared" si="85"/>
        <v/>
      </c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 t="str">
        <f t="shared" si="85"/>
        <v/>
      </c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 t="str">
        <f t="shared" si="85"/>
        <v/>
      </c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 t="str">
        <f t="shared" si="85"/>
        <v/>
      </c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 t="str">
        <f t="shared" si="85"/>
        <v/>
      </c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 t="str">
        <f t="shared" si="85"/>
        <v/>
      </c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 t="str">
        <f t="shared" si="85"/>
        <v/>
      </c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 t="str">
        <f t="shared" si="85"/>
        <v/>
      </c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 t="str">
        <f t="shared" si="85"/>
        <v/>
      </c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 t="str">
        <f t="shared" si="85"/>
        <v/>
      </c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 t="str">
        <f t="shared" si="85"/>
        <v/>
      </c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 t="str">
        <f t="shared" si="85"/>
        <v/>
      </c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 t="str">
        <f t="shared" si="85"/>
        <v/>
      </c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 t="str">
        <f t="shared" si="85"/>
        <v/>
      </c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 t="str">
        <f t="shared" si="85"/>
        <v/>
      </c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 t="str">
        <f t="shared" si="85"/>
        <v/>
      </c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 t="str">
        <f t="shared" si="85"/>
        <v/>
      </c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 t="str">
        <f t="shared" si="85"/>
        <v/>
      </c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 t="str">
        <f t="shared" si="85"/>
        <v/>
      </c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 t="str">
        <f t="shared" si="85"/>
        <v/>
      </c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 t="str">
        <f t="shared" si="85"/>
        <v/>
      </c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 t="str">
        <f t="shared" si="85"/>
        <v/>
      </c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 t="str">
        <f t="shared" si="85"/>
        <v/>
      </c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 t="str">
        <f t="shared" si="85"/>
        <v/>
      </c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 t="str">
        <f t="shared" si="85"/>
        <v/>
      </c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 t="str">
        <f t="shared" si="85"/>
        <v/>
      </c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 t="str">
        <f t="shared" si="85"/>
        <v/>
      </c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 t="str">
        <f t="shared" si="85"/>
        <v/>
      </c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 t="str">
        <f t="shared" si="85"/>
        <v/>
      </c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 t="str">
        <f t="shared" si="85"/>
        <v/>
      </c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 t="str">
        <f t="shared" si="85"/>
        <v/>
      </c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 t="str">
        <f t="shared" si="85"/>
        <v/>
      </c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 t="str">
        <f t="shared" si="85"/>
        <v/>
      </c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 t="str">
        <f t="shared" si="85"/>
        <v/>
      </c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 t="str">
        <f t="shared" si="85"/>
        <v/>
      </c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 t="str">
        <f t="shared" si="85"/>
        <v/>
      </c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 t="str">
        <f t="shared" si="85"/>
        <v/>
      </c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 t="str">
        <f t="shared" si="85"/>
        <v/>
      </c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 t="str">
        <f t="shared" si="85"/>
        <v/>
      </c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 t="str">
        <f t="shared" si="85"/>
        <v/>
      </c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 t="str">
        <f t="shared" si="85"/>
        <v/>
      </c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 t="str">
        <f t="shared" si="85"/>
        <v/>
      </c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 t="str">
        <f t="shared" si="85"/>
        <v/>
      </c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 t="str">
        <f t="shared" si="85"/>
        <v/>
      </c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 t="str">
        <f t="shared" si="85"/>
        <v/>
      </c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 t="str">
        <f t="shared" ref="Y840:Y903" si="86">IF(E840&gt;180,J840,"")</f>
        <v/>
      </c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 t="str">
        <f t="shared" si="86"/>
        <v/>
      </c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 t="str">
        <f t="shared" si="86"/>
        <v/>
      </c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 t="str">
        <f t="shared" si="86"/>
        <v/>
      </c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 t="str">
        <f t="shared" si="86"/>
        <v/>
      </c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 t="str">
        <f t="shared" si="86"/>
        <v/>
      </c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 t="str">
        <f t="shared" si="86"/>
        <v/>
      </c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 t="str">
        <f t="shared" si="86"/>
        <v/>
      </c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 t="str">
        <f t="shared" si="86"/>
        <v/>
      </c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 t="str">
        <f t="shared" si="86"/>
        <v/>
      </c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 t="str">
        <f t="shared" si="86"/>
        <v/>
      </c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 t="str">
        <f t="shared" si="86"/>
        <v/>
      </c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 t="str">
        <f t="shared" si="86"/>
        <v/>
      </c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 t="str">
        <f t="shared" si="86"/>
        <v/>
      </c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 t="str">
        <f t="shared" si="86"/>
        <v/>
      </c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 t="str">
        <f t="shared" si="86"/>
        <v/>
      </c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 t="str">
        <f t="shared" si="86"/>
        <v/>
      </c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 t="str">
        <f t="shared" si="86"/>
        <v/>
      </c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 t="str">
        <f t="shared" si="86"/>
        <v/>
      </c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 t="str">
        <f t="shared" si="86"/>
        <v/>
      </c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 t="str">
        <f t="shared" si="86"/>
        <v/>
      </c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 t="str">
        <f t="shared" si="86"/>
        <v/>
      </c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 t="str">
        <f t="shared" si="86"/>
        <v/>
      </c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 t="str">
        <f t="shared" si="86"/>
        <v/>
      </c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 t="str">
        <f t="shared" si="86"/>
        <v/>
      </c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 t="str">
        <f t="shared" si="86"/>
        <v/>
      </c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 t="str">
        <f t="shared" si="86"/>
        <v/>
      </c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 t="str">
        <f t="shared" si="86"/>
        <v/>
      </c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 t="str">
        <f t="shared" si="86"/>
        <v/>
      </c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 t="str">
        <f t="shared" si="86"/>
        <v/>
      </c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 t="str">
        <f t="shared" si="86"/>
        <v/>
      </c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 t="str">
        <f t="shared" si="86"/>
        <v/>
      </c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 t="str">
        <f t="shared" si="86"/>
        <v/>
      </c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 t="str">
        <f t="shared" si="86"/>
        <v/>
      </c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 t="str">
        <f t="shared" si="86"/>
        <v/>
      </c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 t="str">
        <f t="shared" si="86"/>
        <v/>
      </c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 t="str">
        <f t="shared" si="86"/>
        <v/>
      </c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 t="str">
        <f t="shared" si="86"/>
        <v/>
      </c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 t="str">
        <f t="shared" si="86"/>
        <v/>
      </c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 t="str">
        <f t="shared" si="86"/>
        <v/>
      </c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 t="str">
        <f t="shared" si="86"/>
        <v/>
      </c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 t="str">
        <f t="shared" si="86"/>
        <v/>
      </c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 t="str">
        <f t="shared" si="86"/>
        <v/>
      </c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 t="str">
        <f t="shared" si="86"/>
        <v/>
      </c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 t="str">
        <f t="shared" si="86"/>
        <v/>
      </c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 t="str">
        <f t="shared" si="86"/>
        <v/>
      </c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 t="str">
        <f t="shared" si="86"/>
        <v/>
      </c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 t="str">
        <f t="shared" si="86"/>
        <v/>
      </c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 t="str">
        <f t="shared" si="86"/>
        <v/>
      </c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 t="str">
        <f t="shared" si="86"/>
        <v/>
      </c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 t="str">
        <f t="shared" si="86"/>
        <v/>
      </c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 t="str">
        <f t="shared" si="86"/>
        <v/>
      </c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 t="str">
        <f t="shared" si="86"/>
        <v/>
      </c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 t="str">
        <f t="shared" si="86"/>
        <v/>
      </c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 t="str">
        <f t="shared" si="86"/>
        <v/>
      </c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 t="str">
        <f t="shared" si="86"/>
        <v/>
      </c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 t="str">
        <f t="shared" si="86"/>
        <v/>
      </c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 t="str">
        <f t="shared" si="86"/>
        <v/>
      </c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 t="str">
        <f t="shared" si="86"/>
        <v/>
      </c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 t="str">
        <f t="shared" si="86"/>
        <v/>
      </c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 t="str">
        <f t="shared" si="86"/>
        <v/>
      </c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 t="str">
        <f t="shared" si="86"/>
        <v/>
      </c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 t="str">
        <f t="shared" si="86"/>
        <v/>
      </c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 t="str">
        <f t="shared" si="86"/>
        <v/>
      </c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 t="str">
        <f t="shared" ref="Y904:Y967" si="87">IF(E904&gt;180,J904,"")</f>
        <v/>
      </c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 t="str">
        <f t="shared" si="87"/>
        <v/>
      </c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 t="str">
        <f t="shared" si="87"/>
        <v/>
      </c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 t="str">
        <f t="shared" si="87"/>
        <v/>
      </c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 t="str">
        <f t="shared" si="87"/>
        <v/>
      </c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 t="str">
        <f t="shared" si="87"/>
        <v/>
      </c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 t="str">
        <f t="shared" si="87"/>
        <v/>
      </c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 t="str">
        <f t="shared" si="87"/>
        <v/>
      </c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 t="str">
        <f t="shared" si="87"/>
        <v/>
      </c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 t="str">
        <f t="shared" si="87"/>
        <v/>
      </c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 t="str">
        <f t="shared" si="87"/>
        <v/>
      </c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 t="str">
        <f t="shared" si="87"/>
        <v/>
      </c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 t="str">
        <f t="shared" si="87"/>
        <v/>
      </c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 t="str">
        <f t="shared" si="87"/>
        <v/>
      </c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 t="str">
        <f t="shared" si="87"/>
        <v/>
      </c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 t="str">
        <f t="shared" si="87"/>
        <v/>
      </c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 t="str">
        <f t="shared" si="87"/>
        <v/>
      </c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 t="str">
        <f t="shared" si="87"/>
        <v/>
      </c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 t="str">
        <f t="shared" si="87"/>
        <v/>
      </c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 t="str">
        <f t="shared" si="87"/>
        <v/>
      </c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 t="str">
        <f t="shared" si="87"/>
        <v/>
      </c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 t="str">
        <f t="shared" si="87"/>
        <v/>
      </c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 t="str">
        <f t="shared" si="87"/>
        <v/>
      </c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 t="str">
        <f t="shared" si="87"/>
        <v/>
      </c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 t="str">
        <f t="shared" si="87"/>
        <v/>
      </c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 t="str">
        <f t="shared" si="87"/>
        <v/>
      </c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 t="str">
        <f t="shared" si="87"/>
        <v/>
      </c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 t="str">
        <f t="shared" si="87"/>
        <v/>
      </c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 t="str">
        <f t="shared" si="87"/>
        <v/>
      </c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 t="str">
        <f t="shared" si="87"/>
        <v/>
      </c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 t="str">
        <f t="shared" si="87"/>
        <v/>
      </c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 t="str">
        <f t="shared" si="87"/>
        <v/>
      </c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 t="str">
        <f t="shared" si="87"/>
        <v/>
      </c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 t="str">
        <f t="shared" si="87"/>
        <v/>
      </c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 t="str">
        <f t="shared" si="87"/>
        <v/>
      </c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 t="str">
        <f t="shared" si="87"/>
        <v/>
      </c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 t="str">
        <f t="shared" si="87"/>
        <v/>
      </c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 t="str">
        <f t="shared" si="87"/>
        <v/>
      </c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 t="str">
        <f t="shared" si="87"/>
        <v/>
      </c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 t="str">
        <f t="shared" si="87"/>
        <v/>
      </c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 t="str">
        <f t="shared" si="87"/>
        <v/>
      </c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 t="str">
        <f t="shared" si="87"/>
        <v/>
      </c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 t="str">
        <f t="shared" si="87"/>
        <v/>
      </c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 t="str">
        <f t="shared" si="87"/>
        <v/>
      </c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 t="str">
        <f t="shared" si="87"/>
        <v/>
      </c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 t="str">
        <f t="shared" si="87"/>
        <v/>
      </c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 t="str">
        <f t="shared" si="87"/>
        <v/>
      </c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 t="str">
        <f t="shared" si="87"/>
        <v/>
      </c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 t="str">
        <f t="shared" si="87"/>
        <v/>
      </c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 t="str">
        <f t="shared" si="87"/>
        <v/>
      </c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 t="str">
        <f t="shared" si="87"/>
        <v/>
      </c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 t="str">
        <f t="shared" si="87"/>
        <v/>
      </c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 t="str">
        <f t="shared" si="87"/>
        <v/>
      </c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 t="str">
        <f t="shared" si="87"/>
        <v/>
      </c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 t="str">
        <f t="shared" si="87"/>
        <v/>
      </c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 t="str">
        <f t="shared" si="87"/>
        <v/>
      </c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 t="str">
        <f t="shared" si="87"/>
        <v/>
      </c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 t="str">
        <f t="shared" si="87"/>
        <v/>
      </c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 t="str">
        <f t="shared" si="87"/>
        <v/>
      </c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 t="str">
        <f t="shared" si="87"/>
        <v/>
      </c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 t="str">
        <f t="shared" si="87"/>
        <v/>
      </c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 t="str">
        <f t="shared" si="87"/>
        <v/>
      </c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 t="str">
        <f t="shared" si="87"/>
        <v/>
      </c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 t="str">
        <f t="shared" si="87"/>
        <v/>
      </c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 t="str">
        <f t="shared" ref="Y968:Y999" si="88">IF(E968&gt;180,J968,"")</f>
        <v/>
      </c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 t="str">
        <f t="shared" si="88"/>
        <v/>
      </c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 t="str">
        <f t="shared" si="88"/>
        <v/>
      </c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 t="str">
        <f t="shared" si="88"/>
        <v/>
      </c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 t="str">
        <f t="shared" si="88"/>
        <v/>
      </c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 t="str">
        <f t="shared" si="88"/>
        <v/>
      </c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 t="str">
        <f t="shared" si="88"/>
        <v/>
      </c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 t="str">
        <f t="shared" si="88"/>
        <v/>
      </c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 t="str">
        <f t="shared" si="88"/>
        <v/>
      </c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 t="str">
        <f t="shared" si="88"/>
        <v/>
      </c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 t="str">
        <f t="shared" si="88"/>
        <v/>
      </c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 t="str">
        <f t="shared" si="88"/>
        <v/>
      </c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 t="str">
        <f t="shared" si="88"/>
        <v/>
      </c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 t="str">
        <f t="shared" si="88"/>
        <v/>
      </c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 t="str">
        <f t="shared" si="88"/>
        <v/>
      </c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 t="str">
        <f t="shared" si="88"/>
        <v/>
      </c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 t="str">
        <f t="shared" si="88"/>
        <v/>
      </c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 t="str">
        <f t="shared" si="88"/>
        <v/>
      </c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 t="str">
        <f t="shared" si="88"/>
        <v/>
      </c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 t="str">
        <f t="shared" si="88"/>
        <v/>
      </c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 t="str">
        <f t="shared" si="88"/>
        <v/>
      </c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 t="str">
        <f t="shared" si="88"/>
        <v/>
      </c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 t="str">
        <f t="shared" si="88"/>
        <v/>
      </c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 t="str">
        <f t="shared" si="88"/>
        <v/>
      </c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 t="str">
        <f t="shared" si="88"/>
        <v/>
      </c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 t="str">
        <f t="shared" si="88"/>
        <v/>
      </c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 t="str">
        <f t="shared" si="88"/>
        <v/>
      </c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 t="str">
        <f t="shared" si="88"/>
        <v/>
      </c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 t="str">
        <f t="shared" si="88"/>
        <v/>
      </c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 t="str">
        <f t="shared" si="88"/>
        <v/>
      </c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 t="str">
        <f t="shared" si="88"/>
        <v/>
      </c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 t="str">
        <f t="shared" si="88"/>
        <v/>
      </c>
    </row>
    <row r="1000" spans="1:25">
      <c r="A1000" s="25"/>
      <c r="B1000" s="25"/>
      <c r="C1000" s="68"/>
      <c r="D1000" s="59"/>
      <c r="E1000" s="25"/>
      <c r="F1000" s="27"/>
      <c r="G1000" s="27"/>
      <c r="H1000" s="27"/>
      <c r="I1000" s="27"/>
      <c r="J1000" s="27"/>
      <c r="K1000" s="25"/>
      <c r="L1000" s="27"/>
      <c r="M1000" s="27"/>
      <c r="N1000" s="60"/>
      <c r="O1000" s="27"/>
      <c r="P1000" s="27"/>
      <c r="Q1000" s="27"/>
      <c r="R1000" s="27"/>
      <c r="S1000" s="25"/>
      <c r="T1000" s="25"/>
    </row>
    <row r="1001" spans="1: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</row>
  </sheetData>
  <sheetProtection sheet="1" objects="1" scenarios="1"/>
  <protectedRanges>
    <protectedRange sqref="B3:B4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398D7-B61E-40C6-B267-CB3E04EF04CD}">
  <dimension ref="A1:Y1001"/>
  <sheetViews>
    <sheetView workbookViewId="0">
      <selection activeCell="O7" sqref="O7:O11"/>
    </sheetView>
  </sheetViews>
  <sheetFormatPr defaultRowHeight="14.4"/>
  <cols>
    <col min="1" max="1" width="17.77734375" customWidth="1"/>
    <col min="2" max="2" width="14.5546875" bestFit="1" customWidth="1"/>
    <col min="4" max="4" width="12.109375" bestFit="1" customWidth="1"/>
    <col min="5" max="5" width="6" bestFit="1" customWidth="1"/>
    <col min="6" max="6" width="12.6640625" bestFit="1" customWidth="1"/>
    <col min="10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19" max="19" width="4.77734375" bestFit="1" customWidth="1"/>
    <col min="21" max="23" width="0" hidden="1" customWidth="1"/>
    <col min="24" max="24" width="11.6640625" hidden="1" customWidth="1"/>
    <col min="25" max="25" width="0" hidden="1" customWidth="1"/>
  </cols>
  <sheetData>
    <row r="1" spans="1:25" ht="25.8">
      <c r="A1" s="105" t="s">
        <v>61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6.4" customHeight="1" thickBot="1">
      <c r="A3" s="80" t="s">
        <v>45</v>
      </c>
      <c r="B3" s="12">
        <v>43555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5.8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7.6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4" t="s">
        <v>56</v>
      </c>
      <c r="V5" s="124"/>
      <c r="W5" s="124"/>
      <c r="X5" s="124"/>
      <c r="Y5" s="124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75"/>
      <c r="H6" s="53" t="s">
        <v>3</v>
      </c>
      <c r="I6" s="53" t="s">
        <v>4</v>
      </c>
      <c r="J6" s="53" t="s">
        <v>14</v>
      </c>
      <c r="K6" s="53" t="s">
        <v>42</v>
      </c>
      <c r="L6" s="75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84" t="s">
        <v>50</v>
      </c>
      <c r="V6" s="84" t="s">
        <v>49</v>
      </c>
      <c r="W6" s="84" t="s">
        <v>75</v>
      </c>
      <c r="X6" s="84" t="s">
        <v>58</v>
      </c>
      <c r="Y6" s="84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119.25277777777778</v>
      </c>
      <c r="E7">
        <f>IF(_xlfn.DAYS($B$3,Eläintiedot!O7)&lt;0,"",_xlfn.DAYS($B$3,Eläintiedot!O7))</f>
        <v>43555</v>
      </c>
      <c r="F7" s="15">
        <v>31</v>
      </c>
      <c r="G7" s="5"/>
      <c r="H7" s="15"/>
      <c r="I7" s="15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119.25277777777778</v>
      </c>
      <c r="E8">
        <f>IF(_xlfn.DAYS($B$3,Eläintiedot!O8)&lt;0,"",_xlfn.DAYS($B$3,Eläintiedot!O8))</f>
        <v>43555</v>
      </c>
      <c r="F8" s="15">
        <v>31</v>
      </c>
      <c r="G8" s="5"/>
      <c r="H8" s="15"/>
      <c r="I8" s="15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119.25277777777778</v>
      </c>
      <c r="E9">
        <f>IF(_xlfn.DAYS($B$3,Eläintiedot!O9)&lt;0,"",_xlfn.DAYS($B$3,Eläintiedot!O9))</f>
        <v>43555</v>
      </c>
      <c r="F9" s="15">
        <v>31</v>
      </c>
      <c r="G9" s="5"/>
      <c r="H9" s="15"/>
      <c r="I9" s="15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119.25277777777778</v>
      </c>
      <c r="E10">
        <f>IF(_xlfn.DAYS($B$3,Eläintiedot!O10)&lt;0,"",_xlfn.DAYS($B$3,Eläintiedot!O10))</f>
        <v>43555</v>
      </c>
      <c r="F10" s="15">
        <v>31</v>
      </c>
      <c r="G10" s="5"/>
      <c r="H10" s="15"/>
      <c r="I10" s="15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119.25277777777778</v>
      </c>
      <c r="E11">
        <f>IF(_xlfn.DAYS($B$3,Eläintiedot!O11)&lt;0,"",_xlfn.DAYS($B$3,Eläintiedot!O11))</f>
        <v>43555</v>
      </c>
      <c r="F11" s="15">
        <v>31</v>
      </c>
      <c r="G11" s="5"/>
      <c r="H11" s="15"/>
      <c r="I11" s="15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119.25277777777778</v>
      </c>
      <c r="E12">
        <f>IF(_xlfn.DAYS($B$3,Eläintiedot!O12)&lt;0,"",_xlfn.DAYS($B$3,Eläintiedot!O12))</f>
        <v>43555</v>
      </c>
      <c r="F12" s="15">
        <v>31</v>
      </c>
      <c r="G12" s="5"/>
      <c r="H12" s="15"/>
      <c r="I12" s="15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119.25277777777778</v>
      </c>
      <c r="E13">
        <f>IF(_xlfn.DAYS($B$3,Eläintiedot!O13)&lt;0,"",_xlfn.DAYS($B$3,Eläintiedot!O13))</f>
        <v>43555</v>
      </c>
      <c r="F13" s="15">
        <v>31</v>
      </c>
      <c r="G13" s="5"/>
      <c r="H13" s="15"/>
      <c r="I13" s="15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119.25277777777778</v>
      </c>
      <c r="E14">
        <f>IF(_xlfn.DAYS($B$3,Eläintiedot!O14)&lt;0,"",_xlfn.DAYS($B$3,Eläintiedot!O14))</f>
        <v>43555</v>
      </c>
      <c r="F14" s="15">
        <v>31</v>
      </c>
      <c r="G14" s="5"/>
      <c r="H14" s="15"/>
      <c r="I14" s="15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119.25277777777778</v>
      </c>
      <c r="E15">
        <f>IF(_xlfn.DAYS($B$3,Eläintiedot!O15)&lt;0,"",_xlfn.DAYS($B$3,Eläintiedot!O15))</f>
        <v>43555</v>
      </c>
      <c r="F15" s="15">
        <v>31</v>
      </c>
      <c r="G15" s="5"/>
      <c r="H15" s="15"/>
      <c r="I15" s="15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119.25277777777778</v>
      </c>
      <c r="E16">
        <f>IF(_xlfn.DAYS($B$3,Eläintiedot!O16)&lt;0,"",_xlfn.DAYS($B$3,Eläintiedot!O16))</f>
        <v>43555</v>
      </c>
      <c r="F16" s="15">
        <v>31</v>
      </c>
      <c r="G16" s="5"/>
      <c r="H16" s="15"/>
      <c r="I16" s="15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119.25277777777778</v>
      </c>
      <c r="E17">
        <f>IF(_xlfn.DAYS($B$3,Eläintiedot!O17)&lt;0,"",_xlfn.DAYS($B$3,Eläintiedot!O17))</f>
        <v>43555</v>
      </c>
      <c r="F17" s="15">
        <v>31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119.25277777777778</v>
      </c>
      <c r="E18">
        <f>IF(_xlfn.DAYS($B$3,Eläintiedot!O18)&lt;0,"",_xlfn.DAYS($B$3,Eläintiedot!O18))</f>
        <v>43555</v>
      </c>
      <c r="F18" s="15">
        <v>31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119.25277777777778</v>
      </c>
      <c r="E19">
        <f>IF(_xlfn.DAYS($B$3,Eläintiedot!O19)&lt;0,"",_xlfn.DAYS($B$3,Eläintiedot!O19))</f>
        <v>43555</v>
      </c>
      <c r="F19" s="15">
        <v>31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119.25277777777778</v>
      </c>
      <c r="E20">
        <f>IF(_xlfn.DAYS($B$3,Eläintiedot!O20)&lt;0,"",_xlfn.DAYS($B$3,Eläintiedot!O20))</f>
        <v>43555</v>
      </c>
      <c r="F20" s="15">
        <v>31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119.25277777777778</v>
      </c>
      <c r="E21">
        <f>IF(_xlfn.DAYS($B$3,Eläintiedot!O21)&lt;0,"",_xlfn.DAYS($B$3,Eläintiedot!O21))</f>
        <v>43555</v>
      </c>
      <c r="F21" s="15">
        <v>31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119.25277777777778</v>
      </c>
      <c r="E22">
        <f>IF(_xlfn.DAYS($B$3,Eläintiedot!O22)&lt;0,"",_xlfn.DAYS($B$3,Eläintiedot!O22))</f>
        <v>43555</v>
      </c>
      <c r="F22" s="15">
        <v>31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119.25277777777778</v>
      </c>
      <c r="E23">
        <f>IF(_xlfn.DAYS($B$3,Eläintiedot!O23)&lt;0,"",_xlfn.DAYS($B$3,Eläintiedot!O23))</f>
        <v>43555</v>
      </c>
      <c r="F23" s="15">
        <v>31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119.25277777777778</v>
      </c>
      <c r="E24">
        <f>IF(_xlfn.DAYS($B$3,Eläintiedot!O24)&lt;0,"",_xlfn.DAYS($B$3,Eläintiedot!O24))</f>
        <v>43555</v>
      </c>
      <c r="F24" s="15">
        <v>31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119.25277777777778</v>
      </c>
      <c r="E25">
        <f>IF(_xlfn.DAYS($B$3,Eläintiedot!O25)&lt;0,"",_xlfn.DAYS($B$3,Eläintiedot!O25))</f>
        <v>43555</v>
      </c>
      <c r="F25" s="15">
        <v>31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119.25277777777778</v>
      </c>
      <c r="E26">
        <f>IF(_xlfn.DAYS($B$3,Eläintiedot!O26)&lt;0,"",_xlfn.DAYS($B$3,Eläintiedot!O26))</f>
        <v>43555</v>
      </c>
      <c r="F26" s="15">
        <v>31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119.25277777777778</v>
      </c>
      <c r="E27">
        <f>IF(_xlfn.DAYS($B$3,Eläintiedot!O27)&lt;0,"",_xlfn.DAYS($B$3,Eläintiedot!O27))</f>
        <v>43555</v>
      </c>
      <c r="F27" s="15">
        <v>31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119.25277777777778</v>
      </c>
      <c r="E28">
        <f>IF(_xlfn.DAYS($B$3,Eläintiedot!O28)&lt;0,"",_xlfn.DAYS($B$3,Eläintiedot!O28))</f>
        <v>43555</v>
      </c>
      <c r="F28" s="15">
        <v>31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119.25277777777778</v>
      </c>
      <c r="E29">
        <f>IF(_xlfn.DAYS($B$3,Eläintiedot!O29)&lt;0,"",_xlfn.DAYS($B$3,Eläintiedot!O29))</f>
        <v>43555</v>
      </c>
      <c r="F29" s="15">
        <v>31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119.25277777777778</v>
      </c>
      <c r="E30">
        <f>IF(_xlfn.DAYS($B$3,Eläintiedot!O30)&lt;0,"",_xlfn.DAYS($B$3,Eläintiedot!O30))</f>
        <v>43555</v>
      </c>
      <c r="F30" s="15">
        <v>31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119.25277777777778</v>
      </c>
      <c r="E31">
        <f>IF(_xlfn.DAYS($B$3,Eläintiedot!O31)&lt;0,"",_xlfn.DAYS($B$3,Eläintiedot!O31))</f>
        <v>43555</v>
      </c>
      <c r="F31" s="15">
        <v>31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119.25277777777778</v>
      </c>
      <c r="E32">
        <f>IF(_xlfn.DAYS($B$3,Eläintiedot!O32)&lt;0,"",_xlfn.DAYS($B$3,Eläintiedot!O32))</f>
        <v>43555</v>
      </c>
      <c r="F32" s="15">
        <v>31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119.25277777777778</v>
      </c>
      <c r="E33">
        <f>IF(_xlfn.DAYS($B$3,Eläintiedot!O33)&lt;0,"",_xlfn.DAYS($B$3,Eläintiedot!O33))</f>
        <v>43555</v>
      </c>
      <c r="F33" s="15">
        <v>31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119.25277777777778</v>
      </c>
      <c r="E34">
        <f>IF(_xlfn.DAYS($B$3,Eläintiedot!O34)&lt;0,"",_xlfn.DAYS($B$3,Eläintiedot!O34))</f>
        <v>43555</v>
      </c>
      <c r="F34" s="15">
        <v>31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119.25277777777778</v>
      </c>
      <c r="E35">
        <f>IF(_xlfn.DAYS($B$3,Eläintiedot!O35)&lt;0,"",_xlfn.DAYS($B$3,Eläintiedot!O35))</f>
        <v>43555</v>
      </c>
      <c r="F35" s="15">
        <v>31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119.25277777777778</v>
      </c>
      <c r="E36">
        <f>IF(_xlfn.DAYS($B$3,Eläintiedot!O36)&lt;0,"",_xlfn.DAYS($B$3,Eläintiedot!O36))</f>
        <v>43555</v>
      </c>
      <c r="F36" s="15">
        <v>31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119.25277777777778</v>
      </c>
      <c r="E37">
        <f>IF(_xlfn.DAYS($B$3,Eläintiedot!O37)&lt;0,"",_xlfn.DAYS($B$3,Eläintiedot!O37))</f>
        <v>43555</v>
      </c>
      <c r="F37" s="15">
        <v>31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119.25277777777778</v>
      </c>
      <c r="E38">
        <f>IF(_xlfn.DAYS($B$3,Eläintiedot!O38)&lt;0,"",_xlfn.DAYS($B$3,Eläintiedot!O38))</f>
        <v>43555</v>
      </c>
      <c r="F38" s="15">
        <v>31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119.25277777777778</v>
      </c>
      <c r="E39">
        <f>IF(_xlfn.DAYS($B$3,Eläintiedot!O39)&lt;0,"",_xlfn.DAYS($B$3,Eläintiedot!O39))</f>
        <v>43555</v>
      </c>
      <c r="F39" s="15">
        <v>31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119.25277777777778</v>
      </c>
      <c r="E40">
        <f>IF(_xlfn.DAYS($B$3,Eläintiedot!O40)&lt;0,"",_xlfn.DAYS($B$3,Eläintiedot!O40))</f>
        <v>43555</v>
      </c>
      <c r="F40" s="15">
        <v>31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119.25277777777778</v>
      </c>
      <c r="E41">
        <f>IF(_xlfn.DAYS($B$3,Eläintiedot!O41)&lt;0,"",_xlfn.DAYS($B$3,Eläintiedot!O41))</f>
        <v>43555</v>
      </c>
      <c r="F41" s="15">
        <v>31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119.25277777777778</v>
      </c>
      <c r="E42">
        <f>IF(_xlfn.DAYS($B$3,Eläintiedot!O42)&lt;0,"",_xlfn.DAYS($B$3,Eläintiedot!O42))</f>
        <v>43555</v>
      </c>
      <c r="F42" s="15">
        <v>31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119.25277777777778</v>
      </c>
      <c r="E43">
        <f>IF(_xlfn.DAYS($B$3,Eläintiedot!O43)&lt;0,"",_xlfn.DAYS($B$3,Eläintiedot!O43))</f>
        <v>43555</v>
      </c>
      <c r="F43" s="15">
        <v>31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119.25277777777778</v>
      </c>
      <c r="E44">
        <f>IF(_xlfn.DAYS($B$3,Eläintiedot!O44)&lt;0,"",_xlfn.DAYS($B$3,Eläintiedot!O44))</f>
        <v>43555</v>
      </c>
      <c r="F44" s="15">
        <v>31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119.25277777777778</v>
      </c>
      <c r="E45">
        <f>IF(_xlfn.DAYS($B$3,Eläintiedot!O45)&lt;0,"",_xlfn.DAYS($B$3,Eläintiedot!O45))</f>
        <v>43555</v>
      </c>
      <c r="F45" s="15">
        <v>31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119.25277777777778</v>
      </c>
      <c r="E46">
        <f>IF(_xlfn.DAYS($B$3,Eläintiedot!O46)&lt;0,"",_xlfn.DAYS($B$3,Eläintiedot!O46))</f>
        <v>43555</v>
      </c>
      <c r="F46" s="15">
        <v>31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119.25277777777778</v>
      </c>
      <c r="E47">
        <f>IF(_xlfn.DAYS($B$3,Eläintiedot!O47)&lt;0,"",_xlfn.DAYS($B$3,Eläintiedot!O47))</f>
        <v>43555</v>
      </c>
      <c r="F47" s="15">
        <v>31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119.25277777777778</v>
      </c>
      <c r="E48">
        <f>IF(_xlfn.DAYS($B$3,Eläintiedot!O48)&lt;0,"",_xlfn.DAYS($B$3,Eläintiedot!O48))</f>
        <v>43555</v>
      </c>
      <c r="F48" s="15">
        <v>31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119.25277777777778</v>
      </c>
      <c r="E49">
        <f>IF(_xlfn.DAYS($B$3,Eläintiedot!O49)&lt;0,"",_xlfn.DAYS($B$3,Eläintiedot!O49))</f>
        <v>43555</v>
      </c>
      <c r="F49" s="15">
        <v>31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119.25277777777778</v>
      </c>
      <c r="E50">
        <f>IF(_xlfn.DAYS($B$3,Eläintiedot!O50)&lt;0,"",_xlfn.DAYS($B$3,Eläintiedot!O50))</f>
        <v>43555</v>
      </c>
      <c r="F50" s="15">
        <v>31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119.25277777777778</v>
      </c>
      <c r="E51">
        <f>IF(_xlfn.DAYS($B$3,Eläintiedot!O51)&lt;0,"",_xlfn.DAYS($B$3,Eläintiedot!O51))</f>
        <v>43555</v>
      </c>
      <c r="F51" s="15">
        <v>31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119.25277777777778</v>
      </c>
      <c r="E52">
        <f>IF(_xlfn.DAYS($B$3,Eläintiedot!O52)&lt;0,"",_xlfn.DAYS($B$3,Eläintiedot!O52))</f>
        <v>43555</v>
      </c>
      <c r="F52" s="15">
        <v>31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119.25277777777778</v>
      </c>
      <c r="E53">
        <f>IF(_xlfn.DAYS($B$3,Eläintiedot!O53)&lt;0,"",_xlfn.DAYS($B$3,Eläintiedot!O53))</f>
        <v>43555</v>
      </c>
      <c r="F53" s="15">
        <v>31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119.25277777777778</v>
      </c>
      <c r="E54">
        <f>IF(_xlfn.DAYS($B$3,Eläintiedot!O54)&lt;0,"",_xlfn.DAYS($B$3,Eläintiedot!O54))</f>
        <v>43555</v>
      </c>
      <c r="F54" s="15">
        <v>31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119.25277777777778</v>
      </c>
      <c r="E55">
        <f>IF(_xlfn.DAYS($B$3,Eläintiedot!O55)&lt;0,"",_xlfn.DAYS($B$3,Eläintiedot!O55))</f>
        <v>43555</v>
      </c>
      <c r="F55" s="15">
        <v>31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119.25277777777778</v>
      </c>
      <c r="E56">
        <f>IF(_xlfn.DAYS($B$3,Eläintiedot!O56)&lt;0,"",_xlfn.DAYS($B$3,Eläintiedot!O56))</f>
        <v>43555</v>
      </c>
      <c r="F56" s="15">
        <v>31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119.25277777777778</v>
      </c>
      <c r="E57">
        <f>IF(_xlfn.DAYS($B$3,Eläintiedot!O57)&lt;0,"",_xlfn.DAYS($B$3,Eläintiedot!O57))</f>
        <v>43555</v>
      </c>
      <c r="F57" s="15">
        <v>31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119.25277777777778</v>
      </c>
      <c r="E58">
        <f>IF(_xlfn.DAYS($B$3,Eläintiedot!O58)&lt;0,"",_xlfn.DAYS($B$3,Eläintiedot!O58))</f>
        <v>43555</v>
      </c>
      <c r="F58" s="15">
        <v>31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119.25277777777778</v>
      </c>
      <c r="E59">
        <f>IF(_xlfn.DAYS($B$3,Eläintiedot!O59)&lt;0,"",_xlfn.DAYS($B$3,Eläintiedot!O59))</f>
        <v>43555</v>
      </c>
      <c r="F59" s="15">
        <v>31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119.25277777777778</v>
      </c>
      <c r="E60">
        <f>IF(_xlfn.DAYS($B$3,Eläintiedot!O60)&lt;0,"",_xlfn.DAYS($B$3,Eläintiedot!O60))</f>
        <v>43555</v>
      </c>
      <c r="F60" s="15">
        <v>31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119.25277777777778</v>
      </c>
      <c r="E61">
        <f>IF(_xlfn.DAYS($B$3,Eläintiedot!O61)&lt;0,"",_xlfn.DAYS($B$3,Eläintiedot!O61))</f>
        <v>43555</v>
      </c>
      <c r="F61" s="15">
        <v>31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119.25277777777778</v>
      </c>
      <c r="E62">
        <f>IF(_xlfn.DAYS($B$3,Eläintiedot!O62)&lt;0,"",_xlfn.DAYS($B$3,Eläintiedot!O62))</f>
        <v>43555</v>
      </c>
      <c r="F62" s="15">
        <v>31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119.25277777777778</v>
      </c>
      <c r="E63">
        <f>IF(_xlfn.DAYS($B$3,Eläintiedot!O63)&lt;0,"",_xlfn.DAYS($B$3,Eläintiedot!O63))</f>
        <v>43555</v>
      </c>
      <c r="F63" s="15">
        <v>31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119.25277777777778</v>
      </c>
      <c r="E64">
        <f>IF(_xlfn.DAYS($B$3,Eläintiedot!O64)&lt;0,"",_xlfn.DAYS($B$3,Eläintiedot!O64))</f>
        <v>43555</v>
      </c>
      <c r="F64" s="15">
        <v>31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119.25277777777778</v>
      </c>
      <c r="E65">
        <f>IF(_xlfn.DAYS($B$3,Eläintiedot!O65)&lt;0,"",_xlfn.DAYS($B$3,Eläintiedot!O65))</f>
        <v>43555</v>
      </c>
      <c r="F65" s="15">
        <v>31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119.25277777777778</v>
      </c>
      <c r="E66">
        <f>IF(_xlfn.DAYS($B$3,Eläintiedot!O66)&lt;0,"",_xlfn.DAYS($B$3,Eläintiedot!O66))</f>
        <v>43555</v>
      </c>
      <c r="F66" s="15">
        <v>31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119.25277777777778</v>
      </c>
      <c r="E67">
        <f>IF(_xlfn.DAYS($B$3,Eläintiedot!O67)&lt;0,"",_xlfn.DAYS($B$3,Eläintiedot!O67))</f>
        <v>43555</v>
      </c>
      <c r="F67" s="15">
        <v>31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119.25277777777778</v>
      </c>
      <c r="E68">
        <f>IF(_xlfn.DAYS($B$3,Eläintiedot!O68)&lt;0,"",_xlfn.DAYS($B$3,Eläintiedot!O68))</f>
        <v>43555</v>
      </c>
      <c r="F68" s="15">
        <v>31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119.25277777777778</v>
      </c>
      <c r="E69">
        <f>IF(_xlfn.DAYS($B$3,Eläintiedot!O69)&lt;0,"",_xlfn.DAYS($B$3,Eläintiedot!O69))</f>
        <v>43555</v>
      </c>
      <c r="F69" s="15">
        <v>31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119.25277777777778</v>
      </c>
      <c r="E70">
        <f>IF(_xlfn.DAYS($B$3,Eläintiedot!O70)&lt;0,"",_xlfn.DAYS($B$3,Eläintiedot!O70))</f>
        <v>43555</v>
      </c>
      <c r="F70" s="15">
        <v>31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119.25277777777778</v>
      </c>
      <c r="E71">
        <f>IF(_xlfn.DAYS($B$3,Eläintiedot!O71)&lt;0,"",_xlfn.DAYS($B$3,Eläintiedot!O71))</f>
        <v>43555</v>
      </c>
      <c r="F71" s="15">
        <v>31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119.25277777777778</v>
      </c>
      <c r="E72">
        <f>IF(_xlfn.DAYS($B$3,Eläintiedot!O72)&lt;0,"",_xlfn.DAYS($B$3,Eläintiedot!O72))</f>
        <v>43555</v>
      </c>
      <c r="F72" s="15">
        <v>31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119.25277777777778</v>
      </c>
      <c r="E73">
        <f>IF(_xlfn.DAYS($B$3,Eläintiedot!O73)&lt;0,"",_xlfn.DAYS($B$3,Eläintiedot!O73))</f>
        <v>43555</v>
      </c>
      <c r="F73" s="15">
        <v>31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119.25277777777778</v>
      </c>
      <c r="E74">
        <f>IF(_xlfn.DAYS($B$3,Eläintiedot!O74)&lt;0,"",_xlfn.DAYS($B$3,Eläintiedot!O74))</f>
        <v>43555</v>
      </c>
      <c r="F74" s="15">
        <v>31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119.25277777777778</v>
      </c>
      <c r="E75">
        <f>IF(_xlfn.DAYS($B$3,Eläintiedot!O75)&lt;0,"",_xlfn.DAYS($B$3,Eläintiedot!O75))</f>
        <v>43555</v>
      </c>
      <c r="F75" s="15">
        <v>31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119.25277777777778</v>
      </c>
      <c r="E76">
        <f>IF(_xlfn.DAYS($B$3,Eläintiedot!O76)&lt;0,"",_xlfn.DAYS($B$3,Eläintiedot!O76))</f>
        <v>43555</v>
      </c>
      <c r="F76" s="15">
        <v>31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119.25277777777778</v>
      </c>
      <c r="E77">
        <f>IF(_xlfn.DAYS($B$3,Eläintiedot!O77)&lt;0,"",_xlfn.DAYS($B$3,Eläintiedot!O77))</f>
        <v>43555</v>
      </c>
      <c r="F77" s="15">
        <v>31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119.25277777777778</v>
      </c>
      <c r="E78">
        <f>IF(_xlfn.DAYS($B$3,Eläintiedot!O78)&lt;0,"",_xlfn.DAYS($B$3,Eläintiedot!O78))</f>
        <v>43555</v>
      </c>
      <c r="F78" s="15">
        <v>31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119.25277777777778</v>
      </c>
      <c r="E79">
        <f>IF(_xlfn.DAYS($B$3,Eläintiedot!O79)&lt;0,"",_xlfn.DAYS($B$3,Eläintiedot!O79))</f>
        <v>43555</v>
      </c>
      <c r="F79" s="15">
        <v>31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119.25277777777778</v>
      </c>
      <c r="E80">
        <f>IF(_xlfn.DAYS($B$3,Eläintiedot!O80)&lt;0,"",_xlfn.DAYS($B$3,Eläintiedot!O80))</f>
        <v>43555</v>
      </c>
      <c r="F80" s="15">
        <v>31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119.25277777777778</v>
      </c>
      <c r="E81">
        <f>IF(_xlfn.DAYS($B$3,Eläintiedot!O81)&lt;0,"",_xlfn.DAYS($B$3,Eläintiedot!O81))</f>
        <v>43555</v>
      </c>
      <c r="F81" s="15">
        <v>31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119.25277777777778</v>
      </c>
      <c r="E82">
        <f>IF(_xlfn.DAYS($B$3,Eläintiedot!O82)&lt;0,"",_xlfn.DAYS($B$3,Eläintiedot!O82))</f>
        <v>43555</v>
      </c>
      <c r="F82" s="15">
        <v>31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119.25277777777778</v>
      </c>
      <c r="E83">
        <f>IF(_xlfn.DAYS($B$3,Eläintiedot!O83)&lt;0,"",_xlfn.DAYS($B$3,Eläintiedot!O83))</f>
        <v>43555</v>
      </c>
      <c r="F83" s="15">
        <v>31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119.25277777777778</v>
      </c>
      <c r="E84">
        <f>IF(_xlfn.DAYS($B$3,Eläintiedot!O84)&lt;0,"",_xlfn.DAYS($B$3,Eläintiedot!O84))</f>
        <v>43555</v>
      </c>
      <c r="F84" s="15">
        <v>31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119.25277777777778</v>
      </c>
      <c r="E85">
        <f>IF(_xlfn.DAYS($B$3,Eläintiedot!O85)&lt;0,"",_xlfn.DAYS($B$3,Eläintiedot!O85))</f>
        <v>43555</v>
      </c>
      <c r="F85" s="15">
        <v>31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119.25277777777778</v>
      </c>
      <c r="E86">
        <f>IF(_xlfn.DAYS($B$3,Eläintiedot!O86)&lt;0,"",_xlfn.DAYS($B$3,Eläintiedot!O86))</f>
        <v>43555</v>
      </c>
      <c r="F86" s="15">
        <v>31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119.25277777777778</v>
      </c>
      <c r="E87">
        <f>IF(_xlfn.DAYS($B$3,Eläintiedot!O87)&lt;0,"",_xlfn.DAYS($B$3,Eläintiedot!O87))</f>
        <v>43555</v>
      </c>
      <c r="F87" s="15">
        <v>31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119.25277777777778</v>
      </c>
      <c r="E88">
        <f>IF(_xlfn.DAYS($B$3,Eläintiedot!O88)&lt;0,"",_xlfn.DAYS($B$3,Eläintiedot!O88))</f>
        <v>43555</v>
      </c>
      <c r="F88" s="15">
        <v>31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119.25277777777778</v>
      </c>
      <c r="E89">
        <f>IF(_xlfn.DAYS($B$3,Eläintiedot!O89)&lt;0,"",_xlfn.DAYS($B$3,Eläintiedot!O89))</f>
        <v>43555</v>
      </c>
      <c r="F89" s="15">
        <v>31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119.25277777777778</v>
      </c>
      <c r="E90">
        <f>IF(_xlfn.DAYS($B$3,Eläintiedot!O90)&lt;0,"",_xlfn.DAYS($B$3,Eläintiedot!O90))</f>
        <v>43555</v>
      </c>
      <c r="F90" s="15">
        <v>31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119.25277777777778</v>
      </c>
      <c r="E91">
        <f>IF(_xlfn.DAYS($B$3,Eläintiedot!O91)&lt;0,"",_xlfn.DAYS($B$3,Eläintiedot!O91))</f>
        <v>43555</v>
      </c>
      <c r="F91" s="15">
        <v>31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119.25277777777778</v>
      </c>
      <c r="E92">
        <f>IF(_xlfn.DAYS($B$3,Eläintiedot!O92)&lt;0,"",_xlfn.DAYS($B$3,Eläintiedot!O92))</f>
        <v>43555</v>
      </c>
      <c r="F92" s="15">
        <v>31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119.25277777777778</v>
      </c>
      <c r="E93">
        <f>IF(_xlfn.DAYS($B$3,Eläintiedot!O93)&lt;0,"",_xlfn.DAYS($B$3,Eläintiedot!O93))</f>
        <v>43555</v>
      </c>
      <c r="F93" s="15">
        <v>31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119.25277777777778</v>
      </c>
      <c r="E94">
        <f>IF(_xlfn.DAYS($B$3,Eläintiedot!O94)&lt;0,"",_xlfn.DAYS($B$3,Eläintiedot!O94))</f>
        <v>43555</v>
      </c>
      <c r="F94" s="15">
        <v>31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119.25277777777778</v>
      </c>
      <c r="E95">
        <f>IF(_xlfn.DAYS($B$3,Eläintiedot!O95)&lt;0,"",_xlfn.DAYS($B$3,Eläintiedot!O95))</f>
        <v>43555</v>
      </c>
      <c r="F95" s="15">
        <v>31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119.25277777777778</v>
      </c>
      <c r="E96">
        <f>IF(_xlfn.DAYS($B$3,Eläintiedot!O96)&lt;0,"",_xlfn.DAYS($B$3,Eläintiedot!O96))</f>
        <v>43555</v>
      </c>
      <c r="F96" s="15">
        <v>31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119.25277777777778</v>
      </c>
      <c r="E97">
        <f>IF(_xlfn.DAYS($B$3,Eläintiedot!O97)&lt;0,"",_xlfn.DAYS($B$3,Eläintiedot!O97))</f>
        <v>43555</v>
      </c>
      <c r="F97" s="15">
        <v>31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119.25277777777778</v>
      </c>
      <c r="E98">
        <f>IF(_xlfn.DAYS($B$3,Eläintiedot!O98)&lt;0,"",_xlfn.DAYS($B$3,Eläintiedot!O98))</f>
        <v>43555</v>
      </c>
      <c r="F98" s="15">
        <v>31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119.25277777777778</v>
      </c>
      <c r="E99">
        <f>IF(_xlfn.DAYS($B$3,Eläintiedot!O99)&lt;0,"",_xlfn.DAYS($B$3,Eläintiedot!O99))</f>
        <v>43555</v>
      </c>
      <c r="F99" s="15">
        <v>31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119.25277777777778</v>
      </c>
      <c r="E100">
        <f>IF(_xlfn.DAYS($B$3,Eläintiedot!O100)&lt;0,"",_xlfn.DAYS($B$3,Eläintiedot!O100))</f>
        <v>43555</v>
      </c>
      <c r="F100" s="15">
        <v>31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119.25277777777778</v>
      </c>
      <c r="E101">
        <f>IF(_xlfn.DAYS($B$3,Eläintiedot!O101)&lt;0,"",_xlfn.DAYS($B$3,Eläintiedot!O101))</f>
        <v>43555</v>
      </c>
      <c r="F101" s="15">
        <v>31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119.25277777777778</v>
      </c>
      <c r="E102">
        <f>IF(_xlfn.DAYS($B$3,Eläintiedot!O102)&lt;0,"",_xlfn.DAYS($B$3,Eläintiedot!O102))</f>
        <v>43555</v>
      </c>
      <c r="F102" s="15">
        <v>31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119.25277777777778</v>
      </c>
      <c r="E103">
        <f>IF(_xlfn.DAYS($B$3,Eläintiedot!O103)&lt;0,"",_xlfn.DAYS($B$3,Eläintiedot!O103))</f>
        <v>43555</v>
      </c>
      <c r="F103" s="15">
        <v>31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119.25277777777778</v>
      </c>
      <c r="E104">
        <f>IF(_xlfn.DAYS($B$3,Eläintiedot!O104)&lt;0,"",_xlfn.DAYS($B$3,Eläintiedot!O104))</f>
        <v>43555</v>
      </c>
      <c r="F104" s="15">
        <v>31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119.25277777777778</v>
      </c>
      <c r="E105">
        <f>IF(_xlfn.DAYS($B$3,Eläintiedot!O105)&lt;0,"",_xlfn.DAYS($B$3,Eläintiedot!O105))</f>
        <v>43555</v>
      </c>
      <c r="F105" s="15">
        <v>31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119.25277777777778</v>
      </c>
      <c r="E106">
        <f>IF(_xlfn.DAYS($B$3,Eläintiedot!O106)&lt;0,"",_xlfn.DAYS($B$3,Eläintiedot!O106))</f>
        <v>43555</v>
      </c>
      <c r="F106" s="15">
        <v>31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119.25277777777778</v>
      </c>
      <c r="E107">
        <f>IF(_xlfn.DAYS($B$3,Eläintiedot!O107)&lt;0,"",_xlfn.DAYS($B$3,Eläintiedot!O107))</f>
        <v>43555</v>
      </c>
      <c r="F107" s="15">
        <v>31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119.25277777777778</v>
      </c>
      <c r="E108">
        <f>IF(_xlfn.DAYS($B$3,Eläintiedot!O108)&lt;0,"",_xlfn.DAYS($B$3,Eläintiedot!O108))</f>
        <v>43555</v>
      </c>
      <c r="F108" s="15">
        <v>31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119.25277777777778</v>
      </c>
      <c r="E109">
        <f>IF(_xlfn.DAYS($B$3,Eläintiedot!O109)&lt;0,"",_xlfn.DAYS($B$3,Eläintiedot!O109))</f>
        <v>43555</v>
      </c>
      <c r="F109" s="15">
        <v>31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119.25277777777778</v>
      </c>
      <c r="E110">
        <f>IF(_xlfn.DAYS($B$3,Eläintiedot!O110)&lt;0,"",_xlfn.DAYS($B$3,Eläintiedot!O110))</f>
        <v>43555</v>
      </c>
      <c r="F110" s="15">
        <v>31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119.25277777777778</v>
      </c>
      <c r="E111">
        <f>IF(_xlfn.DAYS($B$3,Eläintiedot!O111)&lt;0,"",_xlfn.DAYS($B$3,Eläintiedot!O111))</f>
        <v>43555</v>
      </c>
      <c r="F111" s="15">
        <v>31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119.25277777777778</v>
      </c>
      <c r="E112">
        <f>IF(_xlfn.DAYS($B$3,Eläintiedot!O112)&lt;0,"",_xlfn.DAYS($B$3,Eläintiedot!O112))</f>
        <v>43555</v>
      </c>
      <c r="F112" s="15">
        <v>31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119.25277777777778</v>
      </c>
      <c r="E113">
        <f>IF(_xlfn.DAYS($B$3,Eläintiedot!O113)&lt;0,"",_xlfn.DAYS($B$3,Eläintiedot!O113))</f>
        <v>43555</v>
      </c>
      <c r="F113" s="15">
        <v>31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119.25277777777778</v>
      </c>
      <c r="E114">
        <f>IF(_xlfn.DAYS($B$3,Eläintiedot!O114)&lt;0,"",_xlfn.DAYS($B$3,Eläintiedot!O114))</f>
        <v>43555</v>
      </c>
      <c r="F114" s="15">
        <v>31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119.25277777777778</v>
      </c>
      <c r="E115">
        <f>IF(_xlfn.DAYS($B$3,Eläintiedot!O115)&lt;0,"",_xlfn.DAYS($B$3,Eläintiedot!O115))</f>
        <v>43555</v>
      </c>
      <c r="F115" s="15">
        <v>31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119.25277777777778</v>
      </c>
      <c r="E116">
        <f>IF(_xlfn.DAYS($B$3,Eläintiedot!O116)&lt;0,"",_xlfn.DAYS($B$3,Eläintiedot!O116))</f>
        <v>43555</v>
      </c>
      <c r="F116" s="15">
        <v>31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119.25277777777778</v>
      </c>
      <c r="E117">
        <f>IF(_xlfn.DAYS($B$3,Eläintiedot!O117)&lt;0,"",_xlfn.DAYS($B$3,Eläintiedot!O117))</f>
        <v>43555</v>
      </c>
      <c r="F117" s="15">
        <v>31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119.25277777777778</v>
      </c>
      <c r="E118">
        <f>IF(_xlfn.DAYS($B$3,Eläintiedot!O118)&lt;0,"",_xlfn.DAYS($B$3,Eläintiedot!O118))</f>
        <v>43555</v>
      </c>
      <c r="F118" s="15">
        <v>31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119.25277777777778</v>
      </c>
      <c r="E119">
        <f>IF(_xlfn.DAYS($B$3,Eläintiedot!O119)&lt;0,"",_xlfn.DAYS($B$3,Eläintiedot!O119))</f>
        <v>43555</v>
      </c>
      <c r="F119" s="15">
        <v>31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119.25277777777778</v>
      </c>
      <c r="E120">
        <f>IF(_xlfn.DAYS($B$3,Eläintiedot!O120)&lt;0,"",_xlfn.DAYS($B$3,Eläintiedot!O120))</f>
        <v>43555</v>
      </c>
      <c r="F120" s="15">
        <v>31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119.25277777777778</v>
      </c>
      <c r="E121">
        <f>IF(_xlfn.DAYS($B$3,Eläintiedot!O121)&lt;0,"",_xlfn.DAYS($B$3,Eläintiedot!O121))</f>
        <v>43555</v>
      </c>
      <c r="F121" s="15">
        <v>31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119.25277777777778</v>
      </c>
      <c r="E122">
        <f>IF(_xlfn.DAYS($B$3,Eläintiedot!O122)&lt;0,"",_xlfn.DAYS($B$3,Eläintiedot!O122))</f>
        <v>43555</v>
      </c>
      <c r="F122" s="15">
        <v>31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119.25277777777778</v>
      </c>
      <c r="E123">
        <f>IF(_xlfn.DAYS($B$3,Eläintiedot!O123)&lt;0,"",_xlfn.DAYS($B$3,Eläintiedot!O123))</f>
        <v>43555</v>
      </c>
      <c r="F123" s="15">
        <v>31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119.25277777777778</v>
      </c>
      <c r="E124">
        <f>IF(_xlfn.DAYS($B$3,Eläintiedot!O124)&lt;0,"",_xlfn.DAYS($B$3,Eläintiedot!O124))</f>
        <v>43555</v>
      </c>
      <c r="F124" s="15">
        <v>31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119.25277777777778</v>
      </c>
      <c r="E125">
        <f>IF(_xlfn.DAYS($B$3,Eläintiedot!O125)&lt;0,"",_xlfn.DAYS($B$3,Eläintiedot!O125))</f>
        <v>43555</v>
      </c>
      <c r="F125" s="15">
        <v>31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119.25277777777778</v>
      </c>
      <c r="E126">
        <f>IF(_xlfn.DAYS($B$3,Eläintiedot!O126)&lt;0,"",_xlfn.DAYS($B$3,Eläintiedot!O126))</f>
        <v>43555</v>
      </c>
      <c r="F126" s="15">
        <v>31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119.25277777777778</v>
      </c>
      <c r="E127">
        <f>IF(_xlfn.DAYS($B$3,Eläintiedot!O127)&lt;0,"",_xlfn.DAYS($B$3,Eläintiedot!O127))</f>
        <v>43555</v>
      </c>
      <c r="F127" s="15">
        <v>31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119.25277777777778</v>
      </c>
      <c r="E128">
        <f>IF(_xlfn.DAYS($B$3,Eläintiedot!O128)&lt;0,"",_xlfn.DAYS($B$3,Eläintiedot!O128))</f>
        <v>43555</v>
      </c>
      <c r="F128" s="15">
        <v>31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119.25277777777778</v>
      </c>
      <c r="E129">
        <f>IF(_xlfn.DAYS($B$3,Eläintiedot!O129)&lt;0,"",_xlfn.DAYS($B$3,Eläintiedot!O129))</f>
        <v>43555</v>
      </c>
      <c r="F129" s="15">
        <v>31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119.25277777777778</v>
      </c>
      <c r="E130">
        <f>IF(_xlfn.DAYS($B$3,Eläintiedot!O130)&lt;0,"",_xlfn.DAYS($B$3,Eläintiedot!O130))</f>
        <v>43555</v>
      </c>
      <c r="F130" s="15">
        <v>31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119.25277777777778</v>
      </c>
      <c r="E131">
        <f>IF(_xlfn.DAYS($B$3,Eläintiedot!O131)&lt;0,"",_xlfn.DAYS($B$3,Eläintiedot!O131))</f>
        <v>43555</v>
      </c>
      <c r="F131" s="15">
        <v>31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119.25277777777778</v>
      </c>
      <c r="E132">
        <f>IF(_xlfn.DAYS($B$3,Eläintiedot!O132)&lt;0,"",_xlfn.DAYS($B$3,Eläintiedot!O132))</f>
        <v>43555</v>
      </c>
      <c r="F132" s="15">
        <v>31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119.25277777777778</v>
      </c>
      <c r="E133">
        <f>IF(_xlfn.DAYS($B$3,Eläintiedot!O133)&lt;0,"",_xlfn.DAYS($B$3,Eläintiedot!O133))</f>
        <v>43555</v>
      </c>
      <c r="F133" s="15">
        <v>31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119.25277777777778</v>
      </c>
      <c r="E134">
        <f>IF(_xlfn.DAYS($B$3,Eläintiedot!O134)&lt;0,"",_xlfn.DAYS($B$3,Eläintiedot!O134))</f>
        <v>43555</v>
      </c>
      <c r="F134" s="15">
        <v>31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119.25277777777778</v>
      </c>
      <c r="E135">
        <f>IF(_xlfn.DAYS($B$3,Eläintiedot!O135)&lt;0,"",_xlfn.DAYS($B$3,Eläintiedot!O135))</f>
        <v>43555</v>
      </c>
      <c r="F135" s="15">
        <v>31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119.25277777777778</v>
      </c>
      <c r="E136">
        <f>IF(_xlfn.DAYS($B$3,Eläintiedot!O136)&lt;0,"",_xlfn.DAYS($B$3,Eläintiedot!O136))</f>
        <v>43555</v>
      </c>
      <c r="F136" s="15">
        <v>31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119.25277777777778</v>
      </c>
      <c r="E137">
        <f>IF(_xlfn.DAYS($B$3,Eläintiedot!O137)&lt;0,"",_xlfn.DAYS($B$3,Eläintiedot!O137))</f>
        <v>43555</v>
      </c>
      <c r="F137" s="15">
        <v>31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119.25277777777778</v>
      </c>
      <c r="E138">
        <f>IF(_xlfn.DAYS($B$3,Eläintiedot!O138)&lt;0,"",_xlfn.DAYS($B$3,Eläintiedot!O138))</f>
        <v>43555</v>
      </c>
      <c r="F138" s="15">
        <v>31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119.25277777777778</v>
      </c>
      <c r="E139">
        <f>IF(_xlfn.DAYS($B$3,Eläintiedot!O139)&lt;0,"",_xlfn.DAYS($B$3,Eläintiedot!O139))</f>
        <v>43555</v>
      </c>
      <c r="F139" s="15">
        <v>31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119.25277777777778</v>
      </c>
      <c r="E140">
        <f>IF(_xlfn.DAYS($B$3,Eläintiedot!O140)&lt;0,"",_xlfn.DAYS($B$3,Eläintiedot!O140))</f>
        <v>43555</v>
      </c>
      <c r="F140" s="15">
        <v>31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119.25277777777778</v>
      </c>
      <c r="E141">
        <f>IF(_xlfn.DAYS($B$3,Eläintiedot!O141)&lt;0,"",_xlfn.DAYS($B$3,Eläintiedot!O141))</f>
        <v>43555</v>
      </c>
      <c r="F141" s="15">
        <v>31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119.25277777777778</v>
      </c>
      <c r="E142">
        <f>IF(_xlfn.DAYS($B$3,Eläintiedot!O142)&lt;0,"",_xlfn.DAYS($B$3,Eläintiedot!O142))</f>
        <v>43555</v>
      </c>
      <c r="F142" s="15">
        <v>31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119.25277777777778</v>
      </c>
      <c r="E143">
        <f>IF(_xlfn.DAYS($B$3,Eläintiedot!O143)&lt;0,"",_xlfn.DAYS($B$3,Eläintiedot!O143))</f>
        <v>43555</v>
      </c>
      <c r="F143" s="15">
        <v>31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119.25277777777778</v>
      </c>
      <c r="E144">
        <f>IF(_xlfn.DAYS($B$3,Eläintiedot!O144)&lt;0,"",_xlfn.DAYS($B$3,Eläintiedot!O144))</f>
        <v>43555</v>
      </c>
      <c r="F144" s="15">
        <v>31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119.25277777777778</v>
      </c>
      <c r="E145">
        <f>IF(_xlfn.DAYS($B$3,Eläintiedot!O145)&lt;0,"",_xlfn.DAYS($B$3,Eläintiedot!O145))</f>
        <v>43555</v>
      </c>
      <c r="F145" s="15">
        <v>31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119.25277777777778</v>
      </c>
      <c r="E146">
        <f>IF(_xlfn.DAYS($B$3,Eläintiedot!O146)&lt;0,"",_xlfn.DAYS($B$3,Eläintiedot!O146))</f>
        <v>43555</v>
      </c>
      <c r="F146" s="15">
        <v>31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119.25277777777778</v>
      </c>
      <c r="E147">
        <f>IF(_xlfn.DAYS($B$3,Eläintiedot!O147)&lt;0,"",_xlfn.DAYS($B$3,Eläintiedot!O147))</f>
        <v>43555</v>
      </c>
      <c r="F147" s="15">
        <v>31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119.25277777777778</v>
      </c>
      <c r="E148">
        <f>IF(_xlfn.DAYS($B$3,Eläintiedot!O148)&lt;0,"",_xlfn.DAYS($B$3,Eläintiedot!O148))</f>
        <v>43555</v>
      </c>
      <c r="F148" s="15">
        <v>31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119.25277777777778</v>
      </c>
      <c r="E149">
        <f>IF(_xlfn.DAYS($B$3,Eläintiedot!O149)&lt;0,"",_xlfn.DAYS($B$3,Eläintiedot!O149))</f>
        <v>43555</v>
      </c>
      <c r="F149" s="15">
        <v>31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119.25277777777778</v>
      </c>
      <c r="E150">
        <f>IF(_xlfn.DAYS($B$3,Eläintiedot!O150)&lt;0,"",_xlfn.DAYS($B$3,Eläintiedot!O150))</f>
        <v>43555</v>
      </c>
      <c r="F150" s="15">
        <v>31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119.25277777777778</v>
      </c>
      <c r="E151">
        <f>IF(_xlfn.DAYS($B$3,Eläintiedot!O151)&lt;0,"",_xlfn.DAYS($B$3,Eläintiedot!O151))</f>
        <v>43555</v>
      </c>
      <c r="F151" s="15">
        <v>31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119.25277777777778</v>
      </c>
      <c r="E152">
        <f>IF(_xlfn.DAYS($B$3,Eläintiedot!O152)&lt;0,"",_xlfn.DAYS($B$3,Eläintiedot!O152))</f>
        <v>43555</v>
      </c>
      <c r="F152" s="15">
        <v>31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119.25277777777778</v>
      </c>
      <c r="E153">
        <f>IF(_xlfn.DAYS($B$3,Eläintiedot!O153)&lt;0,"",_xlfn.DAYS($B$3,Eläintiedot!O153))</f>
        <v>43555</v>
      </c>
      <c r="F153" s="15">
        <v>31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119.25277777777778</v>
      </c>
      <c r="E154">
        <f>IF(_xlfn.DAYS($B$3,Eläintiedot!O154)&lt;0,"",_xlfn.DAYS($B$3,Eläintiedot!O154))</f>
        <v>43555</v>
      </c>
      <c r="F154" s="15">
        <v>31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119.25277777777778</v>
      </c>
      <c r="E155">
        <f>IF(_xlfn.DAYS($B$3,Eläintiedot!O155)&lt;0,"",_xlfn.DAYS($B$3,Eläintiedot!O155))</f>
        <v>43555</v>
      </c>
      <c r="F155" s="15">
        <v>31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119.25277777777778</v>
      </c>
      <c r="E156">
        <f>IF(_xlfn.DAYS($B$3,Eläintiedot!O156)&lt;0,"",_xlfn.DAYS($B$3,Eläintiedot!O156))</f>
        <v>43555</v>
      </c>
      <c r="F156" s="15">
        <v>31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119.25277777777778</v>
      </c>
      <c r="E157">
        <f>IF(_xlfn.DAYS($B$3,Eläintiedot!O157)&lt;0,"",_xlfn.DAYS($B$3,Eläintiedot!O157))</f>
        <v>43555</v>
      </c>
      <c r="F157" s="15">
        <v>31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119.25277777777778</v>
      </c>
      <c r="E158">
        <f>IF(_xlfn.DAYS($B$3,Eläintiedot!O158)&lt;0,"",_xlfn.DAYS($B$3,Eläintiedot!O158))</f>
        <v>43555</v>
      </c>
      <c r="F158" s="15">
        <v>31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119.25277777777778</v>
      </c>
      <c r="E159">
        <f>IF(_xlfn.DAYS($B$3,Eläintiedot!O159)&lt;0,"",_xlfn.DAYS($B$3,Eläintiedot!O159))</f>
        <v>43555</v>
      </c>
      <c r="F159" s="15">
        <v>31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119.25277777777778</v>
      </c>
      <c r="E160">
        <f>IF(_xlfn.DAYS($B$3,Eläintiedot!O160)&lt;0,"",_xlfn.DAYS($B$3,Eläintiedot!O160))</f>
        <v>43555</v>
      </c>
      <c r="F160" s="15">
        <v>31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119.25277777777778</v>
      </c>
      <c r="E161">
        <f>IF(_xlfn.DAYS($B$3,Eläintiedot!O161)&lt;0,"",_xlfn.DAYS($B$3,Eläintiedot!O161))</f>
        <v>43555</v>
      </c>
      <c r="F161" s="15">
        <v>31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119.25277777777778</v>
      </c>
      <c r="E162">
        <f>IF(_xlfn.DAYS($B$3,Eläintiedot!O162)&lt;0,"",_xlfn.DAYS($B$3,Eläintiedot!O162))</f>
        <v>43555</v>
      </c>
      <c r="F162" s="15">
        <v>31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119.25277777777778</v>
      </c>
      <c r="E163">
        <f>IF(_xlfn.DAYS($B$3,Eläintiedot!O163)&lt;0,"",_xlfn.DAYS($B$3,Eläintiedot!O163))</f>
        <v>43555</v>
      </c>
      <c r="F163" s="15">
        <v>31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119.25277777777778</v>
      </c>
      <c r="E164">
        <f>IF(_xlfn.DAYS($B$3,Eläintiedot!O164)&lt;0,"",_xlfn.DAYS($B$3,Eläintiedot!O164))</f>
        <v>43555</v>
      </c>
      <c r="F164" s="15">
        <v>31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119.25277777777778</v>
      </c>
      <c r="E165">
        <f>IF(_xlfn.DAYS($B$3,Eläintiedot!O165)&lt;0,"",_xlfn.DAYS($B$3,Eläintiedot!O165))</f>
        <v>43555</v>
      </c>
      <c r="F165" s="15">
        <v>31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119.25277777777778</v>
      </c>
      <c r="E166">
        <f>IF(_xlfn.DAYS($B$3,Eläintiedot!O166)&lt;0,"",_xlfn.DAYS($B$3,Eläintiedot!O166))</f>
        <v>43555</v>
      </c>
      <c r="F166" s="15">
        <v>31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119.25277777777778</v>
      </c>
      <c r="E167">
        <f>IF(_xlfn.DAYS($B$3,Eläintiedot!O167)&lt;0,"",_xlfn.DAYS($B$3,Eläintiedot!O167))</f>
        <v>43555</v>
      </c>
      <c r="F167" s="15">
        <v>31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119.25277777777778</v>
      </c>
      <c r="E168">
        <f>IF(_xlfn.DAYS($B$3,Eläintiedot!O168)&lt;0,"",_xlfn.DAYS($B$3,Eläintiedot!O168))</f>
        <v>43555</v>
      </c>
      <c r="F168" s="15">
        <v>31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119.25277777777778</v>
      </c>
      <c r="E169">
        <f>IF(_xlfn.DAYS($B$3,Eläintiedot!O169)&lt;0,"",_xlfn.DAYS($B$3,Eläintiedot!O169))</f>
        <v>43555</v>
      </c>
      <c r="F169" s="15">
        <v>31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119.25277777777778</v>
      </c>
      <c r="E170">
        <f>IF(_xlfn.DAYS($B$3,Eläintiedot!O170)&lt;0,"",_xlfn.DAYS($B$3,Eläintiedot!O170))</f>
        <v>43555</v>
      </c>
      <c r="F170" s="15">
        <v>31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119.25277777777778</v>
      </c>
      <c r="E171">
        <f>IF(_xlfn.DAYS($B$3,Eläintiedot!O171)&lt;0,"",_xlfn.DAYS($B$3,Eläintiedot!O171))</f>
        <v>43555</v>
      </c>
      <c r="F171" s="15">
        <v>31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119.25277777777778</v>
      </c>
      <c r="E172">
        <f>IF(_xlfn.DAYS($B$3,Eläintiedot!O172)&lt;0,"",_xlfn.DAYS($B$3,Eläintiedot!O172))</f>
        <v>43555</v>
      </c>
      <c r="F172" s="15">
        <v>31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119.25277777777778</v>
      </c>
      <c r="E173">
        <f>IF(_xlfn.DAYS($B$3,Eläintiedot!O173)&lt;0,"",_xlfn.DAYS($B$3,Eläintiedot!O173))</f>
        <v>43555</v>
      </c>
      <c r="F173" s="15">
        <v>31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119.25277777777778</v>
      </c>
      <c r="E174">
        <f>IF(_xlfn.DAYS($B$3,Eläintiedot!O174)&lt;0,"",_xlfn.DAYS($B$3,Eläintiedot!O174))</f>
        <v>43555</v>
      </c>
      <c r="F174" s="15">
        <v>31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119.25277777777778</v>
      </c>
      <c r="E175">
        <f>IF(_xlfn.DAYS($B$3,Eläintiedot!O175)&lt;0,"",_xlfn.DAYS($B$3,Eläintiedot!O175))</f>
        <v>43555</v>
      </c>
      <c r="F175" s="15">
        <v>31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119.25277777777778</v>
      </c>
      <c r="E176">
        <f>IF(_xlfn.DAYS($B$3,Eläintiedot!O176)&lt;0,"",_xlfn.DAYS($B$3,Eläintiedot!O176))</f>
        <v>43555</v>
      </c>
      <c r="F176" s="15">
        <v>31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119.25277777777778</v>
      </c>
      <c r="E177">
        <f>IF(_xlfn.DAYS($B$3,Eläintiedot!O177)&lt;0,"",_xlfn.DAYS($B$3,Eläintiedot!O177))</f>
        <v>43555</v>
      </c>
      <c r="F177" s="15">
        <v>31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119.25277777777778</v>
      </c>
      <c r="E178">
        <f>IF(_xlfn.DAYS($B$3,Eläintiedot!O178)&lt;0,"",_xlfn.DAYS($B$3,Eläintiedot!O178))</f>
        <v>43555</v>
      </c>
      <c r="F178" s="15">
        <v>31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119.25277777777778</v>
      </c>
      <c r="E179">
        <f>IF(_xlfn.DAYS($B$3,Eläintiedot!O179)&lt;0,"",_xlfn.DAYS($B$3,Eläintiedot!O179))</f>
        <v>43555</v>
      </c>
      <c r="F179" s="15">
        <v>31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119.25277777777778</v>
      </c>
      <c r="E180">
        <f>IF(_xlfn.DAYS($B$3,Eläintiedot!O180)&lt;0,"",_xlfn.DAYS($B$3,Eläintiedot!O180))</f>
        <v>43555</v>
      </c>
      <c r="F180" s="15">
        <v>31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119.25277777777778</v>
      </c>
      <c r="E181">
        <f>IF(_xlfn.DAYS($B$3,Eläintiedot!O181)&lt;0,"",_xlfn.DAYS($B$3,Eläintiedot!O181))</f>
        <v>43555</v>
      </c>
      <c r="F181" s="15">
        <v>31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119.25277777777778</v>
      </c>
      <c r="E182">
        <f>IF(_xlfn.DAYS($B$3,Eläintiedot!O182)&lt;0,"",_xlfn.DAYS($B$3,Eläintiedot!O182))</f>
        <v>43555</v>
      </c>
      <c r="F182" s="15">
        <v>31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119.25277777777778</v>
      </c>
      <c r="E183">
        <f>IF(_xlfn.DAYS($B$3,Eläintiedot!O183)&lt;0,"",_xlfn.DAYS($B$3,Eläintiedot!O183))</f>
        <v>43555</v>
      </c>
      <c r="F183" s="15">
        <v>31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119.25277777777778</v>
      </c>
      <c r="E184">
        <f>IF(_xlfn.DAYS($B$3,Eläintiedot!O184)&lt;0,"",_xlfn.DAYS($B$3,Eläintiedot!O184))</f>
        <v>43555</v>
      </c>
      <c r="F184" s="15">
        <v>31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119.25277777777778</v>
      </c>
      <c r="E185">
        <f>IF(_xlfn.DAYS($B$3,Eläintiedot!O185)&lt;0,"",_xlfn.DAYS($B$3,Eläintiedot!O185))</f>
        <v>43555</v>
      </c>
      <c r="F185" s="15">
        <v>31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119.25277777777778</v>
      </c>
      <c r="E186">
        <f>IF(_xlfn.DAYS($B$3,Eläintiedot!O186)&lt;0,"",_xlfn.DAYS($B$3,Eläintiedot!O186))</f>
        <v>43555</v>
      </c>
      <c r="F186" s="15">
        <v>31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119.25277777777778</v>
      </c>
      <c r="E187">
        <f>IF(_xlfn.DAYS($B$3,Eläintiedot!O187)&lt;0,"",_xlfn.DAYS($B$3,Eläintiedot!O187))</f>
        <v>43555</v>
      </c>
      <c r="F187" s="15">
        <v>31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119.25277777777778</v>
      </c>
      <c r="E188">
        <f>IF(_xlfn.DAYS($B$3,Eläintiedot!O188)&lt;0,"",_xlfn.DAYS($B$3,Eläintiedot!O188))</f>
        <v>43555</v>
      </c>
      <c r="F188" s="15">
        <v>31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119.25277777777778</v>
      </c>
      <c r="E189">
        <f>IF(_xlfn.DAYS($B$3,Eläintiedot!O189)&lt;0,"",_xlfn.DAYS($B$3,Eläintiedot!O189))</f>
        <v>43555</v>
      </c>
      <c r="F189" s="15">
        <v>31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119.25277777777778</v>
      </c>
      <c r="E190">
        <f>IF(_xlfn.DAYS($B$3,Eläintiedot!O190)&lt;0,"",_xlfn.DAYS($B$3,Eläintiedot!O190))</f>
        <v>43555</v>
      </c>
      <c r="F190" s="15">
        <v>31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119.25277777777778</v>
      </c>
      <c r="E191">
        <f>IF(_xlfn.DAYS($B$3,Eläintiedot!O191)&lt;0,"",_xlfn.DAYS($B$3,Eläintiedot!O191))</f>
        <v>43555</v>
      </c>
      <c r="F191" s="15">
        <v>31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119.25277777777778</v>
      </c>
      <c r="E192">
        <f>IF(_xlfn.DAYS($B$3,Eläintiedot!O192)&lt;0,"",_xlfn.DAYS($B$3,Eläintiedot!O192))</f>
        <v>43555</v>
      </c>
      <c r="F192" s="15">
        <v>31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119.25277777777778</v>
      </c>
      <c r="E193">
        <f>IF(_xlfn.DAYS($B$3,Eläintiedot!O193)&lt;0,"",_xlfn.DAYS($B$3,Eläintiedot!O193))</f>
        <v>43555</v>
      </c>
      <c r="F193" s="15">
        <v>31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119.25277777777778</v>
      </c>
      <c r="E194">
        <f>IF(_xlfn.DAYS($B$3,Eläintiedot!O194)&lt;0,"",_xlfn.DAYS($B$3,Eläintiedot!O194))</f>
        <v>43555</v>
      </c>
      <c r="F194" s="15">
        <v>31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119.25277777777778</v>
      </c>
      <c r="E195">
        <f>IF(_xlfn.DAYS($B$3,Eläintiedot!O195)&lt;0,"",_xlfn.DAYS($B$3,Eläintiedot!O195))</f>
        <v>43555</v>
      </c>
      <c r="F195" s="15">
        <v>31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119.25277777777778</v>
      </c>
      <c r="E196">
        <f>IF(_xlfn.DAYS($B$3,Eläintiedot!O196)&lt;0,"",_xlfn.DAYS($B$3,Eläintiedot!O196))</f>
        <v>43555</v>
      </c>
      <c r="F196" s="15">
        <v>31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119.25277777777778</v>
      </c>
      <c r="E197">
        <f>IF(_xlfn.DAYS($B$3,Eläintiedot!O197)&lt;0,"",_xlfn.DAYS($B$3,Eläintiedot!O197))</f>
        <v>43555</v>
      </c>
      <c r="F197" s="15">
        <v>31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119.25277777777778</v>
      </c>
      <c r="E198">
        <f>IF(_xlfn.DAYS($B$3,Eläintiedot!O198)&lt;0,"",_xlfn.DAYS($B$3,Eläintiedot!O198))</f>
        <v>43555</v>
      </c>
      <c r="F198" s="15">
        <v>31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119.25277777777778</v>
      </c>
      <c r="E199">
        <f>IF(_xlfn.DAYS($B$3,Eläintiedot!O199)&lt;0,"",_xlfn.DAYS($B$3,Eläintiedot!O199))</f>
        <v>43555</v>
      </c>
      <c r="F199" s="15">
        <v>31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119.25277777777778</v>
      </c>
      <c r="E200">
        <f>IF(_xlfn.DAYS($B$3,Eläintiedot!O200)&lt;0,"",_xlfn.DAYS($B$3,Eläintiedot!O200))</f>
        <v>43555</v>
      </c>
      <c r="F200" s="15">
        <v>31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119.25277777777778</v>
      </c>
      <c r="E201">
        <f>IF(_xlfn.DAYS($B$3,Eläintiedot!O201)&lt;0,"",_xlfn.DAYS($B$3,Eläintiedot!O201))</f>
        <v>43555</v>
      </c>
      <c r="F201" s="15">
        <v>31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119.25277777777778</v>
      </c>
      <c r="E202">
        <f>IF(_xlfn.DAYS($B$3,Eläintiedot!O202)&lt;0,"",_xlfn.DAYS($B$3,Eläintiedot!O202))</f>
        <v>43555</v>
      </c>
      <c r="F202" s="15">
        <v>31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119.25277777777778</v>
      </c>
      <c r="E203">
        <f>IF(_xlfn.DAYS($B$3,Eläintiedot!O203)&lt;0,"",_xlfn.DAYS($B$3,Eläintiedot!O203))</f>
        <v>43555</v>
      </c>
      <c r="F203" s="15">
        <v>31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119.25277777777778</v>
      </c>
      <c r="E204">
        <f>IF(_xlfn.DAYS($B$3,Eläintiedot!O204)&lt;0,"",_xlfn.DAYS($B$3,Eläintiedot!O204))</f>
        <v>43555</v>
      </c>
      <c r="F204" s="15">
        <v>31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119.25277777777778</v>
      </c>
      <c r="E205">
        <f>IF(_xlfn.DAYS($B$3,Eläintiedot!O205)&lt;0,"",_xlfn.DAYS($B$3,Eläintiedot!O205))</f>
        <v>43555</v>
      </c>
      <c r="F205" s="15">
        <v>31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119.25277777777778</v>
      </c>
      <c r="E206">
        <f>IF(_xlfn.DAYS($B$3,Eläintiedot!O206)&lt;0,"",_xlfn.DAYS($B$3,Eläintiedot!O206))</f>
        <v>43555</v>
      </c>
      <c r="F206" s="15">
        <v>31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119.25277777777778</v>
      </c>
      <c r="E207">
        <f>IF(_xlfn.DAYS($B$3,Eläintiedot!O207)&lt;0,"",_xlfn.DAYS($B$3,Eläintiedot!O207))</f>
        <v>43555</v>
      </c>
      <c r="F207" s="15">
        <v>31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119.25277777777778</v>
      </c>
      <c r="E208">
        <f>IF(_xlfn.DAYS($B$3,Eläintiedot!O208)&lt;0,"",_xlfn.DAYS($B$3,Eläintiedot!O208))</f>
        <v>43555</v>
      </c>
      <c r="F208" s="15">
        <v>31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119.25277777777778</v>
      </c>
      <c r="E209">
        <f>IF(_xlfn.DAYS($B$3,Eläintiedot!O209)&lt;0,"",_xlfn.DAYS($B$3,Eläintiedot!O209))</f>
        <v>43555</v>
      </c>
      <c r="F209" s="15">
        <v>31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119.25277777777778</v>
      </c>
      <c r="E210">
        <f>IF(_xlfn.DAYS($B$3,Eläintiedot!O210)&lt;0,"",_xlfn.DAYS($B$3,Eläintiedot!O210))</f>
        <v>43555</v>
      </c>
      <c r="F210" s="15">
        <v>31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119.25277777777778</v>
      </c>
      <c r="E211">
        <f>IF(_xlfn.DAYS($B$3,Eläintiedot!O211)&lt;0,"",_xlfn.DAYS($B$3,Eläintiedot!O211))</f>
        <v>43555</v>
      </c>
      <c r="F211" s="15">
        <v>31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119.25277777777778</v>
      </c>
      <c r="E212">
        <f>IF(_xlfn.DAYS($B$3,Eläintiedot!O212)&lt;0,"",_xlfn.DAYS($B$3,Eläintiedot!O212))</f>
        <v>43555</v>
      </c>
      <c r="F212" s="15">
        <v>31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119.25277777777778</v>
      </c>
      <c r="E213">
        <f>IF(_xlfn.DAYS($B$3,Eläintiedot!O213)&lt;0,"",_xlfn.DAYS($B$3,Eläintiedot!O213))</f>
        <v>43555</v>
      </c>
      <c r="F213" s="15">
        <v>31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119.25277777777778</v>
      </c>
      <c r="E214">
        <f>IF(_xlfn.DAYS($B$3,Eläintiedot!O214)&lt;0,"",_xlfn.DAYS($B$3,Eläintiedot!O214))</f>
        <v>43555</v>
      </c>
      <c r="F214" s="15">
        <v>31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119.25277777777778</v>
      </c>
      <c r="E215">
        <f>IF(_xlfn.DAYS($B$3,Eläintiedot!O215)&lt;0,"",_xlfn.DAYS($B$3,Eläintiedot!O215))</f>
        <v>43555</v>
      </c>
      <c r="F215" s="15">
        <v>31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119.25277777777778</v>
      </c>
      <c r="E216">
        <f>IF(_xlfn.DAYS($B$3,Eläintiedot!O216)&lt;0,"",_xlfn.DAYS($B$3,Eläintiedot!O216))</f>
        <v>43555</v>
      </c>
      <c r="F216" s="15">
        <v>31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119.25277777777778</v>
      </c>
      <c r="E217">
        <f>IF(_xlfn.DAYS($B$3,Eläintiedot!O217)&lt;0,"",_xlfn.DAYS($B$3,Eläintiedot!O217))</f>
        <v>43555</v>
      </c>
      <c r="F217" s="15">
        <v>31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119.25277777777778</v>
      </c>
      <c r="E218">
        <f>IF(_xlfn.DAYS($B$3,Eläintiedot!O218)&lt;0,"",_xlfn.DAYS($B$3,Eläintiedot!O218))</f>
        <v>43555</v>
      </c>
      <c r="F218" s="15">
        <v>31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119.25277777777778</v>
      </c>
      <c r="E219">
        <f>IF(_xlfn.DAYS($B$3,Eläintiedot!O219)&lt;0,"",_xlfn.DAYS($B$3,Eläintiedot!O219))</f>
        <v>43555</v>
      </c>
      <c r="F219" s="15">
        <v>31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119.25277777777778</v>
      </c>
      <c r="E220">
        <f>IF(_xlfn.DAYS($B$3,Eläintiedot!O220)&lt;0,"",_xlfn.DAYS($B$3,Eläintiedot!O220))</f>
        <v>43555</v>
      </c>
      <c r="F220" s="15">
        <v>31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119.25277777777778</v>
      </c>
      <c r="E221">
        <f>IF(_xlfn.DAYS($B$3,Eläintiedot!O221)&lt;0,"",_xlfn.DAYS($B$3,Eläintiedot!O221))</f>
        <v>43555</v>
      </c>
      <c r="F221" s="15">
        <v>31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119.25277777777778</v>
      </c>
      <c r="E222">
        <f>IF(_xlfn.DAYS($B$3,Eläintiedot!O222)&lt;0,"",_xlfn.DAYS($B$3,Eläintiedot!O222))</f>
        <v>43555</v>
      </c>
      <c r="F222" s="15">
        <v>31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119.25277777777778</v>
      </c>
      <c r="E223">
        <f>IF(_xlfn.DAYS($B$3,Eläintiedot!O223)&lt;0,"",_xlfn.DAYS($B$3,Eläintiedot!O223))</f>
        <v>43555</v>
      </c>
      <c r="F223" s="15">
        <v>31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119.25277777777778</v>
      </c>
      <c r="E224">
        <f>IF(_xlfn.DAYS($B$3,Eläintiedot!O224)&lt;0,"",_xlfn.DAYS($B$3,Eläintiedot!O224))</f>
        <v>43555</v>
      </c>
      <c r="F224" s="15">
        <v>31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119.25277777777778</v>
      </c>
      <c r="E225">
        <f>IF(_xlfn.DAYS($B$3,Eläintiedot!O225)&lt;0,"",_xlfn.DAYS($B$3,Eläintiedot!O225))</f>
        <v>43555</v>
      </c>
      <c r="F225" s="15">
        <v>31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119.25277777777778</v>
      </c>
      <c r="E226">
        <f>IF(_xlfn.DAYS($B$3,Eläintiedot!O226)&lt;0,"",_xlfn.DAYS($B$3,Eläintiedot!O226))</f>
        <v>43555</v>
      </c>
      <c r="F226" s="15">
        <v>31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119.25277777777778</v>
      </c>
      <c r="E227">
        <f>IF(_xlfn.DAYS($B$3,Eläintiedot!O227)&lt;0,"",_xlfn.DAYS($B$3,Eläintiedot!O227))</f>
        <v>43555</v>
      </c>
      <c r="F227" s="15">
        <v>31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119.25277777777778</v>
      </c>
      <c r="E228">
        <f>IF(_xlfn.DAYS($B$3,Eläintiedot!O228)&lt;0,"",_xlfn.DAYS($B$3,Eläintiedot!O228))</f>
        <v>43555</v>
      </c>
      <c r="F228" s="15">
        <v>31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119.25277777777778</v>
      </c>
      <c r="E229">
        <f>IF(_xlfn.DAYS($B$3,Eläintiedot!O229)&lt;0,"",_xlfn.DAYS($B$3,Eläintiedot!O229))</f>
        <v>43555</v>
      </c>
      <c r="F229" s="15">
        <v>31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119.25277777777778</v>
      </c>
      <c r="E230">
        <f>IF(_xlfn.DAYS($B$3,Eläintiedot!O230)&lt;0,"",_xlfn.DAYS($B$3,Eläintiedot!O230))</f>
        <v>43555</v>
      </c>
      <c r="F230" s="15">
        <v>31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119.25277777777778</v>
      </c>
      <c r="E231">
        <f>IF(_xlfn.DAYS($B$3,Eläintiedot!O231)&lt;0,"",_xlfn.DAYS($B$3,Eläintiedot!O231))</f>
        <v>43555</v>
      </c>
      <c r="F231" s="15">
        <v>31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119.25277777777778</v>
      </c>
      <c r="E232">
        <f>IF(_xlfn.DAYS($B$3,Eläintiedot!O232)&lt;0,"",_xlfn.DAYS($B$3,Eläintiedot!O232))</f>
        <v>43555</v>
      </c>
      <c r="F232" s="15">
        <v>31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119.25277777777778</v>
      </c>
      <c r="E233">
        <f>IF(_xlfn.DAYS($B$3,Eläintiedot!O233)&lt;0,"",_xlfn.DAYS($B$3,Eläintiedot!O233))</f>
        <v>43555</v>
      </c>
      <c r="F233" s="15">
        <v>31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119.25277777777778</v>
      </c>
      <c r="E234">
        <f>IF(_xlfn.DAYS($B$3,Eläintiedot!O234)&lt;0,"",_xlfn.DAYS($B$3,Eläintiedot!O234))</f>
        <v>43555</v>
      </c>
      <c r="F234" s="15">
        <v>31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119.25277777777778</v>
      </c>
      <c r="E235">
        <f>IF(_xlfn.DAYS($B$3,Eläintiedot!O235)&lt;0,"",_xlfn.DAYS($B$3,Eläintiedot!O235))</f>
        <v>43555</v>
      </c>
      <c r="F235" s="15">
        <v>31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119.25277777777778</v>
      </c>
      <c r="E236">
        <f>IF(_xlfn.DAYS($B$3,Eläintiedot!O236)&lt;0,"",_xlfn.DAYS($B$3,Eläintiedot!O236))</f>
        <v>43555</v>
      </c>
      <c r="F236" s="15">
        <v>31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119.25277777777778</v>
      </c>
      <c r="E237">
        <f>IF(_xlfn.DAYS($B$3,Eläintiedot!O237)&lt;0,"",_xlfn.DAYS($B$3,Eläintiedot!O237))</f>
        <v>43555</v>
      </c>
      <c r="F237" s="15">
        <v>31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119.25277777777778</v>
      </c>
      <c r="E238">
        <f>IF(_xlfn.DAYS($B$3,Eläintiedot!O238)&lt;0,"",_xlfn.DAYS($B$3,Eläintiedot!O238))</f>
        <v>43555</v>
      </c>
      <c r="F238" s="15">
        <v>31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119.25277777777778</v>
      </c>
      <c r="E239">
        <f>IF(_xlfn.DAYS($B$3,Eläintiedot!O239)&lt;0,"",_xlfn.DAYS($B$3,Eläintiedot!O239))</f>
        <v>43555</v>
      </c>
      <c r="F239" s="15">
        <v>31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119.25277777777778</v>
      </c>
      <c r="E240">
        <f>IF(_xlfn.DAYS($B$3,Eläintiedot!O240)&lt;0,"",_xlfn.DAYS($B$3,Eläintiedot!O240))</f>
        <v>43555</v>
      </c>
      <c r="F240" s="15">
        <v>31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119.25277777777778</v>
      </c>
      <c r="E241">
        <f>IF(_xlfn.DAYS($B$3,Eläintiedot!O241)&lt;0,"",_xlfn.DAYS($B$3,Eläintiedot!O241))</f>
        <v>43555</v>
      </c>
      <c r="F241" s="15">
        <v>31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119.25277777777778</v>
      </c>
      <c r="E242">
        <f>IF(_xlfn.DAYS($B$3,Eläintiedot!O242)&lt;0,"",_xlfn.DAYS($B$3,Eläintiedot!O242))</f>
        <v>43555</v>
      </c>
      <c r="F242" s="15">
        <v>31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119.25277777777778</v>
      </c>
      <c r="E243">
        <f>IF(_xlfn.DAYS($B$3,Eläintiedot!O243)&lt;0,"",_xlfn.DAYS($B$3,Eläintiedot!O243))</f>
        <v>43555</v>
      </c>
      <c r="F243" s="15">
        <v>31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119.25277777777778</v>
      </c>
      <c r="E244">
        <f>IF(_xlfn.DAYS($B$3,Eläintiedot!O244)&lt;0,"",_xlfn.DAYS($B$3,Eläintiedot!O244))</f>
        <v>43555</v>
      </c>
      <c r="F244" s="15">
        <v>31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119.25277777777778</v>
      </c>
      <c r="E245">
        <f>IF(_xlfn.DAYS($B$3,Eläintiedot!O245)&lt;0,"",_xlfn.DAYS($B$3,Eläintiedot!O245))</f>
        <v>43555</v>
      </c>
      <c r="F245" s="15">
        <v>31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119.25277777777778</v>
      </c>
      <c r="E246">
        <f>IF(_xlfn.DAYS($B$3,Eläintiedot!O246)&lt;0,"",_xlfn.DAYS($B$3,Eläintiedot!O246))</f>
        <v>43555</v>
      </c>
      <c r="F246" s="15">
        <v>31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119.25277777777778</v>
      </c>
      <c r="E247">
        <f>IF(_xlfn.DAYS($B$3,Eläintiedot!O247)&lt;0,"",_xlfn.DAYS($B$3,Eläintiedot!O247))</f>
        <v>43555</v>
      </c>
      <c r="F247" s="15">
        <v>31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119.25277777777778</v>
      </c>
      <c r="E248">
        <f>IF(_xlfn.DAYS($B$3,Eläintiedot!O248)&lt;0,"",_xlfn.DAYS($B$3,Eläintiedot!O248))</f>
        <v>43555</v>
      </c>
      <c r="F248" s="15">
        <v>31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119.25277777777778</v>
      </c>
      <c r="E249">
        <f>IF(_xlfn.DAYS($B$3,Eläintiedot!O249)&lt;0,"",_xlfn.DAYS($B$3,Eläintiedot!O249))</f>
        <v>43555</v>
      </c>
      <c r="F249" s="15">
        <v>31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119.25277777777778</v>
      </c>
      <c r="E250">
        <f>IF(_xlfn.DAYS($B$3,Eläintiedot!O250)&lt;0,"",_xlfn.DAYS($B$3,Eläintiedot!O250))</f>
        <v>43555</v>
      </c>
      <c r="F250" s="15">
        <v>31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119.25277777777778</v>
      </c>
      <c r="E251">
        <f>IF(_xlfn.DAYS($B$3,Eläintiedot!O251)&lt;0,"",_xlfn.DAYS($B$3,Eläintiedot!O251))</f>
        <v>43555</v>
      </c>
      <c r="F251" s="15">
        <v>31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119.25277777777778</v>
      </c>
      <c r="E252">
        <f>IF(_xlfn.DAYS($B$3,Eläintiedot!O252)&lt;0,"",_xlfn.DAYS($B$3,Eläintiedot!O252))</f>
        <v>43555</v>
      </c>
      <c r="F252" s="15">
        <v>31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119.25277777777778</v>
      </c>
      <c r="E253">
        <f>IF(_xlfn.DAYS($B$3,Eläintiedot!O253)&lt;0,"",_xlfn.DAYS($B$3,Eläintiedot!O253))</f>
        <v>43555</v>
      </c>
      <c r="F253" s="15">
        <v>31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119.25277777777778</v>
      </c>
      <c r="E254">
        <f>IF(_xlfn.DAYS($B$3,Eläintiedot!O254)&lt;0,"",_xlfn.DAYS($B$3,Eläintiedot!O254))</f>
        <v>43555</v>
      </c>
      <c r="F254" s="15">
        <v>31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119.25277777777778</v>
      </c>
      <c r="E255">
        <f>IF(_xlfn.DAYS($B$3,Eläintiedot!O255)&lt;0,"",_xlfn.DAYS($B$3,Eläintiedot!O255))</f>
        <v>43555</v>
      </c>
      <c r="F255" s="15">
        <v>31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119.25277777777778</v>
      </c>
      <c r="E256">
        <f>IF(_xlfn.DAYS($B$3,Eläintiedot!O256)&lt;0,"",_xlfn.DAYS($B$3,Eläintiedot!O256))</f>
        <v>43555</v>
      </c>
      <c r="F256" s="15">
        <v>31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119.25277777777778</v>
      </c>
      <c r="E257">
        <f>IF(_xlfn.DAYS($B$3,Eläintiedot!O257)&lt;0,"",_xlfn.DAYS($B$3,Eläintiedot!O257))</f>
        <v>43555</v>
      </c>
      <c r="F257" s="15">
        <v>31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119.25277777777778</v>
      </c>
      <c r="E258">
        <f>IF(_xlfn.DAYS($B$3,Eläintiedot!O258)&lt;0,"",_xlfn.DAYS($B$3,Eläintiedot!O258))</f>
        <v>43555</v>
      </c>
      <c r="F258" s="15">
        <v>31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119.25277777777778</v>
      </c>
      <c r="E259">
        <f>IF(_xlfn.DAYS($B$3,Eläintiedot!O259)&lt;0,"",_xlfn.DAYS($B$3,Eläintiedot!O259))</f>
        <v>43555</v>
      </c>
      <c r="F259" s="15">
        <v>31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119.25277777777778</v>
      </c>
      <c r="E260">
        <f>IF(_xlfn.DAYS($B$3,Eläintiedot!O260)&lt;0,"",_xlfn.DAYS($B$3,Eläintiedot!O260))</f>
        <v>43555</v>
      </c>
      <c r="F260" s="15">
        <v>31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119.25277777777778</v>
      </c>
      <c r="E261">
        <f>IF(_xlfn.DAYS($B$3,Eläintiedot!O261)&lt;0,"",_xlfn.DAYS($B$3,Eläintiedot!O261))</f>
        <v>43555</v>
      </c>
      <c r="F261" s="15">
        <v>31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119.25277777777778</v>
      </c>
      <c r="E262">
        <f>IF(_xlfn.DAYS($B$3,Eläintiedot!O262)&lt;0,"",_xlfn.DAYS($B$3,Eläintiedot!O262))</f>
        <v>43555</v>
      </c>
      <c r="F262" s="15">
        <v>31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119.25277777777778</v>
      </c>
      <c r="E263">
        <f>IF(_xlfn.DAYS($B$3,Eläintiedot!O263)&lt;0,"",_xlfn.DAYS($B$3,Eläintiedot!O263))</f>
        <v>43555</v>
      </c>
      <c r="F263" s="15">
        <v>31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119.25277777777778</v>
      </c>
      <c r="E264">
        <f>IF(_xlfn.DAYS($B$3,Eläintiedot!O264)&lt;0,"",_xlfn.DAYS($B$3,Eläintiedot!O264))</f>
        <v>43555</v>
      </c>
      <c r="F264" s="15">
        <v>31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119.25277777777778</v>
      </c>
      <c r="E265">
        <f>IF(_xlfn.DAYS($B$3,Eläintiedot!O265)&lt;0,"",_xlfn.DAYS($B$3,Eläintiedot!O265))</f>
        <v>43555</v>
      </c>
      <c r="F265" s="15">
        <v>31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119.25277777777778</v>
      </c>
      <c r="E266">
        <f>IF(_xlfn.DAYS($B$3,Eläintiedot!O266)&lt;0,"",_xlfn.DAYS($B$3,Eläintiedot!O266))</f>
        <v>43555</v>
      </c>
      <c r="F266" s="15">
        <v>31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119.25277777777778</v>
      </c>
      <c r="E267">
        <f>IF(_xlfn.DAYS($B$3,Eläintiedot!O267)&lt;0,"",_xlfn.DAYS($B$3,Eläintiedot!O267))</f>
        <v>43555</v>
      </c>
      <c r="F267" s="15">
        <v>31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119.25277777777778</v>
      </c>
      <c r="E268">
        <f>IF(_xlfn.DAYS($B$3,Eläintiedot!O268)&lt;0,"",_xlfn.DAYS($B$3,Eläintiedot!O268))</f>
        <v>43555</v>
      </c>
      <c r="F268" s="15">
        <v>31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119.25277777777778</v>
      </c>
      <c r="E269">
        <f>IF(_xlfn.DAYS($B$3,Eläintiedot!O269)&lt;0,"",_xlfn.DAYS($B$3,Eläintiedot!O269))</f>
        <v>43555</v>
      </c>
      <c r="F269" s="15">
        <v>31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119.25277777777778</v>
      </c>
      <c r="E270">
        <f>IF(_xlfn.DAYS($B$3,Eläintiedot!O270)&lt;0,"",_xlfn.DAYS($B$3,Eläintiedot!O270))</f>
        <v>43555</v>
      </c>
      <c r="F270" s="15">
        <v>31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119.25277777777778</v>
      </c>
      <c r="E271">
        <f>IF(_xlfn.DAYS($B$3,Eläintiedot!O271)&lt;0,"",_xlfn.DAYS($B$3,Eläintiedot!O271))</f>
        <v>43555</v>
      </c>
      <c r="F271" s="15">
        <v>31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119.25277777777778</v>
      </c>
      <c r="E272">
        <f>IF(_xlfn.DAYS($B$3,Eläintiedot!O272)&lt;0,"",_xlfn.DAYS($B$3,Eläintiedot!O272))</f>
        <v>43555</v>
      </c>
      <c r="F272" s="15">
        <v>31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119.25277777777778</v>
      </c>
      <c r="E273">
        <f>IF(_xlfn.DAYS($B$3,Eläintiedot!O273)&lt;0,"",_xlfn.DAYS($B$3,Eläintiedot!O273))</f>
        <v>43555</v>
      </c>
      <c r="F273" s="15">
        <v>31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119.25277777777778</v>
      </c>
      <c r="E274">
        <f>IF(_xlfn.DAYS($B$3,Eläintiedot!O274)&lt;0,"",_xlfn.DAYS($B$3,Eläintiedot!O274))</f>
        <v>43555</v>
      </c>
      <c r="F274" s="15">
        <v>31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119.25277777777778</v>
      </c>
      <c r="E275">
        <f>IF(_xlfn.DAYS($B$3,Eläintiedot!O275)&lt;0,"",_xlfn.DAYS($B$3,Eläintiedot!O275))</f>
        <v>43555</v>
      </c>
      <c r="F275" s="15">
        <v>31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119.25277777777778</v>
      </c>
      <c r="E276">
        <f>IF(_xlfn.DAYS($B$3,Eläintiedot!O276)&lt;0,"",_xlfn.DAYS($B$3,Eläintiedot!O276))</f>
        <v>43555</v>
      </c>
      <c r="F276" s="15">
        <v>31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119.25277777777778</v>
      </c>
      <c r="E277">
        <f>IF(_xlfn.DAYS($B$3,Eläintiedot!O277)&lt;0,"",_xlfn.DAYS($B$3,Eläintiedot!O277))</f>
        <v>43555</v>
      </c>
      <c r="F277" s="15">
        <v>31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119.25277777777778</v>
      </c>
      <c r="E278">
        <f>IF(_xlfn.DAYS($B$3,Eläintiedot!O278)&lt;0,"",_xlfn.DAYS($B$3,Eläintiedot!O278))</f>
        <v>43555</v>
      </c>
      <c r="F278" s="15">
        <v>31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119.25277777777778</v>
      </c>
      <c r="E279">
        <f>IF(_xlfn.DAYS($B$3,Eläintiedot!O279)&lt;0,"",_xlfn.DAYS($B$3,Eläintiedot!O279))</f>
        <v>43555</v>
      </c>
      <c r="F279" s="15">
        <v>31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119.25277777777778</v>
      </c>
      <c r="E280">
        <f>IF(_xlfn.DAYS($B$3,Eläintiedot!O280)&lt;0,"",_xlfn.DAYS($B$3,Eläintiedot!O280))</f>
        <v>43555</v>
      </c>
      <c r="F280" s="15">
        <v>31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119.25277777777778</v>
      </c>
      <c r="E281">
        <f>IF(_xlfn.DAYS($B$3,Eläintiedot!O281)&lt;0,"",_xlfn.DAYS($B$3,Eläintiedot!O281))</f>
        <v>43555</v>
      </c>
      <c r="F281" s="15">
        <v>31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119.25277777777778</v>
      </c>
      <c r="E282">
        <f>IF(_xlfn.DAYS($B$3,Eläintiedot!O282)&lt;0,"",_xlfn.DAYS($B$3,Eläintiedot!O282))</f>
        <v>43555</v>
      </c>
      <c r="F282" s="15">
        <v>31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119.25277777777778</v>
      </c>
      <c r="E283">
        <f>IF(_xlfn.DAYS($B$3,Eläintiedot!O283)&lt;0,"",_xlfn.DAYS($B$3,Eläintiedot!O283))</f>
        <v>43555</v>
      </c>
      <c r="F283" s="15">
        <v>31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119.25277777777778</v>
      </c>
      <c r="E284">
        <f>IF(_xlfn.DAYS($B$3,Eläintiedot!O284)&lt;0,"",_xlfn.DAYS($B$3,Eläintiedot!O284))</f>
        <v>43555</v>
      </c>
      <c r="F284" s="15">
        <v>31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119.25277777777778</v>
      </c>
      <c r="E285">
        <f>IF(_xlfn.DAYS($B$3,Eläintiedot!O285)&lt;0,"",_xlfn.DAYS($B$3,Eläintiedot!O285))</f>
        <v>43555</v>
      </c>
      <c r="F285" s="15">
        <v>31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119.25277777777778</v>
      </c>
      <c r="E286">
        <f>IF(_xlfn.DAYS($B$3,Eläintiedot!O286)&lt;0,"",_xlfn.DAYS($B$3,Eläintiedot!O286))</f>
        <v>43555</v>
      </c>
      <c r="F286" s="15">
        <v>31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119.25277777777778</v>
      </c>
      <c r="E287">
        <f>IF(_xlfn.DAYS($B$3,Eläintiedot!O287)&lt;0,"",_xlfn.DAYS($B$3,Eläintiedot!O287))</f>
        <v>43555</v>
      </c>
      <c r="F287" s="15">
        <v>31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119.25277777777778</v>
      </c>
      <c r="E288">
        <f>IF(_xlfn.DAYS($B$3,Eläintiedot!O288)&lt;0,"",_xlfn.DAYS($B$3,Eläintiedot!O288))</f>
        <v>43555</v>
      </c>
      <c r="F288" s="15">
        <v>31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119.25277777777778</v>
      </c>
      <c r="E289">
        <f>IF(_xlfn.DAYS($B$3,Eläintiedot!O289)&lt;0,"",_xlfn.DAYS($B$3,Eläintiedot!O289))</f>
        <v>43555</v>
      </c>
      <c r="F289" s="15">
        <v>31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119.25277777777778</v>
      </c>
      <c r="E290">
        <f>IF(_xlfn.DAYS($B$3,Eläintiedot!O290)&lt;0,"",_xlfn.DAYS($B$3,Eläintiedot!O290))</f>
        <v>43555</v>
      </c>
      <c r="F290" s="15">
        <v>31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119.25277777777778</v>
      </c>
      <c r="E291">
        <f>IF(_xlfn.DAYS($B$3,Eläintiedot!O291)&lt;0,"",_xlfn.DAYS($B$3,Eläintiedot!O291))</f>
        <v>43555</v>
      </c>
      <c r="F291" s="15">
        <v>31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119.25277777777778</v>
      </c>
      <c r="E292">
        <f>IF(_xlfn.DAYS($B$3,Eläintiedot!O292)&lt;0,"",_xlfn.DAYS($B$3,Eläintiedot!O292))</f>
        <v>43555</v>
      </c>
      <c r="F292" s="15">
        <v>31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119.25277777777778</v>
      </c>
      <c r="E293">
        <f>IF(_xlfn.DAYS($B$3,Eläintiedot!O293)&lt;0,"",_xlfn.DAYS($B$3,Eläintiedot!O293))</f>
        <v>43555</v>
      </c>
      <c r="F293" s="15">
        <v>31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119.25277777777778</v>
      </c>
      <c r="E294">
        <f>IF(_xlfn.DAYS($B$3,Eläintiedot!O294)&lt;0,"",_xlfn.DAYS($B$3,Eläintiedot!O294))</f>
        <v>43555</v>
      </c>
      <c r="F294" s="15">
        <v>31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119.25277777777778</v>
      </c>
      <c r="E295">
        <f>IF(_xlfn.DAYS($B$3,Eläintiedot!O295)&lt;0,"",_xlfn.DAYS($B$3,Eläintiedot!O295))</f>
        <v>43555</v>
      </c>
      <c r="F295" s="15">
        <v>31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119.25277777777778</v>
      </c>
      <c r="E296">
        <f>IF(_xlfn.DAYS($B$3,Eläintiedot!O296)&lt;0,"",_xlfn.DAYS($B$3,Eläintiedot!O296))</f>
        <v>43555</v>
      </c>
      <c r="F296" s="15">
        <v>31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119.25277777777778</v>
      </c>
      <c r="E297">
        <f>IF(_xlfn.DAYS($B$3,Eläintiedot!O297)&lt;0,"",_xlfn.DAYS($B$3,Eläintiedot!O297))</f>
        <v>43555</v>
      </c>
      <c r="F297" s="15">
        <v>31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119.25277777777778</v>
      </c>
      <c r="E298">
        <f>IF(_xlfn.DAYS($B$3,Eläintiedot!O298)&lt;0,"",_xlfn.DAYS($B$3,Eläintiedot!O298))</f>
        <v>43555</v>
      </c>
      <c r="F298" s="15">
        <v>31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119.25277777777778</v>
      </c>
      <c r="E299">
        <f>IF(_xlfn.DAYS($B$3,Eläintiedot!O299)&lt;0,"",_xlfn.DAYS($B$3,Eläintiedot!O299))</f>
        <v>43555</v>
      </c>
      <c r="F299" s="15">
        <v>31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119.25277777777778</v>
      </c>
      <c r="E300">
        <f>IF(_xlfn.DAYS($B$3,Eläintiedot!O300)&lt;0,"",_xlfn.DAYS($B$3,Eläintiedot!O300))</f>
        <v>43555</v>
      </c>
      <c r="F300" s="15">
        <v>31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119.25277777777778</v>
      </c>
      <c r="E301">
        <f>IF(_xlfn.DAYS($B$3,Eläintiedot!O301)&lt;0,"",_xlfn.DAYS($B$3,Eläintiedot!O301))</f>
        <v>43555</v>
      </c>
      <c r="F301" s="15">
        <v>31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119.25277777777778</v>
      </c>
      <c r="E302">
        <f>IF(_xlfn.DAYS($B$3,Eläintiedot!O302)&lt;0,"",_xlfn.DAYS($B$3,Eläintiedot!O302))</f>
        <v>43555</v>
      </c>
      <c r="F302" s="15">
        <v>31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119.25277777777778</v>
      </c>
      <c r="E303">
        <f>IF(_xlfn.DAYS($B$3,Eläintiedot!O303)&lt;0,"",_xlfn.DAYS($B$3,Eläintiedot!O303))</f>
        <v>43555</v>
      </c>
      <c r="F303" s="15">
        <v>31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119.25277777777778</v>
      </c>
      <c r="E304">
        <f>IF(_xlfn.DAYS($B$3,Eläintiedot!O304)&lt;0,"",_xlfn.DAYS($B$3,Eläintiedot!O304))</f>
        <v>43555</v>
      </c>
      <c r="F304" s="15">
        <v>31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119.25277777777778</v>
      </c>
      <c r="E305">
        <f>IF(_xlfn.DAYS($B$3,Eläintiedot!O305)&lt;0,"",_xlfn.DAYS($B$3,Eläintiedot!O305))</f>
        <v>43555</v>
      </c>
      <c r="F305" s="15">
        <v>31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119.25277777777778</v>
      </c>
      <c r="E306">
        <f>IF(_xlfn.DAYS($B$3,Eläintiedot!O306)&lt;0,"",_xlfn.DAYS($B$3,Eläintiedot!O306))</f>
        <v>43555</v>
      </c>
      <c r="F306" s="15">
        <v>31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119.25277777777778</v>
      </c>
      <c r="E307">
        <f>IF(_xlfn.DAYS($B$3,Eläintiedot!O307)&lt;0,"",_xlfn.DAYS($B$3,Eläintiedot!O307))</f>
        <v>43555</v>
      </c>
      <c r="F307" s="15">
        <v>31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119.25277777777778</v>
      </c>
      <c r="E308">
        <f>IF(_xlfn.DAYS($B$3,Eläintiedot!O308)&lt;0,"",_xlfn.DAYS($B$3,Eläintiedot!O308))</f>
        <v>43555</v>
      </c>
      <c r="F308" s="15">
        <v>31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119.25277777777778</v>
      </c>
      <c r="E309">
        <f>IF(_xlfn.DAYS($B$3,Eläintiedot!O309)&lt;0,"",_xlfn.DAYS($B$3,Eläintiedot!O309))</f>
        <v>43555</v>
      </c>
      <c r="F309" s="15">
        <v>31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119.25277777777778</v>
      </c>
      <c r="E310">
        <f>IF(_xlfn.DAYS($B$3,Eläintiedot!O310)&lt;0,"",_xlfn.DAYS($B$3,Eläintiedot!O310))</f>
        <v>43555</v>
      </c>
      <c r="F310" s="15">
        <v>31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119.25277777777778</v>
      </c>
      <c r="E311">
        <f>IF(_xlfn.DAYS($B$3,Eläintiedot!O311)&lt;0,"",_xlfn.DAYS($B$3,Eläintiedot!O311))</f>
        <v>43555</v>
      </c>
      <c r="F311" s="15">
        <v>31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119.25277777777778</v>
      </c>
      <c r="E312">
        <f>IF(_xlfn.DAYS($B$3,Eläintiedot!O312)&lt;0,"",_xlfn.DAYS($B$3,Eläintiedot!O312))</f>
        <v>43555</v>
      </c>
      <c r="F312" s="15">
        <v>31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119.25277777777778</v>
      </c>
      <c r="E313">
        <f>IF(_xlfn.DAYS($B$3,Eläintiedot!O313)&lt;0,"",_xlfn.DAYS($B$3,Eläintiedot!O313))</f>
        <v>43555</v>
      </c>
      <c r="F313" s="15">
        <v>31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119.25277777777778</v>
      </c>
      <c r="E314">
        <f>IF(_xlfn.DAYS($B$3,Eläintiedot!O314)&lt;0,"",_xlfn.DAYS($B$3,Eläintiedot!O314))</f>
        <v>43555</v>
      </c>
      <c r="F314" s="15">
        <v>31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119.25277777777778</v>
      </c>
      <c r="E315">
        <f>IF(_xlfn.DAYS($B$3,Eläintiedot!O315)&lt;0,"",_xlfn.DAYS($B$3,Eläintiedot!O315))</f>
        <v>43555</v>
      </c>
      <c r="F315" s="15">
        <v>31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119.25277777777778</v>
      </c>
      <c r="E316">
        <f>IF(_xlfn.DAYS($B$3,Eläintiedot!O316)&lt;0,"",_xlfn.DAYS($B$3,Eläintiedot!O316))</f>
        <v>43555</v>
      </c>
      <c r="F316" s="15">
        <v>31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119.25277777777778</v>
      </c>
      <c r="E317">
        <f>IF(_xlfn.DAYS($B$3,Eläintiedot!O317)&lt;0,"",_xlfn.DAYS($B$3,Eläintiedot!O317))</f>
        <v>43555</v>
      </c>
      <c r="F317" s="15">
        <v>31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119.25277777777778</v>
      </c>
      <c r="E318">
        <f>IF(_xlfn.DAYS($B$3,Eläintiedot!O318)&lt;0,"",_xlfn.DAYS($B$3,Eläintiedot!O318))</f>
        <v>43555</v>
      </c>
      <c r="F318" s="15">
        <v>31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119.25277777777778</v>
      </c>
      <c r="E319">
        <f>IF(_xlfn.DAYS($B$3,Eläintiedot!O319)&lt;0,"",_xlfn.DAYS($B$3,Eläintiedot!O319))</f>
        <v>43555</v>
      </c>
      <c r="F319" s="15">
        <v>31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119.25277777777778</v>
      </c>
      <c r="E320">
        <f>IF(_xlfn.DAYS($B$3,Eläintiedot!O320)&lt;0,"",_xlfn.DAYS($B$3,Eläintiedot!O320))</f>
        <v>43555</v>
      </c>
      <c r="F320" s="15">
        <v>31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119.25277777777778</v>
      </c>
      <c r="E321">
        <f>IF(_xlfn.DAYS($B$3,Eläintiedot!O321)&lt;0,"",_xlfn.DAYS($B$3,Eläintiedot!O321))</f>
        <v>43555</v>
      </c>
      <c r="F321" s="15">
        <v>31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119.25277777777778</v>
      </c>
      <c r="E322">
        <f>IF(_xlfn.DAYS($B$3,Eläintiedot!O322)&lt;0,"",_xlfn.DAYS($B$3,Eläintiedot!O322))</f>
        <v>43555</v>
      </c>
      <c r="F322" s="15">
        <v>31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119.25277777777778</v>
      </c>
      <c r="E323">
        <f>IF(_xlfn.DAYS($B$3,Eläintiedot!O323)&lt;0,"",_xlfn.DAYS($B$3,Eläintiedot!O323))</f>
        <v>43555</v>
      </c>
      <c r="F323" s="15">
        <v>31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119.25277777777778</v>
      </c>
      <c r="E324">
        <f>IF(_xlfn.DAYS($B$3,Eläintiedot!O324)&lt;0,"",_xlfn.DAYS($B$3,Eläintiedot!O324))</f>
        <v>43555</v>
      </c>
      <c r="F324" s="15">
        <v>31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119.25277777777778</v>
      </c>
      <c r="E325">
        <f>IF(_xlfn.DAYS($B$3,Eläintiedot!O325)&lt;0,"",_xlfn.DAYS($B$3,Eläintiedot!O325))</f>
        <v>43555</v>
      </c>
      <c r="F325" s="15">
        <v>31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119.25277777777778</v>
      </c>
      <c r="E326">
        <f>IF(_xlfn.DAYS($B$3,Eläintiedot!O326)&lt;0,"",_xlfn.DAYS($B$3,Eläintiedot!O326))</f>
        <v>43555</v>
      </c>
      <c r="F326" s="15">
        <v>31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119.25277777777778</v>
      </c>
      <c r="E327">
        <f>IF(_xlfn.DAYS($B$3,Eläintiedot!O327)&lt;0,"",_xlfn.DAYS($B$3,Eläintiedot!O327))</f>
        <v>43555</v>
      </c>
      <c r="F327" s="15">
        <v>31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119.25277777777778</v>
      </c>
      <c r="E328">
        <f>IF(_xlfn.DAYS($B$3,Eläintiedot!O328)&lt;0,"",_xlfn.DAYS($B$3,Eläintiedot!O328))</f>
        <v>43555</v>
      </c>
      <c r="F328" s="15">
        <v>31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119.25277777777778</v>
      </c>
      <c r="E329">
        <f>IF(_xlfn.DAYS($B$3,Eläintiedot!O329)&lt;0,"",_xlfn.DAYS($B$3,Eläintiedot!O329))</f>
        <v>43555</v>
      </c>
      <c r="F329" s="15">
        <v>31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119.25277777777778</v>
      </c>
      <c r="E330">
        <f>IF(_xlfn.DAYS($B$3,Eläintiedot!O330)&lt;0,"",_xlfn.DAYS($B$3,Eläintiedot!O330))</f>
        <v>43555</v>
      </c>
      <c r="F330" s="15">
        <v>31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119.25277777777778</v>
      </c>
      <c r="E331">
        <f>IF(_xlfn.DAYS($B$3,Eläintiedot!O331)&lt;0,"",_xlfn.DAYS($B$3,Eläintiedot!O331))</f>
        <v>43555</v>
      </c>
      <c r="F331" s="15">
        <v>31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119.25277777777778</v>
      </c>
      <c r="E332">
        <f>IF(_xlfn.DAYS($B$3,Eläintiedot!O332)&lt;0,"",_xlfn.DAYS($B$3,Eläintiedot!O332))</f>
        <v>43555</v>
      </c>
      <c r="F332" s="15">
        <v>31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119.25277777777778</v>
      </c>
      <c r="E333">
        <f>IF(_xlfn.DAYS($B$3,Eläintiedot!O333)&lt;0,"",_xlfn.DAYS($B$3,Eläintiedot!O333))</f>
        <v>43555</v>
      </c>
      <c r="F333" s="15">
        <v>31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119.25277777777778</v>
      </c>
      <c r="E334">
        <f>IF(_xlfn.DAYS($B$3,Eläintiedot!O334)&lt;0,"",_xlfn.DAYS($B$3,Eläintiedot!O334))</f>
        <v>43555</v>
      </c>
      <c r="F334" s="15">
        <v>31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119.25277777777778</v>
      </c>
      <c r="E335">
        <f>IF(_xlfn.DAYS($B$3,Eläintiedot!O335)&lt;0,"",_xlfn.DAYS($B$3,Eläintiedot!O335))</f>
        <v>43555</v>
      </c>
      <c r="F335" s="15">
        <v>31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119.25277777777778</v>
      </c>
      <c r="E336">
        <f>IF(_xlfn.DAYS($B$3,Eläintiedot!O336)&lt;0,"",_xlfn.DAYS($B$3,Eläintiedot!O336))</f>
        <v>43555</v>
      </c>
      <c r="F336" s="15">
        <v>31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119.25277777777778</v>
      </c>
      <c r="E337">
        <f>IF(_xlfn.DAYS($B$3,Eläintiedot!O337)&lt;0,"",_xlfn.DAYS($B$3,Eläintiedot!O337))</f>
        <v>43555</v>
      </c>
      <c r="F337" s="15">
        <v>31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119.25277777777778</v>
      </c>
      <c r="E338">
        <f>IF(_xlfn.DAYS($B$3,Eläintiedot!O338)&lt;0,"",_xlfn.DAYS($B$3,Eläintiedot!O338))</f>
        <v>43555</v>
      </c>
      <c r="F338" s="15">
        <v>31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119.25277777777778</v>
      </c>
      <c r="E339">
        <f>IF(_xlfn.DAYS($B$3,Eläintiedot!O339)&lt;0,"",_xlfn.DAYS($B$3,Eläintiedot!O339))</f>
        <v>43555</v>
      </c>
      <c r="F339" s="15">
        <v>31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119.25277777777778</v>
      </c>
      <c r="E340">
        <f>IF(_xlfn.DAYS($B$3,Eläintiedot!O340)&lt;0,"",_xlfn.DAYS($B$3,Eläintiedot!O340))</f>
        <v>43555</v>
      </c>
      <c r="F340" s="15">
        <v>31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119.25277777777778</v>
      </c>
      <c r="E341">
        <f>IF(_xlfn.DAYS($B$3,Eläintiedot!O341)&lt;0,"",_xlfn.DAYS($B$3,Eläintiedot!O341))</f>
        <v>43555</v>
      </c>
      <c r="F341" s="15">
        <v>31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119.25277777777778</v>
      </c>
      <c r="E342">
        <f>IF(_xlfn.DAYS($B$3,Eläintiedot!O342)&lt;0,"",_xlfn.DAYS($B$3,Eläintiedot!O342))</f>
        <v>43555</v>
      </c>
      <c r="F342" s="15">
        <v>31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119.25277777777778</v>
      </c>
      <c r="E343">
        <f>IF(_xlfn.DAYS($B$3,Eläintiedot!O343)&lt;0,"",_xlfn.DAYS($B$3,Eläintiedot!O343))</f>
        <v>43555</v>
      </c>
      <c r="F343" s="15">
        <v>31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119.25277777777778</v>
      </c>
      <c r="E344">
        <f>IF(_xlfn.DAYS($B$3,Eläintiedot!O344)&lt;0,"",_xlfn.DAYS($B$3,Eläintiedot!O344))</f>
        <v>43555</v>
      </c>
      <c r="F344" s="15">
        <v>31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119.25277777777778</v>
      </c>
      <c r="E345">
        <f>IF(_xlfn.DAYS($B$3,Eläintiedot!O345)&lt;0,"",_xlfn.DAYS($B$3,Eläintiedot!O345))</f>
        <v>43555</v>
      </c>
      <c r="F345" s="15">
        <v>31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119.25277777777778</v>
      </c>
      <c r="E346">
        <f>IF(_xlfn.DAYS($B$3,Eläintiedot!O346)&lt;0,"",_xlfn.DAYS($B$3,Eläintiedot!O346))</f>
        <v>43555</v>
      </c>
      <c r="F346" s="15">
        <v>31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119.25277777777778</v>
      </c>
      <c r="E347">
        <f>IF(_xlfn.DAYS($B$3,Eläintiedot!O347)&lt;0,"",_xlfn.DAYS($B$3,Eläintiedot!O347))</f>
        <v>43555</v>
      </c>
      <c r="F347" s="15">
        <v>31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119.25277777777778</v>
      </c>
      <c r="E348">
        <f>IF(_xlfn.DAYS($B$3,Eläintiedot!O348)&lt;0,"",_xlfn.DAYS($B$3,Eläintiedot!O348))</f>
        <v>43555</v>
      </c>
      <c r="F348" s="15">
        <v>31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119.25277777777778</v>
      </c>
      <c r="E349">
        <f>IF(_xlfn.DAYS($B$3,Eläintiedot!O349)&lt;0,"",_xlfn.DAYS($B$3,Eläintiedot!O349))</f>
        <v>43555</v>
      </c>
      <c r="F349" s="15">
        <v>31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119.25277777777778</v>
      </c>
      <c r="E350">
        <f>IF(_xlfn.DAYS($B$3,Eläintiedot!O350)&lt;0,"",_xlfn.DAYS($B$3,Eläintiedot!O350))</f>
        <v>43555</v>
      </c>
      <c r="F350" s="15">
        <v>31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119.25277777777778</v>
      </c>
      <c r="E351">
        <f>IF(_xlfn.DAYS($B$3,Eläintiedot!O351)&lt;0,"",_xlfn.DAYS($B$3,Eläintiedot!O351))</f>
        <v>43555</v>
      </c>
      <c r="F351" s="15">
        <v>31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119.25277777777778</v>
      </c>
      <c r="E352">
        <f>IF(_xlfn.DAYS($B$3,Eläintiedot!O352)&lt;0,"",_xlfn.DAYS($B$3,Eläintiedot!O352))</f>
        <v>43555</v>
      </c>
      <c r="F352" s="15">
        <v>31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119.25277777777778</v>
      </c>
      <c r="E353">
        <f>IF(_xlfn.DAYS($B$3,Eläintiedot!O353)&lt;0,"",_xlfn.DAYS($B$3,Eläintiedot!O353))</f>
        <v>43555</v>
      </c>
      <c r="F353" s="15">
        <v>31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119.25277777777778</v>
      </c>
      <c r="E354">
        <f>IF(_xlfn.DAYS($B$3,Eläintiedot!O354)&lt;0,"",_xlfn.DAYS($B$3,Eläintiedot!O354))</f>
        <v>43555</v>
      </c>
      <c r="F354" s="15">
        <v>31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119.25277777777778</v>
      </c>
      <c r="E355">
        <f>IF(_xlfn.DAYS($B$3,Eläintiedot!O355)&lt;0,"",_xlfn.DAYS($B$3,Eläintiedot!O355))</f>
        <v>43555</v>
      </c>
      <c r="F355" s="15">
        <v>31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119.25277777777778</v>
      </c>
      <c r="E356">
        <f>IF(_xlfn.DAYS($B$3,Eläintiedot!O356)&lt;0,"",_xlfn.DAYS($B$3,Eläintiedot!O356))</f>
        <v>43555</v>
      </c>
      <c r="F356" s="15">
        <v>31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119.25277777777778</v>
      </c>
      <c r="E357">
        <f>IF(_xlfn.DAYS($B$3,Eläintiedot!O357)&lt;0,"",_xlfn.DAYS($B$3,Eläintiedot!O357))</f>
        <v>43555</v>
      </c>
      <c r="F357" s="15">
        <v>31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119.25277777777778</v>
      </c>
      <c r="E358">
        <f>IF(_xlfn.DAYS($B$3,Eläintiedot!O358)&lt;0,"",_xlfn.DAYS($B$3,Eläintiedot!O358))</f>
        <v>43555</v>
      </c>
      <c r="F358" s="15">
        <v>31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119.25277777777778</v>
      </c>
      <c r="E359">
        <f>IF(_xlfn.DAYS($B$3,Eläintiedot!O359)&lt;0,"",_xlfn.DAYS($B$3,Eläintiedot!O359))</f>
        <v>43555</v>
      </c>
      <c r="F359" s="15">
        <v>31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119.25277777777778</v>
      </c>
      <c r="E360">
        <f>IF(_xlfn.DAYS($B$3,Eläintiedot!O360)&lt;0,"",_xlfn.DAYS($B$3,Eläintiedot!O360))</f>
        <v>43555</v>
      </c>
      <c r="F360" s="15">
        <v>31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119.25277777777778</v>
      </c>
      <c r="E361">
        <f>IF(_xlfn.DAYS($B$3,Eläintiedot!O361)&lt;0,"",_xlfn.DAYS($B$3,Eläintiedot!O361))</f>
        <v>43555</v>
      </c>
      <c r="F361" s="15">
        <v>31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119.25277777777778</v>
      </c>
      <c r="E362">
        <f>IF(_xlfn.DAYS($B$3,Eläintiedot!O362)&lt;0,"",_xlfn.DAYS($B$3,Eläintiedot!O362))</f>
        <v>43555</v>
      </c>
      <c r="F362" s="15">
        <v>31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119.25277777777778</v>
      </c>
      <c r="E363">
        <f>IF(_xlfn.DAYS($B$3,Eläintiedot!O363)&lt;0,"",_xlfn.DAYS($B$3,Eläintiedot!O363))</f>
        <v>43555</v>
      </c>
      <c r="F363" s="15">
        <v>31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119.25277777777778</v>
      </c>
      <c r="E364">
        <f>IF(_xlfn.DAYS($B$3,Eläintiedot!O364)&lt;0,"",_xlfn.DAYS($B$3,Eläintiedot!O364))</f>
        <v>43555</v>
      </c>
      <c r="F364" s="15">
        <v>31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119.25277777777778</v>
      </c>
      <c r="E365">
        <f>IF(_xlfn.DAYS($B$3,Eläintiedot!O365)&lt;0,"",_xlfn.DAYS($B$3,Eläintiedot!O365))</f>
        <v>43555</v>
      </c>
      <c r="F365" s="15">
        <v>31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119.25277777777778</v>
      </c>
      <c r="E366">
        <f>IF(_xlfn.DAYS($B$3,Eläintiedot!O366)&lt;0,"",_xlfn.DAYS($B$3,Eläintiedot!O366))</f>
        <v>43555</v>
      </c>
      <c r="F366" s="15">
        <v>31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119.25277777777778</v>
      </c>
      <c r="E367">
        <f>IF(_xlfn.DAYS($B$3,Eläintiedot!O367)&lt;0,"",_xlfn.DAYS($B$3,Eläintiedot!O367))</f>
        <v>43555</v>
      </c>
      <c r="F367" s="15">
        <v>31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119.25277777777778</v>
      </c>
      <c r="E368">
        <f>IF(_xlfn.DAYS($B$3,Eläintiedot!O368)&lt;0,"",_xlfn.DAYS($B$3,Eläintiedot!O368))</f>
        <v>43555</v>
      </c>
      <c r="F368" s="15">
        <v>31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119.25277777777778</v>
      </c>
      <c r="E369">
        <f>IF(_xlfn.DAYS($B$3,Eläintiedot!O369)&lt;0,"",_xlfn.DAYS($B$3,Eläintiedot!O369))</f>
        <v>43555</v>
      </c>
      <c r="F369" s="15">
        <v>31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119.25277777777778</v>
      </c>
      <c r="E370">
        <f>IF(_xlfn.DAYS($B$3,Eläintiedot!O370)&lt;0,"",_xlfn.DAYS($B$3,Eläintiedot!O370))</f>
        <v>43555</v>
      </c>
      <c r="F370" s="15">
        <v>31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119.25277777777778</v>
      </c>
      <c r="E371">
        <f>IF(_xlfn.DAYS($B$3,Eläintiedot!O371)&lt;0,"",_xlfn.DAYS($B$3,Eläintiedot!O371))</f>
        <v>43555</v>
      </c>
      <c r="F371" s="15">
        <v>31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119.25277777777778</v>
      </c>
      <c r="E372">
        <f>IF(_xlfn.DAYS($B$3,Eläintiedot!O372)&lt;0,"",_xlfn.DAYS($B$3,Eläintiedot!O372))</f>
        <v>43555</v>
      </c>
      <c r="F372" s="15">
        <v>31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119.25277777777778</v>
      </c>
      <c r="E373">
        <f>IF(_xlfn.DAYS($B$3,Eläintiedot!O373)&lt;0,"",_xlfn.DAYS($B$3,Eläintiedot!O373))</f>
        <v>43555</v>
      </c>
      <c r="F373" s="15">
        <v>31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119.25277777777778</v>
      </c>
      <c r="E374">
        <f>IF(_xlfn.DAYS($B$3,Eläintiedot!O374)&lt;0,"",_xlfn.DAYS($B$3,Eläintiedot!O374))</f>
        <v>43555</v>
      </c>
      <c r="F374" s="15">
        <v>31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119.25277777777778</v>
      </c>
      <c r="E375">
        <f>IF(_xlfn.DAYS($B$3,Eläintiedot!O375)&lt;0,"",_xlfn.DAYS($B$3,Eläintiedot!O375))</f>
        <v>43555</v>
      </c>
      <c r="F375" s="15">
        <v>31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119.25277777777778</v>
      </c>
      <c r="E376">
        <f>IF(_xlfn.DAYS($B$3,Eläintiedot!O376)&lt;0,"",_xlfn.DAYS($B$3,Eläintiedot!O376))</f>
        <v>43555</v>
      </c>
      <c r="F376" s="15">
        <v>31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119.25277777777778</v>
      </c>
      <c r="E377">
        <f>IF(_xlfn.DAYS($B$3,Eläintiedot!O377)&lt;0,"",_xlfn.DAYS($B$3,Eläintiedot!O377))</f>
        <v>43555</v>
      </c>
      <c r="F377" s="15">
        <v>31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119.25277777777778</v>
      </c>
      <c r="E378">
        <f>IF(_xlfn.DAYS($B$3,Eläintiedot!O378)&lt;0,"",_xlfn.DAYS($B$3,Eläintiedot!O378))</f>
        <v>43555</v>
      </c>
      <c r="F378" s="15">
        <v>31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119.25277777777778</v>
      </c>
      <c r="E379">
        <f>IF(_xlfn.DAYS($B$3,Eläintiedot!O379)&lt;0,"",_xlfn.DAYS($B$3,Eläintiedot!O379))</f>
        <v>43555</v>
      </c>
      <c r="F379" s="15">
        <v>31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119.25277777777778</v>
      </c>
      <c r="E380">
        <f>IF(_xlfn.DAYS($B$3,Eläintiedot!O380)&lt;0,"",_xlfn.DAYS($B$3,Eläintiedot!O380))</f>
        <v>43555</v>
      </c>
      <c r="F380" s="15">
        <v>31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119.25277777777778</v>
      </c>
      <c r="E381">
        <f>IF(_xlfn.DAYS($B$3,Eläintiedot!O381)&lt;0,"",_xlfn.DAYS($B$3,Eläintiedot!O381))</f>
        <v>43555</v>
      </c>
      <c r="F381" s="15">
        <v>31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119.25277777777778</v>
      </c>
      <c r="E382">
        <f>IF(_xlfn.DAYS($B$3,Eläintiedot!O382)&lt;0,"",_xlfn.DAYS($B$3,Eläintiedot!O382))</f>
        <v>43555</v>
      </c>
      <c r="F382" s="15">
        <v>31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119.25277777777778</v>
      </c>
      <c r="E383">
        <f>IF(_xlfn.DAYS($B$3,Eläintiedot!O383)&lt;0,"",_xlfn.DAYS($B$3,Eläintiedot!O383))</f>
        <v>43555</v>
      </c>
      <c r="F383" s="15">
        <v>31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119.25277777777778</v>
      </c>
      <c r="E384">
        <f>IF(_xlfn.DAYS($B$3,Eläintiedot!O384)&lt;0,"",_xlfn.DAYS($B$3,Eläintiedot!O384))</f>
        <v>43555</v>
      </c>
      <c r="F384" s="15">
        <v>31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119.25277777777778</v>
      </c>
      <c r="E385">
        <f>IF(_xlfn.DAYS($B$3,Eläintiedot!O385)&lt;0,"",_xlfn.DAYS($B$3,Eläintiedot!O385))</f>
        <v>43555</v>
      </c>
      <c r="F385" s="15">
        <v>31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119.25277777777778</v>
      </c>
      <c r="E386">
        <f>IF(_xlfn.DAYS($B$3,Eläintiedot!O386)&lt;0,"",_xlfn.DAYS($B$3,Eläintiedot!O386))</f>
        <v>43555</v>
      </c>
      <c r="F386" s="15">
        <v>31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119.25277777777778</v>
      </c>
      <c r="E387">
        <f>IF(_xlfn.DAYS($B$3,Eläintiedot!O387)&lt;0,"",_xlfn.DAYS($B$3,Eläintiedot!O387))</f>
        <v>43555</v>
      </c>
      <c r="F387" s="15">
        <v>31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119.25277777777778</v>
      </c>
      <c r="E388">
        <f>IF(_xlfn.DAYS($B$3,Eläintiedot!O388)&lt;0,"",_xlfn.DAYS($B$3,Eläintiedot!O388))</f>
        <v>43555</v>
      </c>
      <c r="F388" s="15">
        <v>31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119.25277777777778</v>
      </c>
      <c r="E389">
        <f>IF(_xlfn.DAYS($B$3,Eläintiedot!O389)&lt;0,"",_xlfn.DAYS($B$3,Eläintiedot!O389))</f>
        <v>43555</v>
      </c>
      <c r="F389" s="15">
        <v>31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119.25277777777778</v>
      </c>
      <c r="E390">
        <f>IF(_xlfn.DAYS($B$3,Eläintiedot!O390)&lt;0,"",_xlfn.DAYS($B$3,Eläintiedot!O390))</f>
        <v>43555</v>
      </c>
      <c r="F390" s="15">
        <v>31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119.25277777777778</v>
      </c>
      <c r="E391">
        <f>IF(_xlfn.DAYS($B$3,Eläintiedot!O391)&lt;0,"",_xlfn.DAYS($B$3,Eläintiedot!O391))</f>
        <v>43555</v>
      </c>
      <c r="F391" s="15">
        <v>31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119.25277777777778</v>
      </c>
      <c r="E392">
        <f>IF(_xlfn.DAYS($B$3,Eläintiedot!O392)&lt;0,"",_xlfn.DAYS($B$3,Eläintiedot!O392))</f>
        <v>43555</v>
      </c>
      <c r="F392" s="15">
        <v>31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119.25277777777778</v>
      </c>
      <c r="E393">
        <f>IF(_xlfn.DAYS($B$3,Eläintiedot!O393)&lt;0,"",_xlfn.DAYS($B$3,Eläintiedot!O393))</f>
        <v>43555</v>
      </c>
      <c r="F393" s="15">
        <v>31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119.25277777777778</v>
      </c>
      <c r="E394">
        <f>IF(_xlfn.DAYS($B$3,Eläintiedot!O394)&lt;0,"",_xlfn.DAYS($B$3,Eläintiedot!O394))</f>
        <v>43555</v>
      </c>
      <c r="F394" s="15">
        <v>31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119.25277777777778</v>
      </c>
      <c r="E395">
        <f>IF(_xlfn.DAYS($B$3,Eläintiedot!O395)&lt;0,"",_xlfn.DAYS($B$3,Eläintiedot!O395))</f>
        <v>43555</v>
      </c>
      <c r="F395" s="15">
        <v>31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119.25277777777778</v>
      </c>
      <c r="E396">
        <f>IF(_xlfn.DAYS($B$3,Eläintiedot!O396)&lt;0,"",_xlfn.DAYS($B$3,Eläintiedot!O396))</f>
        <v>43555</v>
      </c>
      <c r="F396" s="15">
        <v>31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119.25277777777778</v>
      </c>
      <c r="E397">
        <f>IF(_xlfn.DAYS($B$3,Eläintiedot!O397)&lt;0,"",_xlfn.DAYS($B$3,Eläintiedot!O397))</f>
        <v>43555</v>
      </c>
      <c r="F397" s="15">
        <v>31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119.25277777777778</v>
      </c>
      <c r="E398">
        <f>IF(_xlfn.DAYS($B$3,Eläintiedot!O398)&lt;0,"",_xlfn.DAYS($B$3,Eläintiedot!O398))</f>
        <v>43555</v>
      </c>
      <c r="F398" s="15">
        <v>31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119.25277777777778</v>
      </c>
      <c r="E399">
        <f>IF(_xlfn.DAYS($B$3,Eläintiedot!O399)&lt;0,"",_xlfn.DAYS($B$3,Eläintiedot!O399))</f>
        <v>43555</v>
      </c>
      <c r="F399" s="15">
        <v>31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119.25277777777778</v>
      </c>
      <c r="E400">
        <f>IF(_xlfn.DAYS($B$3,Eläintiedot!O400)&lt;0,"",_xlfn.DAYS($B$3,Eläintiedot!O400))</f>
        <v>43555</v>
      </c>
      <c r="F400" s="15">
        <v>31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119.25277777777778</v>
      </c>
      <c r="E401">
        <f>IF(_xlfn.DAYS($B$3,Eläintiedot!O401)&lt;0,"",_xlfn.DAYS($B$3,Eläintiedot!O401))</f>
        <v>43555</v>
      </c>
      <c r="F401" s="15">
        <v>31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119.25277777777778</v>
      </c>
      <c r="E402">
        <f>IF(_xlfn.DAYS($B$3,Eläintiedot!O402)&lt;0,"",_xlfn.DAYS($B$3,Eläintiedot!O402))</f>
        <v>43555</v>
      </c>
      <c r="F402" s="15">
        <v>31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119.25277777777778</v>
      </c>
      <c r="E403">
        <f>IF(_xlfn.DAYS($B$3,Eläintiedot!O403)&lt;0,"",_xlfn.DAYS($B$3,Eläintiedot!O403))</f>
        <v>43555</v>
      </c>
      <c r="F403" s="15">
        <v>31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119.25277777777778</v>
      </c>
      <c r="E404">
        <f>IF(_xlfn.DAYS($B$3,Eläintiedot!O404)&lt;0,"",_xlfn.DAYS($B$3,Eläintiedot!O404))</f>
        <v>43555</v>
      </c>
      <c r="F404" s="15">
        <v>31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119.25277777777778</v>
      </c>
      <c r="E405">
        <f>IF(_xlfn.DAYS($B$3,Eläintiedot!O405)&lt;0,"",_xlfn.DAYS($B$3,Eläintiedot!O405))</f>
        <v>43555</v>
      </c>
      <c r="F405" s="15">
        <v>31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119.25277777777778</v>
      </c>
      <c r="E406">
        <f>IF(_xlfn.DAYS($B$3,Eläintiedot!O406)&lt;0,"",_xlfn.DAYS($B$3,Eläintiedot!O406))</f>
        <v>43555</v>
      </c>
      <c r="F406" s="15">
        <v>31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119.25277777777778</v>
      </c>
      <c r="E407">
        <f>IF(_xlfn.DAYS($B$3,Eläintiedot!O407)&lt;0,"",_xlfn.DAYS($B$3,Eläintiedot!O407))</f>
        <v>43555</v>
      </c>
      <c r="F407" s="15">
        <v>31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119.25277777777778</v>
      </c>
      <c r="E408">
        <f>IF(_xlfn.DAYS($B$3,Eläintiedot!O408)&lt;0,"",_xlfn.DAYS($B$3,Eläintiedot!O408))</f>
        <v>43555</v>
      </c>
      <c r="F408" s="15">
        <v>31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119.25277777777778</v>
      </c>
      <c r="E409">
        <f>IF(_xlfn.DAYS($B$3,Eläintiedot!O409)&lt;0,"",_xlfn.DAYS($B$3,Eläintiedot!O409))</f>
        <v>43555</v>
      </c>
      <c r="F409" s="15">
        <v>31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119.25277777777778</v>
      </c>
      <c r="E410">
        <f>IF(_xlfn.DAYS($B$3,Eläintiedot!O410)&lt;0,"",_xlfn.DAYS($B$3,Eläintiedot!O410))</f>
        <v>43555</v>
      </c>
      <c r="F410" s="15">
        <v>31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119.25277777777778</v>
      </c>
      <c r="E411">
        <f>IF(_xlfn.DAYS($B$3,Eläintiedot!O411)&lt;0,"",_xlfn.DAYS($B$3,Eläintiedot!O411))</f>
        <v>43555</v>
      </c>
      <c r="F411" s="15">
        <v>31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119.25277777777778</v>
      </c>
      <c r="E412">
        <f>IF(_xlfn.DAYS($B$3,Eläintiedot!O412)&lt;0,"",_xlfn.DAYS($B$3,Eläintiedot!O412))</f>
        <v>43555</v>
      </c>
      <c r="F412" s="15">
        <v>31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119.25277777777778</v>
      </c>
      <c r="E413">
        <f>IF(_xlfn.DAYS($B$3,Eläintiedot!O413)&lt;0,"",_xlfn.DAYS($B$3,Eläintiedot!O413))</f>
        <v>43555</v>
      </c>
      <c r="F413" s="15">
        <v>31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119.25277777777778</v>
      </c>
      <c r="E414">
        <f>IF(_xlfn.DAYS($B$3,Eläintiedot!O414)&lt;0,"",_xlfn.DAYS($B$3,Eläintiedot!O414))</f>
        <v>43555</v>
      </c>
      <c r="F414" s="15">
        <v>31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119.25277777777778</v>
      </c>
      <c r="E415">
        <f>IF(_xlfn.DAYS($B$3,Eläintiedot!O415)&lt;0,"",_xlfn.DAYS($B$3,Eläintiedot!O415))</f>
        <v>43555</v>
      </c>
      <c r="F415" s="15">
        <v>31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119.25277777777778</v>
      </c>
      <c r="E416">
        <f>IF(_xlfn.DAYS($B$3,Eläintiedot!O416)&lt;0,"",_xlfn.DAYS($B$3,Eläintiedot!O416))</f>
        <v>43555</v>
      </c>
      <c r="F416" s="15">
        <v>31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119.25277777777778</v>
      </c>
      <c r="E417">
        <f>IF(_xlfn.DAYS($B$3,Eläintiedot!O417)&lt;0,"",_xlfn.DAYS($B$3,Eläintiedot!O417))</f>
        <v>43555</v>
      </c>
      <c r="F417" s="15">
        <v>31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119.25277777777778</v>
      </c>
      <c r="E418">
        <f>IF(_xlfn.DAYS($B$3,Eläintiedot!O418)&lt;0,"",_xlfn.DAYS($B$3,Eläintiedot!O418))</f>
        <v>43555</v>
      </c>
      <c r="F418" s="15">
        <v>31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119.25277777777778</v>
      </c>
      <c r="E419">
        <f>IF(_xlfn.DAYS($B$3,Eläintiedot!O419)&lt;0,"",_xlfn.DAYS($B$3,Eläintiedot!O419))</f>
        <v>43555</v>
      </c>
      <c r="F419" s="15">
        <v>31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119.25277777777778</v>
      </c>
      <c r="E420">
        <f>IF(_xlfn.DAYS($B$3,Eläintiedot!O420)&lt;0,"",_xlfn.DAYS($B$3,Eläintiedot!O420))</f>
        <v>43555</v>
      </c>
      <c r="F420" s="15">
        <v>31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119.25277777777778</v>
      </c>
      <c r="E421">
        <f>IF(_xlfn.DAYS($B$3,Eläintiedot!O421)&lt;0,"",_xlfn.DAYS($B$3,Eläintiedot!O421))</f>
        <v>43555</v>
      </c>
      <c r="F421" s="15">
        <v>31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119.25277777777778</v>
      </c>
      <c r="E422">
        <f>IF(_xlfn.DAYS($B$3,Eläintiedot!O422)&lt;0,"",_xlfn.DAYS($B$3,Eläintiedot!O422))</f>
        <v>43555</v>
      </c>
      <c r="F422" s="15">
        <v>31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119.25277777777778</v>
      </c>
      <c r="E423">
        <f>IF(_xlfn.DAYS($B$3,Eläintiedot!O423)&lt;0,"",_xlfn.DAYS($B$3,Eläintiedot!O423))</f>
        <v>43555</v>
      </c>
      <c r="F423" s="15">
        <v>31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119.25277777777778</v>
      </c>
      <c r="E424">
        <f>IF(_xlfn.DAYS($B$3,Eläintiedot!O424)&lt;0,"",_xlfn.DAYS($B$3,Eläintiedot!O424))</f>
        <v>43555</v>
      </c>
      <c r="F424" s="15">
        <v>31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119.25277777777778</v>
      </c>
      <c r="E425">
        <f>IF(_xlfn.DAYS($B$3,Eläintiedot!O425)&lt;0,"",_xlfn.DAYS($B$3,Eläintiedot!O425))</f>
        <v>43555</v>
      </c>
      <c r="F425" s="15">
        <v>31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119.25277777777778</v>
      </c>
      <c r="E426">
        <f>IF(_xlfn.DAYS($B$3,Eläintiedot!O426)&lt;0,"",_xlfn.DAYS($B$3,Eläintiedot!O426))</f>
        <v>43555</v>
      </c>
      <c r="F426" s="15">
        <v>31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119.25277777777778</v>
      </c>
      <c r="E427">
        <f>IF(_xlfn.DAYS($B$3,Eläintiedot!O427)&lt;0,"",_xlfn.DAYS($B$3,Eläintiedot!O427))</f>
        <v>43555</v>
      </c>
      <c r="F427" s="15">
        <v>31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119.25277777777778</v>
      </c>
      <c r="E428">
        <f>IF(_xlfn.DAYS($B$3,Eläintiedot!O428)&lt;0,"",_xlfn.DAYS($B$3,Eläintiedot!O428))</f>
        <v>43555</v>
      </c>
      <c r="F428" s="15">
        <v>31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119.25277777777778</v>
      </c>
      <c r="E429">
        <f>IF(_xlfn.DAYS($B$3,Eläintiedot!O429)&lt;0,"",_xlfn.DAYS($B$3,Eläintiedot!O429))</f>
        <v>43555</v>
      </c>
      <c r="F429" s="15">
        <v>31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119.25277777777778</v>
      </c>
      <c r="E430">
        <f>IF(_xlfn.DAYS($B$3,Eläintiedot!O430)&lt;0,"",_xlfn.DAYS($B$3,Eläintiedot!O430))</f>
        <v>43555</v>
      </c>
      <c r="F430" s="15">
        <v>31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119.25277777777778</v>
      </c>
      <c r="E431">
        <f>IF(_xlfn.DAYS($B$3,Eläintiedot!O431)&lt;0,"",_xlfn.DAYS($B$3,Eläintiedot!O431))</f>
        <v>43555</v>
      </c>
      <c r="F431" s="15">
        <v>31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119.25277777777778</v>
      </c>
      <c r="E432">
        <f>IF(_xlfn.DAYS($B$3,Eläintiedot!O432)&lt;0,"",_xlfn.DAYS($B$3,Eläintiedot!O432))</f>
        <v>43555</v>
      </c>
      <c r="F432" s="15">
        <v>31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119.25277777777778</v>
      </c>
      <c r="E433">
        <f>IF(_xlfn.DAYS($B$3,Eläintiedot!O433)&lt;0,"",_xlfn.DAYS($B$3,Eläintiedot!O433))</f>
        <v>43555</v>
      </c>
      <c r="F433" s="15">
        <v>31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119.25277777777778</v>
      </c>
      <c r="E434">
        <f>IF(_xlfn.DAYS($B$3,Eläintiedot!O434)&lt;0,"",_xlfn.DAYS($B$3,Eläintiedot!O434))</f>
        <v>43555</v>
      </c>
      <c r="F434" s="15">
        <v>31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119.25277777777778</v>
      </c>
      <c r="E435">
        <f>IF(_xlfn.DAYS($B$3,Eläintiedot!O435)&lt;0,"",_xlfn.DAYS($B$3,Eläintiedot!O435))</f>
        <v>43555</v>
      </c>
      <c r="F435" s="15">
        <v>31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119.25277777777778</v>
      </c>
      <c r="E436">
        <f>IF(_xlfn.DAYS($B$3,Eläintiedot!O436)&lt;0,"",_xlfn.DAYS($B$3,Eläintiedot!O436))</f>
        <v>43555</v>
      </c>
      <c r="F436" s="15">
        <v>31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119.25277777777778</v>
      </c>
      <c r="E437">
        <f>IF(_xlfn.DAYS($B$3,Eläintiedot!O437)&lt;0,"",_xlfn.DAYS($B$3,Eläintiedot!O437))</f>
        <v>43555</v>
      </c>
      <c r="F437" s="15">
        <v>31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119.25277777777778</v>
      </c>
      <c r="E438">
        <f>IF(_xlfn.DAYS($B$3,Eläintiedot!O438)&lt;0,"",_xlfn.DAYS($B$3,Eläintiedot!O438))</f>
        <v>43555</v>
      </c>
      <c r="F438" s="15">
        <v>31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119.25277777777778</v>
      </c>
      <c r="E439">
        <f>IF(_xlfn.DAYS($B$3,Eläintiedot!O439)&lt;0,"",_xlfn.DAYS($B$3,Eläintiedot!O439))</f>
        <v>43555</v>
      </c>
      <c r="F439" s="15">
        <v>31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119.25277777777778</v>
      </c>
      <c r="E440">
        <f>IF(_xlfn.DAYS($B$3,Eläintiedot!O440)&lt;0,"",_xlfn.DAYS($B$3,Eläintiedot!O440))</f>
        <v>43555</v>
      </c>
      <c r="F440" s="15">
        <v>31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119.25277777777778</v>
      </c>
      <c r="E441">
        <f>IF(_xlfn.DAYS($B$3,Eläintiedot!O441)&lt;0,"",_xlfn.DAYS($B$3,Eläintiedot!O441))</f>
        <v>43555</v>
      </c>
      <c r="F441" s="15">
        <v>31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119.25277777777778</v>
      </c>
      <c r="E442">
        <f>IF(_xlfn.DAYS($B$3,Eläintiedot!O442)&lt;0,"",_xlfn.DAYS($B$3,Eläintiedot!O442))</f>
        <v>43555</v>
      </c>
      <c r="F442" s="15">
        <v>31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119.25277777777778</v>
      </c>
      <c r="E443">
        <f>IF(_xlfn.DAYS($B$3,Eläintiedot!O443)&lt;0,"",_xlfn.DAYS($B$3,Eläintiedot!O443))</f>
        <v>43555</v>
      </c>
      <c r="F443" s="15">
        <v>31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119.25277777777778</v>
      </c>
      <c r="E444">
        <f>IF(_xlfn.DAYS($B$3,Eläintiedot!O444)&lt;0,"",_xlfn.DAYS($B$3,Eläintiedot!O444))</f>
        <v>43555</v>
      </c>
      <c r="F444" s="15">
        <v>31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119.25277777777778</v>
      </c>
      <c r="E445">
        <f>IF(_xlfn.DAYS($B$3,Eläintiedot!O445)&lt;0,"",_xlfn.DAYS($B$3,Eläintiedot!O445))</f>
        <v>43555</v>
      </c>
      <c r="F445" s="15">
        <v>31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119.25277777777778</v>
      </c>
      <c r="E446">
        <f>IF(_xlfn.DAYS($B$3,Eläintiedot!O446)&lt;0,"",_xlfn.DAYS($B$3,Eläintiedot!O446))</f>
        <v>43555</v>
      </c>
      <c r="F446" s="15">
        <v>31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119.25277777777778</v>
      </c>
      <c r="E447">
        <f>IF(_xlfn.DAYS($B$3,Eläintiedot!O447)&lt;0,"",_xlfn.DAYS($B$3,Eläintiedot!O447))</f>
        <v>43555</v>
      </c>
      <c r="F447" s="15">
        <v>31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119.25277777777778</v>
      </c>
      <c r="E448">
        <f>IF(_xlfn.DAYS($B$3,Eläintiedot!O448)&lt;0,"",_xlfn.DAYS($B$3,Eläintiedot!O448))</f>
        <v>43555</v>
      </c>
      <c r="F448" s="15">
        <v>31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119.25277777777778</v>
      </c>
      <c r="E449">
        <f>IF(_xlfn.DAYS($B$3,Eläintiedot!O449)&lt;0,"",_xlfn.DAYS($B$3,Eläintiedot!O449))</f>
        <v>43555</v>
      </c>
      <c r="F449" s="15">
        <v>31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119.25277777777778</v>
      </c>
      <c r="E450">
        <f>IF(_xlfn.DAYS($B$3,Eläintiedot!O450)&lt;0,"",_xlfn.DAYS($B$3,Eläintiedot!O450))</f>
        <v>43555</v>
      </c>
      <c r="F450" s="15">
        <v>31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119.25277777777778</v>
      </c>
      <c r="E451">
        <f>IF(_xlfn.DAYS($B$3,Eläintiedot!O451)&lt;0,"",_xlfn.DAYS($B$3,Eläintiedot!O451))</f>
        <v>43555</v>
      </c>
      <c r="F451" s="15">
        <v>31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119.25277777777778</v>
      </c>
      <c r="E452">
        <f>IF(_xlfn.DAYS($B$3,Eläintiedot!O452)&lt;0,"",_xlfn.DAYS($B$3,Eläintiedot!O452))</f>
        <v>43555</v>
      </c>
      <c r="F452" s="15">
        <v>31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119.25277777777778</v>
      </c>
      <c r="E453">
        <f>IF(_xlfn.DAYS($B$3,Eläintiedot!O453)&lt;0,"",_xlfn.DAYS($B$3,Eläintiedot!O453))</f>
        <v>43555</v>
      </c>
      <c r="F453" s="15">
        <v>31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119.25277777777778</v>
      </c>
      <c r="E454">
        <f>IF(_xlfn.DAYS($B$3,Eläintiedot!O454)&lt;0,"",_xlfn.DAYS($B$3,Eläintiedot!O454))</f>
        <v>43555</v>
      </c>
      <c r="F454" s="15">
        <v>31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119.25277777777778</v>
      </c>
      <c r="E455">
        <f>IF(_xlfn.DAYS($B$3,Eläintiedot!O455)&lt;0,"",_xlfn.DAYS($B$3,Eläintiedot!O455))</f>
        <v>43555</v>
      </c>
      <c r="F455" s="15">
        <v>31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119.25277777777778</v>
      </c>
      <c r="E456">
        <f>IF(_xlfn.DAYS($B$3,Eläintiedot!O456)&lt;0,"",_xlfn.DAYS($B$3,Eläintiedot!O456))</f>
        <v>43555</v>
      </c>
      <c r="F456" s="15">
        <v>31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119.25277777777778</v>
      </c>
      <c r="E457">
        <f>IF(_xlfn.DAYS($B$3,Eläintiedot!O457)&lt;0,"",_xlfn.DAYS($B$3,Eläintiedot!O457))</f>
        <v>43555</v>
      </c>
      <c r="F457" s="15">
        <v>31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119.25277777777778</v>
      </c>
      <c r="E458">
        <f>IF(_xlfn.DAYS($B$3,Eläintiedot!O458)&lt;0,"",_xlfn.DAYS($B$3,Eläintiedot!O458))</f>
        <v>43555</v>
      </c>
      <c r="F458" s="15">
        <v>31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119.25277777777778</v>
      </c>
      <c r="E459">
        <f>IF(_xlfn.DAYS($B$3,Eläintiedot!O459)&lt;0,"",_xlfn.DAYS($B$3,Eläintiedot!O459))</f>
        <v>43555</v>
      </c>
      <c r="F459" s="15">
        <v>31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119.25277777777778</v>
      </c>
      <c r="E460">
        <f>IF(_xlfn.DAYS($B$3,Eläintiedot!O460)&lt;0,"",_xlfn.DAYS($B$3,Eläintiedot!O460))</f>
        <v>43555</v>
      </c>
      <c r="F460" s="15">
        <v>31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119.25277777777778</v>
      </c>
      <c r="E461">
        <f>IF(_xlfn.DAYS($B$3,Eläintiedot!O461)&lt;0,"",_xlfn.DAYS($B$3,Eläintiedot!O461))</f>
        <v>43555</v>
      </c>
      <c r="F461" s="15">
        <v>31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119.25277777777778</v>
      </c>
      <c r="E462">
        <f>IF(_xlfn.DAYS($B$3,Eläintiedot!O462)&lt;0,"",_xlfn.DAYS($B$3,Eläintiedot!O462))</f>
        <v>43555</v>
      </c>
      <c r="F462" s="15">
        <v>31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119.25277777777778</v>
      </c>
      <c r="E463">
        <f>IF(_xlfn.DAYS($B$3,Eläintiedot!O463)&lt;0,"",_xlfn.DAYS($B$3,Eläintiedot!O463))</f>
        <v>43555</v>
      </c>
      <c r="F463" s="15">
        <v>31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119.25277777777778</v>
      </c>
      <c r="E464">
        <f>IF(_xlfn.DAYS($B$3,Eläintiedot!O464)&lt;0,"",_xlfn.DAYS($B$3,Eläintiedot!O464))</f>
        <v>43555</v>
      </c>
      <c r="F464" s="15">
        <v>31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119.25277777777778</v>
      </c>
      <c r="E465">
        <f>IF(_xlfn.DAYS($B$3,Eläintiedot!O465)&lt;0,"",_xlfn.DAYS($B$3,Eläintiedot!O465))</f>
        <v>43555</v>
      </c>
      <c r="F465" s="15">
        <v>31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119.25277777777778</v>
      </c>
      <c r="E466">
        <f>IF(_xlfn.DAYS($B$3,Eläintiedot!O466)&lt;0,"",_xlfn.DAYS($B$3,Eläintiedot!O466))</f>
        <v>43555</v>
      </c>
      <c r="F466" s="15">
        <v>31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119.25277777777778</v>
      </c>
      <c r="E467">
        <f>IF(_xlfn.DAYS($B$3,Eläintiedot!O467)&lt;0,"",_xlfn.DAYS($B$3,Eläintiedot!O467))</f>
        <v>43555</v>
      </c>
      <c r="F467" s="15">
        <v>31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119.25277777777778</v>
      </c>
      <c r="E468">
        <f>IF(_xlfn.DAYS($B$3,Eläintiedot!O468)&lt;0,"",_xlfn.DAYS($B$3,Eläintiedot!O468))</f>
        <v>43555</v>
      </c>
      <c r="F468" s="15">
        <v>31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119.25277777777778</v>
      </c>
      <c r="E469">
        <f>IF(_xlfn.DAYS($B$3,Eläintiedot!O469)&lt;0,"",_xlfn.DAYS($B$3,Eläintiedot!O469))</f>
        <v>43555</v>
      </c>
      <c r="F469" s="15">
        <v>31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119.25277777777778</v>
      </c>
      <c r="E470">
        <f>IF(_xlfn.DAYS($B$3,Eläintiedot!O470)&lt;0,"",_xlfn.DAYS($B$3,Eläintiedot!O470))</f>
        <v>43555</v>
      </c>
      <c r="F470" s="15">
        <v>31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119.25277777777778</v>
      </c>
      <c r="E471">
        <f>IF(_xlfn.DAYS($B$3,Eläintiedot!O471)&lt;0,"",_xlfn.DAYS($B$3,Eläintiedot!O471))</f>
        <v>43555</v>
      </c>
      <c r="F471" s="15">
        <v>31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119.25277777777778</v>
      </c>
      <c r="E472">
        <f>IF(_xlfn.DAYS($B$3,Eläintiedot!O472)&lt;0,"",_xlfn.DAYS($B$3,Eläintiedot!O472))</f>
        <v>43555</v>
      </c>
      <c r="F472" s="15">
        <v>31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119.25277777777778</v>
      </c>
      <c r="E473">
        <f>IF(_xlfn.DAYS($B$3,Eläintiedot!O473)&lt;0,"",_xlfn.DAYS($B$3,Eläintiedot!O473))</f>
        <v>43555</v>
      </c>
      <c r="F473" s="15">
        <v>31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119.25277777777778</v>
      </c>
      <c r="E474">
        <f>IF(_xlfn.DAYS($B$3,Eläintiedot!O474)&lt;0,"",_xlfn.DAYS($B$3,Eläintiedot!O474))</f>
        <v>43555</v>
      </c>
      <c r="F474" s="15">
        <v>31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119.25277777777778</v>
      </c>
      <c r="E475">
        <f>IF(_xlfn.DAYS($B$3,Eläintiedot!O475)&lt;0,"",_xlfn.DAYS($B$3,Eläintiedot!O475))</f>
        <v>43555</v>
      </c>
      <c r="F475" s="15">
        <v>31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119.25277777777778</v>
      </c>
      <c r="E476">
        <f>IF(_xlfn.DAYS($B$3,Eläintiedot!O476)&lt;0,"",_xlfn.DAYS($B$3,Eläintiedot!O476))</f>
        <v>43555</v>
      </c>
      <c r="F476" s="15">
        <v>31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119.25277777777778</v>
      </c>
      <c r="E477">
        <f>IF(_xlfn.DAYS($B$3,Eläintiedot!O477)&lt;0,"",_xlfn.DAYS($B$3,Eläintiedot!O477))</f>
        <v>43555</v>
      </c>
      <c r="F477" s="15">
        <v>31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119.25277777777778</v>
      </c>
      <c r="E478">
        <f>IF(_xlfn.DAYS($B$3,Eläintiedot!O478)&lt;0,"",_xlfn.DAYS($B$3,Eläintiedot!O478))</f>
        <v>43555</v>
      </c>
      <c r="F478" s="15">
        <v>31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119.25277777777778</v>
      </c>
      <c r="E479">
        <f>IF(_xlfn.DAYS($B$3,Eläintiedot!O479)&lt;0,"",_xlfn.DAYS($B$3,Eläintiedot!O479))</f>
        <v>43555</v>
      </c>
      <c r="F479" s="15">
        <v>31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119.25277777777778</v>
      </c>
      <c r="E480">
        <f>IF(_xlfn.DAYS($B$3,Eläintiedot!O480)&lt;0,"",_xlfn.DAYS($B$3,Eläintiedot!O480))</f>
        <v>43555</v>
      </c>
      <c r="F480" s="15">
        <v>31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119.25277777777778</v>
      </c>
      <c r="E481">
        <f>IF(_xlfn.DAYS($B$3,Eläintiedot!O481)&lt;0,"",_xlfn.DAYS($B$3,Eläintiedot!O481))</f>
        <v>43555</v>
      </c>
      <c r="F481" s="15">
        <v>31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119.25277777777778</v>
      </c>
      <c r="E482">
        <f>IF(_xlfn.DAYS($B$3,Eläintiedot!O482)&lt;0,"",_xlfn.DAYS($B$3,Eläintiedot!O482))</f>
        <v>43555</v>
      </c>
      <c r="F482" s="15">
        <v>31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119.25277777777778</v>
      </c>
      <c r="E483">
        <f>IF(_xlfn.DAYS($B$3,Eläintiedot!O483)&lt;0,"",_xlfn.DAYS($B$3,Eläintiedot!O483))</f>
        <v>43555</v>
      </c>
      <c r="F483" s="15">
        <v>31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119.25277777777778</v>
      </c>
      <c r="E484">
        <f>IF(_xlfn.DAYS($B$3,Eläintiedot!O484)&lt;0,"",_xlfn.DAYS($B$3,Eläintiedot!O484))</f>
        <v>43555</v>
      </c>
      <c r="F484" s="15">
        <v>31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119.25277777777778</v>
      </c>
      <c r="E485">
        <f>IF(_xlfn.DAYS($B$3,Eläintiedot!O485)&lt;0,"",_xlfn.DAYS($B$3,Eläintiedot!O485))</f>
        <v>43555</v>
      </c>
      <c r="F485" s="15">
        <v>31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119.25277777777778</v>
      </c>
      <c r="E486">
        <f>IF(_xlfn.DAYS($B$3,Eläintiedot!O486)&lt;0,"",_xlfn.DAYS($B$3,Eläintiedot!O486))</f>
        <v>43555</v>
      </c>
      <c r="F486" s="15">
        <v>31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119.25277777777778</v>
      </c>
      <c r="E487">
        <f>IF(_xlfn.DAYS($B$3,Eläintiedot!O487)&lt;0,"",_xlfn.DAYS($B$3,Eläintiedot!O487))</f>
        <v>43555</v>
      </c>
      <c r="F487" s="15">
        <v>31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119.25277777777778</v>
      </c>
      <c r="E488">
        <f>IF(_xlfn.DAYS($B$3,Eläintiedot!O488)&lt;0,"",_xlfn.DAYS($B$3,Eläintiedot!O488))</f>
        <v>43555</v>
      </c>
      <c r="F488" s="15">
        <v>31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119.25277777777778</v>
      </c>
      <c r="E489">
        <f>IF(_xlfn.DAYS($B$3,Eläintiedot!O489)&lt;0,"",_xlfn.DAYS($B$3,Eläintiedot!O489))</f>
        <v>43555</v>
      </c>
      <c r="F489" s="15">
        <v>31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119.25277777777778</v>
      </c>
      <c r="E490">
        <f>IF(_xlfn.DAYS($B$3,Eläintiedot!O490)&lt;0,"",_xlfn.DAYS($B$3,Eläintiedot!O490))</f>
        <v>43555</v>
      </c>
      <c r="F490" s="15">
        <v>31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119.25277777777778</v>
      </c>
      <c r="E491">
        <f>IF(_xlfn.DAYS($B$3,Eläintiedot!O491)&lt;0,"",_xlfn.DAYS($B$3,Eläintiedot!O491))</f>
        <v>43555</v>
      </c>
      <c r="F491" s="15">
        <v>31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119.25277777777778</v>
      </c>
      <c r="E492">
        <f>IF(_xlfn.DAYS($B$3,Eläintiedot!O492)&lt;0,"",_xlfn.DAYS($B$3,Eläintiedot!O492))</f>
        <v>43555</v>
      </c>
      <c r="F492" s="15">
        <v>31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119.25277777777778</v>
      </c>
      <c r="E493">
        <f>IF(_xlfn.DAYS($B$3,Eläintiedot!O493)&lt;0,"",_xlfn.DAYS($B$3,Eläintiedot!O493))</f>
        <v>43555</v>
      </c>
      <c r="F493" s="15">
        <v>31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119.25277777777778</v>
      </c>
      <c r="E494">
        <f>IF(_xlfn.DAYS($B$3,Eläintiedot!O494)&lt;0,"",_xlfn.DAYS($B$3,Eläintiedot!O494))</f>
        <v>43555</v>
      </c>
      <c r="F494" s="15">
        <v>31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119.25277777777778</v>
      </c>
      <c r="E495">
        <f>IF(_xlfn.DAYS($B$3,Eläintiedot!O495)&lt;0,"",_xlfn.DAYS($B$3,Eläintiedot!O495))</f>
        <v>43555</v>
      </c>
      <c r="F495" s="15">
        <v>31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119.25277777777778</v>
      </c>
      <c r="E496">
        <f>IF(_xlfn.DAYS($B$3,Eläintiedot!O496)&lt;0,"",_xlfn.DAYS($B$3,Eläintiedot!O496))</f>
        <v>43555</v>
      </c>
      <c r="F496" s="15">
        <v>31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5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119.25277777777778</v>
      </c>
      <c r="E497">
        <f>IF(_xlfn.DAYS($B$3,Eläintiedot!O497)&lt;0,"",_xlfn.DAYS($B$3,Eläintiedot!O497))</f>
        <v>43555</v>
      </c>
      <c r="F497" s="15">
        <v>31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5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119.25277777777778</v>
      </c>
      <c r="E498">
        <f>IF(_xlfn.DAYS($B$3,Eläintiedot!O498)&lt;0,"",_xlfn.DAYS($B$3,Eläintiedot!O498))</f>
        <v>43555</v>
      </c>
      <c r="F498" s="15">
        <v>31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5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119.25277777777778</v>
      </c>
      <c r="E499">
        <f>IF(_xlfn.DAYS($B$3,Eläintiedot!O499)&lt;0,"",_xlfn.DAYS($B$3,Eläintiedot!O499))</f>
        <v>43555</v>
      </c>
      <c r="F499" s="58">
        <v>31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5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119.25277777777778</v>
      </c>
      <c r="E500">
        <f>IF(_xlfn.DAYS($B$3,Eläintiedot!O500)&lt;0,"",_xlfn.DAYS($B$3,Eläintiedot!O500))</f>
        <v>43555</v>
      </c>
      <c r="F500" s="15">
        <v>31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73"/>
      <c r="N500" s="111" t="str">
        <f t="shared" si="72"/>
        <v/>
      </c>
      <c r="O500" s="73"/>
      <c r="P500" s="111" t="str">
        <f t="shared" si="73"/>
        <v/>
      </c>
      <c r="Q500" s="73"/>
      <c r="R500" s="73"/>
      <c r="S500" s="74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</row>
    <row r="501" spans="1:25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 t="str">
        <f t="shared" ref="Y501:Y519" si="80">IF(E501&gt;180,J501,"")</f>
        <v/>
      </c>
    </row>
    <row r="502" spans="1:25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 t="str">
        <f t="shared" si="80"/>
        <v/>
      </c>
    </row>
    <row r="503" spans="1:25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 t="str">
        <f t="shared" si="80"/>
        <v/>
      </c>
    </row>
    <row r="504" spans="1:25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 t="str">
        <f t="shared" si="80"/>
        <v/>
      </c>
    </row>
    <row r="505" spans="1:25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 t="str">
        <f t="shared" si="80"/>
        <v/>
      </c>
    </row>
    <row r="506" spans="1:25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 t="str">
        <f t="shared" si="80"/>
        <v/>
      </c>
    </row>
    <row r="507" spans="1:25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 t="str">
        <f t="shared" si="80"/>
        <v/>
      </c>
    </row>
    <row r="508" spans="1:25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 t="str">
        <f t="shared" si="80"/>
        <v/>
      </c>
    </row>
    <row r="509" spans="1:25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 t="str">
        <f t="shared" si="80"/>
        <v/>
      </c>
    </row>
    <row r="510" spans="1:25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 t="str">
        <f t="shared" si="80"/>
        <v/>
      </c>
    </row>
    <row r="511" spans="1:25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 t="str">
        <f t="shared" si="80"/>
        <v/>
      </c>
    </row>
    <row r="512" spans="1:25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 t="str">
        <f t="shared" si="80"/>
        <v/>
      </c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 t="str">
        <f t="shared" si="80"/>
        <v/>
      </c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 t="str">
        <f t="shared" si="80"/>
        <v/>
      </c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 t="str">
        <f t="shared" si="80"/>
        <v/>
      </c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 t="str">
        <f t="shared" si="80"/>
        <v/>
      </c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 t="str">
        <f t="shared" si="80"/>
        <v/>
      </c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 t="str">
        <f t="shared" si="80"/>
        <v/>
      </c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 t="str">
        <f t="shared" si="80"/>
        <v/>
      </c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 t="str">
        <f t="shared" ref="Y520:Y583" si="81">IF(E520&gt;180,J520,"")</f>
        <v/>
      </c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 t="str">
        <f t="shared" si="81"/>
        <v/>
      </c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 t="str">
        <f t="shared" si="81"/>
        <v/>
      </c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 t="str">
        <f t="shared" si="81"/>
        <v/>
      </c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 t="str">
        <f t="shared" si="81"/>
        <v/>
      </c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 t="str">
        <f t="shared" si="81"/>
        <v/>
      </c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 t="str">
        <f t="shared" si="81"/>
        <v/>
      </c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 t="str">
        <f t="shared" si="81"/>
        <v/>
      </c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 t="str">
        <f t="shared" si="81"/>
        <v/>
      </c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 t="str">
        <f t="shared" si="81"/>
        <v/>
      </c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 t="str">
        <f t="shared" si="81"/>
        <v/>
      </c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 t="str">
        <f t="shared" si="81"/>
        <v/>
      </c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 t="str">
        <f t="shared" si="81"/>
        <v/>
      </c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 t="str">
        <f t="shared" si="81"/>
        <v/>
      </c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 t="str">
        <f t="shared" si="81"/>
        <v/>
      </c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 t="str">
        <f t="shared" si="81"/>
        <v/>
      </c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 t="str">
        <f t="shared" si="81"/>
        <v/>
      </c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 t="str">
        <f t="shared" si="81"/>
        <v/>
      </c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 t="str">
        <f t="shared" si="81"/>
        <v/>
      </c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 t="str">
        <f t="shared" si="81"/>
        <v/>
      </c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 t="str">
        <f t="shared" si="81"/>
        <v/>
      </c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 t="str">
        <f t="shared" si="81"/>
        <v/>
      </c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 t="str">
        <f t="shared" si="81"/>
        <v/>
      </c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 t="str">
        <f t="shared" si="81"/>
        <v/>
      </c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 t="str">
        <f t="shared" si="81"/>
        <v/>
      </c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 t="str">
        <f t="shared" si="81"/>
        <v/>
      </c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 t="str">
        <f t="shared" si="81"/>
        <v/>
      </c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 t="str">
        <f t="shared" si="81"/>
        <v/>
      </c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 t="str">
        <f t="shared" si="81"/>
        <v/>
      </c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 t="str">
        <f t="shared" si="81"/>
        <v/>
      </c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 t="str">
        <f t="shared" si="81"/>
        <v/>
      </c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 t="str">
        <f t="shared" si="81"/>
        <v/>
      </c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 t="str">
        <f t="shared" si="81"/>
        <v/>
      </c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 t="str">
        <f t="shared" si="81"/>
        <v/>
      </c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 t="str">
        <f t="shared" si="81"/>
        <v/>
      </c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 t="str">
        <f t="shared" si="81"/>
        <v/>
      </c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 t="str">
        <f t="shared" si="81"/>
        <v/>
      </c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 t="str">
        <f t="shared" si="81"/>
        <v/>
      </c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 t="str">
        <f t="shared" si="81"/>
        <v/>
      </c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 t="str">
        <f t="shared" si="81"/>
        <v/>
      </c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 t="str">
        <f t="shared" si="81"/>
        <v/>
      </c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 t="str">
        <f t="shared" si="81"/>
        <v/>
      </c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 t="str">
        <f t="shared" si="81"/>
        <v/>
      </c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 t="str">
        <f t="shared" si="81"/>
        <v/>
      </c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 t="str">
        <f t="shared" si="81"/>
        <v/>
      </c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 t="str">
        <f t="shared" si="81"/>
        <v/>
      </c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 t="str">
        <f t="shared" si="81"/>
        <v/>
      </c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 t="str">
        <f t="shared" si="81"/>
        <v/>
      </c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 t="str">
        <f t="shared" si="81"/>
        <v/>
      </c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 t="str">
        <f t="shared" si="81"/>
        <v/>
      </c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 t="str">
        <f t="shared" si="81"/>
        <v/>
      </c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 t="str">
        <f t="shared" si="81"/>
        <v/>
      </c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 t="str">
        <f t="shared" si="81"/>
        <v/>
      </c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 t="str">
        <f t="shared" si="81"/>
        <v/>
      </c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 t="str">
        <f t="shared" si="81"/>
        <v/>
      </c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 t="str">
        <f t="shared" si="81"/>
        <v/>
      </c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 t="str">
        <f t="shared" si="81"/>
        <v/>
      </c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 t="str">
        <f t="shared" si="81"/>
        <v/>
      </c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 t="str">
        <f t="shared" si="81"/>
        <v/>
      </c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 t="str">
        <f t="shared" si="81"/>
        <v/>
      </c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 t="str">
        <f t="shared" si="81"/>
        <v/>
      </c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 t="str">
        <f t="shared" si="81"/>
        <v/>
      </c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 t="str">
        <f t="shared" si="81"/>
        <v/>
      </c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 t="str">
        <f t="shared" si="81"/>
        <v/>
      </c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 t="str">
        <f t="shared" ref="Y584:Y647" si="82">IF(E584&gt;180,J584,"")</f>
        <v/>
      </c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 t="str">
        <f t="shared" si="82"/>
        <v/>
      </c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 t="str">
        <f t="shared" si="82"/>
        <v/>
      </c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 t="str">
        <f t="shared" si="82"/>
        <v/>
      </c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 t="str">
        <f t="shared" si="82"/>
        <v/>
      </c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 t="str">
        <f t="shared" si="82"/>
        <v/>
      </c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 t="str">
        <f t="shared" si="82"/>
        <v/>
      </c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 t="str">
        <f t="shared" si="82"/>
        <v/>
      </c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 t="str">
        <f t="shared" si="82"/>
        <v/>
      </c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 t="str">
        <f t="shared" si="82"/>
        <v/>
      </c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 t="str">
        <f t="shared" si="82"/>
        <v/>
      </c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 t="str">
        <f t="shared" si="82"/>
        <v/>
      </c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 t="str">
        <f t="shared" si="82"/>
        <v/>
      </c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 t="str">
        <f t="shared" si="82"/>
        <v/>
      </c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 t="str">
        <f t="shared" si="82"/>
        <v/>
      </c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 t="str">
        <f t="shared" si="82"/>
        <v/>
      </c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 t="str">
        <f t="shared" si="82"/>
        <v/>
      </c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 t="str">
        <f t="shared" si="82"/>
        <v/>
      </c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 t="str">
        <f t="shared" si="82"/>
        <v/>
      </c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 t="str">
        <f t="shared" si="82"/>
        <v/>
      </c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 t="str">
        <f t="shared" si="82"/>
        <v/>
      </c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 t="str">
        <f t="shared" si="82"/>
        <v/>
      </c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 t="str">
        <f t="shared" si="82"/>
        <v/>
      </c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 t="str">
        <f t="shared" si="82"/>
        <v/>
      </c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 t="str">
        <f t="shared" si="82"/>
        <v/>
      </c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 t="str">
        <f t="shared" si="82"/>
        <v/>
      </c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 t="str">
        <f t="shared" si="82"/>
        <v/>
      </c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 t="str">
        <f t="shared" si="82"/>
        <v/>
      </c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 t="str">
        <f t="shared" si="82"/>
        <v/>
      </c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 t="str">
        <f t="shared" si="82"/>
        <v/>
      </c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 t="str">
        <f t="shared" si="82"/>
        <v/>
      </c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 t="str">
        <f t="shared" si="82"/>
        <v/>
      </c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 t="str">
        <f t="shared" si="82"/>
        <v/>
      </c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 t="str">
        <f t="shared" si="82"/>
        <v/>
      </c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 t="str">
        <f t="shared" si="82"/>
        <v/>
      </c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 t="str">
        <f t="shared" si="82"/>
        <v/>
      </c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 t="str">
        <f t="shared" si="82"/>
        <v/>
      </c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 t="str">
        <f t="shared" si="82"/>
        <v/>
      </c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 t="str">
        <f t="shared" si="82"/>
        <v/>
      </c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 t="str">
        <f t="shared" si="82"/>
        <v/>
      </c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 t="str">
        <f t="shared" si="82"/>
        <v/>
      </c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 t="str">
        <f t="shared" si="82"/>
        <v/>
      </c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 t="str">
        <f t="shared" si="82"/>
        <v/>
      </c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 t="str">
        <f t="shared" si="82"/>
        <v/>
      </c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 t="str">
        <f t="shared" si="82"/>
        <v/>
      </c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 t="str">
        <f t="shared" si="82"/>
        <v/>
      </c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 t="str">
        <f t="shared" si="82"/>
        <v/>
      </c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 t="str">
        <f t="shared" si="82"/>
        <v/>
      </c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 t="str">
        <f t="shared" si="82"/>
        <v/>
      </c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 t="str">
        <f t="shared" si="82"/>
        <v/>
      </c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 t="str">
        <f t="shared" si="82"/>
        <v/>
      </c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 t="str">
        <f t="shared" si="82"/>
        <v/>
      </c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 t="str">
        <f t="shared" si="82"/>
        <v/>
      </c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 t="str">
        <f t="shared" si="82"/>
        <v/>
      </c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 t="str">
        <f t="shared" si="82"/>
        <v/>
      </c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 t="str">
        <f t="shared" si="82"/>
        <v/>
      </c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 t="str">
        <f t="shared" si="82"/>
        <v/>
      </c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 t="str">
        <f t="shared" si="82"/>
        <v/>
      </c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 t="str">
        <f t="shared" si="82"/>
        <v/>
      </c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 t="str">
        <f t="shared" si="82"/>
        <v/>
      </c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 t="str">
        <f t="shared" si="82"/>
        <v/>
      </c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 t="str">
        <f t="shared" si="82"/>
        <v/>
      </c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 t="str">
        <f t="shared" si="82"/>
        <v/>
      </c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 t="str">
        <f t="shared" si="82"/>
        <v/>
      </c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 t="str">
        <f t="shared" ref="Y648:Y711" si="83">IF(E648&gt;180,J648,"")</f>
        <v/>
      </c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 t="str">
        <f t="shared" si="83"/>
        <v/>
      </c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 t="str">
        <f t="shared" si="83"/>
        <v/>
      </c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 t="str">
        <f t="shared" si="83"/>
        <v/>
      </c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 t="str">
        <f t="shared" si="83"/>
        <v/>
      </c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 t="str">
        <f t="shared" si="83"/>
        <v/>
      </c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 t="str">
        <f t="shared" si="83"/>
        <v/>
      </c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 t="str">
        <f t="shared" si="83"/>
        <v/>
      </c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 t="str">
        <f t="shared" si="83"/>
        <v/>
      </c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 t="str">
        <f t="shared" si="83"/>
        <v/>
      </c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 t="str">
        <f t="shared" si="83"/>
        <v/>
      </c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 t="str">
        <f t="shared" si="83"/>
        <v/>
      </c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 t="str">
        <f t="shared" si="83"/>
        <v/>
      </c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 t="str">
        <f t="shared" si="83"/>
        <v/>
      </c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 t="str">
        <f t="shared" si="83"/>
        <v/>
      </c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 t="str">
        <f t="shared" si="83"/>
        <v/>
      </c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 t="str">
        <f t="shared" si="83"/>
        <v/>
      </c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 t="str">
        <f t="shared" si="83"/>
        <v/>
      </c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 t="str">
        <f t="shared" si="83"/>
        <v/>
      </c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 t="str">
        <f t="shared" si="83"/>
        <v/>
      </c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 t="str">
        <f t="shared" si="83"/>
        <v/>
      </c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 t="str">
        <f t="shared" si="83"/>
        <v/>
      </c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 t="str">
        <f t="shared" si="83"/>
        <v/>
      </c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 t="str">
        <f t="shared" si="83"/>
        <v/>
      </c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 t="str">
        <f t="shared" si="83"/>
        <v/>
      </c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 t="str">
        <f t="shared" si="83"/>
        <v/>
      </c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 t="str">
        <f t="shared" si="83"/>
        <v/>
      </c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 t="str">
        <f t="shared" si="83"/>
        <v/>
      </c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 t="str">
        <f t="shared" si="83"/>
        <v/>
      </c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 t="str">
        <f t="shared" si="83"/>
        <v/>
      </c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 t="str">
        <f t="shared" si="83"/>
        <v/>
      </c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 t="str">
        <f t="shared" si="83"/>
        <v/>
      </c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 t="str">
        <f t="shared" si="83"/>
        <v/>
      </c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 t="str">
        <f t="shared" si="83"/>
        <v/>
      </c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 t="str">
        <f t="shared" si="83"/>
        <v/>
      </c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 t="str">
        <f t="shared" si="83"/>
        <v/>
      </c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 t="str">
        <f t="shared" si="83"/>
        <v/>
      </c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 t="str">
        <f t="shared" si="83"/>
        <v/>
      </c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 t="str">
        <f t="shared" si="83"/>
        <v/>
      </c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 t="str">
        <f t="shared" si="83"/>
        <v/>
      </c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 t="str">
        <f t="shared" si="83"/>
        <v/>
      </c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 t="str">
        <f t="shared" si="83"/>
        <v/>
      </c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 t="str">
        <f t="shared" si="83"/>
        <v/>
      </c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 t="str">
        <f t="shared" si="83"/>
        <v/>
      </c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 t="str">
        <f t="shared" si="83"/>
        <v/>
      </c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 t="str">
        <f t="shared" si="83"/>
        <v/>
      </c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 t="str">
        <f t="shared" si="83"/>
        <v/>
      </c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 t="str">
        <f t="shared" si="83"/>
        <v/>
      </c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 t="str">
        <f t="shared" si="83"/>
        <v/>
      </c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 t="str">
        <f t="shared" si="83"/>
        <v/>
      </c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 t="str">
        <f t="shared" si="83"/>
        <v/>
      </c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 t="str">
        <f t="shared" si="83"/>
        <v/>
      </c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 t="str">
        <f t="shared" si="83"/>
        <v/>
      </c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 t="str">
        <f t="shared" si="83"/>
        <v/>
      </c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 t="str">
        <f t="shared" si="83"/>
        <v/>
      </c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 t="str">
        <f t="shared" si="83"/>
        <v/>
      </c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 t="str">
        <f t="shared" si="83"/>
        <v/>
      </c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 t="str">
        <f t="shared" si="83"/>
        <v/>
      </c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 t="str">
        <f t="shared" si="83"/>
        <v/>
      </c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 t="str">
        <f t="shared" si="83"/>
        <v/>
      </c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 t="str">
        <f t="shared" si="83"/>
        <v/>
      </c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 t="str">
        <f t="shared" si="83"/>
        <v/>
      </c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 t="str">
        <f t="shared" si="83"/>
        <v/>
      </c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 t="str">
        <f t="shared" si="83"/>
        <v/>
      </c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 t="str">
        <f t="shared" ref="Y712:Y775" si="84">IF(E712&gt;180,J712,"")</f>
        <v/>
      </c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 t="str">
        <f t="shared" si="84"/>
        <v/>
      </c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 t="str">
        <f t="shared" si="84"/>
        <v/>
      </c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 t="str">
        <f t="shared" si="84"/>
        <v/>
      </c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 t="str">
        <f t="shared" si="84"/>
        <v/>
      </c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 t="str">
        <f t="shared" si="84"/>
        <v/>
      </c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 t="str">
        <f t="shared" si="84"/>
        <v/>
      </c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 t="str">
        <f t="shared" si="84"/>
        <v/>
      </c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 t="str">
        <f t="shared" si="84"/>
        <v/>
      </c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 t="str">
        <f t="shared" si="84"/>
        <v/>
      </c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 t="str">
        <f t="shared" si="84"/>
        <v/>
      </c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 t="str">
        <f t="shared" si="84"/>
        <v/>
      </c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 t="str">
        <f t="shared" si="84"/>
        <v/>
      </c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 t="str">
        <f t="shared" si="84"/>
        <v/>
      </c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 t="str">
        <f t="shared" si="84"/>
        <v/>
      </c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 t="str">
        <f t="shared" si="84"/>
        <v/>
      </c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 t="str">
        <f t="shared" si="84"/>
        <v/>
      </c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 t="str">
        <f t="shared" si="84"/>
        <v/>
      </c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 t="str">
        <f t="shared" si="84"/>
        <v/>
      </c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 t="str">
        <f t="shared" si="84"/>
        <v/>
      </c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 t="str">
        <f t="shared" si="84"/>
        <v/>
      </c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 t="str">
        <f t="shared" si="84"/>
        <v/>
      </c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 t="str">
        <f t="shared" si="84"/>
        <v/>
      </c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 t="str">
        <f t="shared" si="84"/>
        <v/>
      </c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 t="str">
        <f t="shared" si="84"/>
        <v/>
      </c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 t="str">
        <f t="shared" si="84"/>
        <v/>
      </c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 t="str">
        <f t="shared" si="84"/>
        <v/>
      </c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 t="str">
        <f t="shared" si="84"/>
        <v/>
      </c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 t="str">
        <f t="shared" si="84"/>
        <v/>
      </c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 t="str">
        <f t="shared" si="84"/>
        <v/>
      </c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 t="str">
        <f t="shared" si="84"/>
        <v/>
      </c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 t="str">
        <f t="shared" si="84"/>
        <v/>
      </c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 t="str">
        <f t="shared" si="84"/>
        <v/>
      </c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 t="str">
        <f t="shared" si="84"/>
        <v/>
      </c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 t="str">
        <f t="shared" si="84"/>
        <v/>
      </c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 t="str">
        <f t="shared" si="84"/>
        <v/>
      </c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 t="str">
        <f t="shared" si="84"/>
        <v/>
      </c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 t="str">
        <f t="shared" si="84"/>
        <v/>
      </c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 t="str">
        <f t="shared" si="84"/>
        <v/>
      </c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 t="str">
        <f t="shared" si="84"/>
        <v/>
      </c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 t="str">
        <f t="shared" si="84"/>
        <v/>
      </c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 t="str">
        <f t="shared" si="84"/>
        <v/>
      </c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 t="str">
        <f t="shared" si="84"/>
        <v/>
      </c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 t="str">
        <f t="shared" si="84"/>
        <v/>
      </c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 t="str">
        <f t="shared" si="84"/>
        <v/>
      </c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 t="str">
        <f t="shared" si="84"/>
        <v/>
      </c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 t="str">
        <f t="shared" si="84"/>
        <v/>
      </c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 t="str">
        <f t="shared" si="84"/>
        <v/>
      </c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 t="str">
        <f t="shared" si="84"/>
        <v/>
      </c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 t="str">
        <f t="shared" si="84"/>
        <v/>
      </c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 t="str">
        <f t="shared" si="84"/>
        <v/>
      </c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 t="str">
        <f t="shared" si="84"/>
        <v/>
      </c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 t="str">
        <f t="shared" si="84"/>
        <v/>
      </c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 t="str">
        <f t="shared" si="84"/>
        <v/>
      </c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 t="str">
        <f t="shared" si="84"/>
        <v/>
      </c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 t="str">
        <f t="shared" si="84"/>
        <v/>
      </c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 t="str">
        <f t="shared" si="84"/>
        <v/>
      </c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 t="str">
        <f t="shared" si="84"/>
        <v/>
      </c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 t="str">
        <f t="shared" si="84"/>
        <v/>
      </c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 t="str">
        <f t="shared" si="84"/>
        <v/>
      </c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 t="str">
        <f t="shared" si="84"/>
        <v/>
      </c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 t="str">
        <f t="shared" si="84"/>
        <v/>
      </c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 t="str">
        <f t="shared" si="84"/>
        <v/>
      </c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 t="str">
        <f t="shared" si="84"/>
        <v/>
      </c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 t="str">
        <f t="shared" ref="Y776:Y839" si="85">IF(E776&gt;180,J776,"")</f>
        <v/>
      </c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 t="str">
        <f t="shared" si="85"/>
        <v/>
      </c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 t="str">
        <f t="shared" si="85"/>
        <v/>
      </c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 t="str">
        <f t="shared" si="85"/>
        <v/>
      </c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 t="str">
        <f t="shared" si="85"/>
        <v/>
      </c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 t="str">
        <f t="shared" si="85"/>
        <v/>
      </c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 t="str">
        <f t="shared" si="85"/>
        <v/>
      </c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 t="str">
        <f t="shared" si="85"/>
        <v/>
      </c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 t="str">
        <f t="shared" si="85"/>
        <v/>
      </c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 t="str">
        <f t="shared" si="85"/>
        <v/>
      </c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 t="str">
        <f t="shared" si="85"/>
        <v/>
      </c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 t="str">
        <f t="shared" si="85"/>
        <v/>
      </c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 t="str">
        <f t="shared" si="85"/>
        <v/>
      </c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 t="str">
        <f t="shared" si="85"/>
        <v/>
      </c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 t="str">
        <f t="shared" si="85"/>
        <v/>
      </c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 t="str">
        <f t="shared" si="85"/>
        <v/>
      </c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 t="str">
        <f t="shared" si="85"/>
        <v/>
      </c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 t="str">
        <f t="shared" si="85"/>
        <v/>
      </c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 t="str">
        <f t="shared" si="85"/>
        <v/>
      </c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 t="str">
        <f t="shared" si="85"/>
        <v/>
      </c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 t="str">
        <f t="shared" si="85"/>
        <v/>
      </c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 t="str">
        <f t="shared" si="85"/>
        <v/>
      </c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 t="str">
        <f t="shared" si="85"/>
        <v/>
      </c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 t="str">
        <f t="shared" si="85"/>
        <v/>
      </c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 t="str">
        <f t="shared" si="85"/>
        <v/>
      </c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 t="str">
        <f t="shared" si="85"/>
        <v/>
      </c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 t="str">
        <f t="shared" si="85"/>
        <v/>
      </c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 t="str">
        <f t="shared" si="85"/>
        <v/>
      </c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 t="str">
        <f t="shared" si="85"/>
        <v/>
      </c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 t="str">
        <f t="shared" si="85"/>
        <v/>
      </c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 t="str">
        <f t="shared" si="85"/>
        <v/>
      </c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 t="str">
        <f t="shared" si="85"/>
        <v/>
      </c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 t="str">
        <f t="shared" si="85"/>
        <v/>
      </c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 t="str">
        <f t="shared" si="85"/>
        <v/>
      </c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 t="str">
        <f t="shared" si="85"/>
        <v/>
      </c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 t="str">
        <f t="shared" si="85"/>
        <v/>
      </c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 t="str">
        <f t="shared" si="85"/>
        <v/>
      </c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 t="str">
        <f t="shared" si="85"/>
        <v/>
      </c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 t="str">
        <f t="shared" si="85"/>
        <v/>
      </c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 t="str">
        <f t="shared" si="85"/>
        <v/>
      </c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 t="str">
        <f t="shared" si="85"/>
        <v/>
      </c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 t="str">
        <f t="shared" si="85"/>
        <v/>
      </c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 t="str">
        <f t="shared" si="85"/>
        <v/>
      </c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 t="str">
        <f t="shared" si="85"/>
        <v/>
      </c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 t="str">
        <f t="shared" si="85"/>
        <v/>
      </c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 t="str">
        <f t="shared" si="85"/>
        <v/>
      </c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 t="str">
        <f t="shared" si="85"/>
        <v/>
      </c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 t="str">
        <f t="shared" si="85"/>
        <v/>
      </c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 t="str">
        <f t="shared" si="85"/>
        <v/>
      </c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 t="str">
        <f t="shared" si="85"/>
        <v/>
      </c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 t="str">
        <f t="shared" si="85"/>
        <v/>
      </c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 t="str">
        <f t="shared" si="85"/>
        <v/>
      </c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 t="str">
        <f t="shared" si="85"/>
        <v/>
      </c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 t="str">
        <f t="shared" si="85"/>
        <v/>
      </c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 t="str">
        <f t="shared" si="85"/>
        <v/>
      </c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 t="str">
        <f t="shared" si="85"/>
        <v/>
      </c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 t="str">
        <f t="shared" si="85"/>
        <v/>
      </c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 t="str">
        <f t="shared" si="85"/>
        <v/>
      </c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 t="str">
        <f t="shared" si="85"/>
        <v/>
      </c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 t="str">
        <f t="shared" si="85"/>
        <v/>
      </c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 t="str">
        <f t="shared" si="85"/>
        <v/>
      </c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 t="str">
        <f t="shared" si="85"/>
        <v/>
      </c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 t="str">
        <f t="shared" si="85"/>
        <v/>
      </c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 t="str">
        <f t="shared" si="85"/>
        <v/>
      </c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 t="str">
        <f t="shared" ref="Y840:Y903" si="86">IF(E840&gt;180,J840,"")</f>
        <v/>
      </c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 t="str">
        <f t="shared" si="86"/>
        <v/>
      </c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 t="str">
        <f t="shared" si="86"/>
        <v/>
      </c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 t="str">
        <f t="shared" si="86"/>
        <v/>
      </c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 t="str">
        <f t="shared" si="86"/>
        <v/>
      </c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 t="str">
        <f t="shared" si="86"/>
        <v/>
      </c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 t="str">
        <f t="shared" si="86"/>
        <v/>
      </c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 t="str">
        <f t="shared" si="86"/>
        <v/>
      </c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 t="str">
        <f t="shared" si="86"/>
        <v/>
      </c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 t="str">
        <f t="shared" si="86"/>
        <v/>
      </c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 t="str">
        <f t="shared" si="86"/>
        <v/>
      </c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 t="str">
        <f t="shared" si="86"/>
        <v/>
      </c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 t="str">
        <f t="shared" si="86"/>
        <v/>
      </c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 t="str">
        <f t="shared" si="86"/>
        <v/>
      </c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 t="str">
        <f t="shared" si="86"/>
        <v/>
      </c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 t="str">
        <f t="shared" si="86"/>
        <v/>
      </c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 t="str">
        <f t="shared" si="86"/>
        <v/>
      </c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 t="str">
        <f t="shared" si="86"/>
        <v/>
      </c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 t="str">
        <f t="shared" si="86"/>
        <v/>
      </c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 t="str">
        <f t="shared" si="86"/>
        <v/>
      </c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 t="str">
        <f t="shared" si="86"/>
        <v/>
      </c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 t="str">
        <f t="shared" si="86"/>
        <v/>
      </c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 t="str">
        <f t="shared" si="86"/>
        <v/>
      </c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 t="str">
        <f t="shared" si="86"/>
        <v/>
      </c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 t="str">
        <f t="shared" si="86"/>
        <v/>
      </c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 t="str">
        <f t="shared" si="86"/>
        <v/>
      </c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 t="str">
        <f t="shared" si="86"/>
        <v/>
      </c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 t="str">
        <f t="shared" si="86"/>
        <v/>
      </c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 t="str">
        <f t="shared" si="86"/>
        <v/>
      </c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 t="str">
        <f t="shared" si="86"/>
        <v/>
      </c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 t="str">
        <f t="shared" si="86"/>
        <v/>
      </c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 t="str">
        <f t="shared" si="86"/>
        <v/>
      </c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 t="str">
        <f t="shared" si="86"/>
        <v/>
      </c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 t="str">
        <f t="shared" si="86"/>
        <v/>
      </c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 t="str">
        <f t="shared" si="86"/>
        <v/>
      </c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 t="str">
        <f t="shared" si="86"/>
        <v/>
      </c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 t="str">
        <f t="shared" si="86"/>
        <v/>
      </c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 t="str">
        <f t="shared" si="86"/>
        <v/>
      </c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 t="str">
        <f t="shared" si="86"/>
        <v/>
      </c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 t="str">
        <f t="shared" si="86"/>
        <v/>
      </c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 t="str">
        <f t="shared" si="86"/>
        <v/>
      </c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 t="str">
        <f t="shared" si="86"/>
        <v/>
      </c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 t="str">
        <f t="shared" si="86"/>
        <v/>
      </c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 t="str">
        <f t="shared" si="86"/>
        <v/>
      </c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 t="str">
        <f t="shared" si="86"/>
        <v/>
      </c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 t="str">
        <f t="shared" si="86"/>
        <v/>
      </c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 t="str">
        <f t="shared" si="86"/>
        <v/>
      </c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 t="str">
        <f t="shared" si="86"/>
        <v/>
      </c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 t="str">
        <f t="shared" si="86"/>
        <v/>
      </c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 t="str">
        <f t="shared" si="86"/>
        <v/>
      </c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 t="str">
        <f t="shared" si="86"/>
        <v/>
      </c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 t="str">
        <f t="shared" si="86"/>
        <v/>
      </c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 t="str">
        <f t="shared" si="86"/>
        <v/>
      </c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 t="str">
        <f t="shared" si="86"/>
        <v/>
      </c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 t="str">
        <f t="shared" si="86"/>
        <v/>
      </c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 t="str">
        <f t="shared" si="86"/>
        <v/>
      </c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 t="str">
        <f t="shared" si="86"/>
        <v/>
      </c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 t="str">
        <f t="shared" si="86"/>
        <v/>
      </c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 t="str">
        <f t="shared" si="86"/>
        <v/>
      </c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 t="str">
        <f t="shared" si="86"/>
        <v/>
      </c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 t="str">
        <f t="shared" si="86"/>
        <v/>
      </c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 t="str">
        <f t="shared" si="86"/>
        <v/>
      </c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 t="str">
        <f t="shared" si="86"/>
        <v/>
      </c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 t="str">
        <f t="shared" si="86"/>
        <v/>
      </c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 t="str">
        <f t="shared" ref="Y904:Y967" si="87">IF(E904&gt;180,J904,"")</f>
        <v/>
      </c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 t="str">
        <f t="shared" si="87"/>
        <v/>
      </c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 t="str">
        <f t="shared" si="87"/>
        <v/>
      </c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 t="str">
        <f t="shared" si="87"/>
        <v/>
      </c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 t="str">
        <f t="shared" si="87"/>
        <v/>
      </c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 t="str">
        <f t="shared" si="87"/>
        <v/>
      </c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 t="str">
        <f t="shared" si="87"/>
        <v/>
      </c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 t="str">
        <f t="shared" si="87"/>
        <v/>
      </c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 t="str">
        <f t="shared" si="87"/>
        <v/>
      </c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 t="str">
        <f t="shared" si="87"/>
        <v/>
      </c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 t="str">
        <f t="shared" si="87"/>
        <v/>
      </c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 t="str">
        <f t="shared" si="87"/>
        <v/>
      </c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 t="str">
        <f t="shared" si="87"/>
        <v/>
      </c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 t="str">
        <f t="shared" si="87"/>
        <v/>
      </c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 t="str">
        <f t="shared" si="87"/>
        <v/>
      </c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 t="str">
        <f t="shared" si="87"/>
        <v/>
      </c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 t="str">
        <f t="shared" si="87"/>
        <v/>
      </c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 t="str">
        <f t="shared" si="87"/>
        <v/>
      </c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 t="str">
        <f t="shared" si="87"/>
        <v/>
      </c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 t="str">
        <f t="shared" si="87"/>
        <v/>
      </c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 t="str">
        <f t="shared" si="87"/>
        <v/>
      </c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 t="str">
        <f t="shared" si="87"/>
        <v/>
      </c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 t="str">
        <f t="shared" si="87"/>
        <v/>
      </c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 t="str">
        <f t="shared" si="87"/>
        <v/>
      </c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 t="str">
        <f t="shared" si="87"/>
        <v/>
      </c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 t="str">
        <f t="shared" si="87"/>
        <v/>
      </c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 t="str">
        <f t="shared" si="87"/>
        <v/>
      </c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 t="str">
        <f t="shared" si="87"/>
        <v/>
      </c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 t="str">
        <f t="shared" si="87"/>
        <v/>
      </c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 t="str">
        <f t="shared" si="87"/>
        <v/>
      </c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 t="str">
        <f t="shared" si="87"/>
        <v/>
      </c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 t="str">
        <f t="shared" si="87"/>
        <v/>
      </c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 t="str">
        <f t="shared" si="87"/>
        <v/>
      </c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 t="str">
        <f t="shared" si="87"/>
        <v/>
      </c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 t="str">
        <f t="shared" si="87"/>
        <v/>
      </c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 t="str">
        <f t="shared" si="87"/>
        <v/>
      </c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 t="str">
        <f t="shared" si="87"/>
        <v/>
      </c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 t="str">
        <f t="shared" si="87"/>
        <v/>
      </c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 t="str">
        <f t="shared" si="87"/>
        <v/>
      </c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 t="str">
        <f t="shared" si="87"/>
        <v/>
      </c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 t="str">
        <f t="shared" si="87"/>
        <v/>
      </c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 t="str">
        <f t="shared" si="87"/>
        <v/>
      </c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 t="str">
        <f t="shared" si="87"/>
        <v/>
      </c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 t="str">
        <f t="shared" si="87"/>
        <v/>
      </c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 t="str">
        <f t="shared" si="87"/>
        <v/>
      </c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 t="str">
        <f t="shared" si="87"/>
        <v/>
      </c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 t="str">
        <f t="shared" si="87"/>
        <v/>
      </c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 t="str">
        <f t="shared" si="87"/>
        <v/>
      </c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 t="str">
        <f t="shared" si="87"/>
        <v/>
      </c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 t="str">
        <f t="shared" si="87"/>
        <v/>
      </c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 t="str">
        <f t="shared" si="87"/>
        <v/>
      </c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 t="str">
        <f t="shared" si="87"/>
        <v/>
      </c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 t="str">
        <f t="shared" si="87"/>
        <v/>
      </c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 t="str">
        <f t="shared" si="87"/>
        <v/>
      </c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 t="str">
        <f t="shared" si="87"/>
        <v/>
      </c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 t="str">
        <f t="shared" si="87"/>
        <v/>
      </c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 t="str">
        <f t="shared" si="87"/>
        <v/>
      </c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 t="str">
        <f t="shared" si="87"/>
        <v/>
      </c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 t="str">
        <f t="shared" si="87"/>
        <v/>
      </c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 t="str">
        <f t="shared" si="87"/>
        <v/>
      </c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 t="str">
        <f t="shared" si="87"/>
        <v/>
      </c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 t="str">
        <f t="shared" si="87"/>
        <v/>
      </c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 t="str">
        <f t="shared" si="87"/>
        <v/>
      </c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 t="str">
        <f t="shared" si="87"/>
        <v/>
      </c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 t="str">
        <f t="shared" ref="Y968:Y999" si="88">IF(E968&gt;180,J968,"")</f>
        <v/>
      </c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 t="str">
        <f t="shared" si="88"/>
        <v/>
      </c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 t="str">
        <f t="shared" si="88"/>
        <v/>
      </c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 t="str">
        <f t="shared" si="88"/>
        <v/>
      </c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 t="str">
        <f t="shared" si="88"/>
        <v/>
      </c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 t="str">
        <f t="shared" si="88"/>
        <v/>
      </c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 t="str">
        <f t="shared" si="88"/>
        <v/>
      </c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 t="str">
        <f t="shared" si="88"/>
        <v/>
      </c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 t="str">
        <f t="shared" si="88"/>
        <v/>
      </c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 t="str">
        <f t="shared" si="88"/>
        <v/>
      </c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 t="str">
        <f t="shared" si="88"/>
        <v/>
      </c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 t="str">
        <f t="shared" si="88"/>
        <v/>
      </c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 t="str">
        <f t="shared" si="88"/>
        <v/>
      </c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 t="str">
        <f t="shared" si="88"/>
        <v/>
      </c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 t="str">
        <f t="shared" si="88"/>
        <v/>
      </c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 t="str">
        <f t="shared" si="88"/>
        <v/>
      </c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 t="str">
        <f t="shared" si="88"/>
        <v/>
      </c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 t="str">
        <f t="shared" si="88"/>
        <v/>
      </c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 t="str">
        <f t="shared" si="88"/>
        <v/>
      </c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 t="str">
        <f t="shared" si="88"/>
        <v/>
      </c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 t="str">
        <f t="shared" si="88"/>
        <v/>
      </c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 t="str">
        <f t="shared" si="88"/>
        <v/>
      </c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 t="str">
        <f t="shared" si="88"/>
        <v/>
      </c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 t="str">
        <f t="shared" si="88"/>
        <v/>
      </c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 t="str">
        <f t="shared" si="88"/>
        <v/>
      </c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 t="str">
        <f t="shared" si="88"/>
        <v/>
      </c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 t="str">
        <f t="shared" si="88"/>
        <v/>
      </c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 t="str">
        <f t="shared" si="88"/>
        <v/>
      </c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 t="str">
        <f t="shared" si="88"/>
        <v/>
      </c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 t="str">
        <f t="shared" si="88"/>
        <v/>
      </c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 t="str">
        <f t="shared" si="88"/>
        <v/>
      </c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 t="str">
        <f t="shared" si="88"/>
        <v/>
      </c>
    </row>
    <row r="1000" spans="1: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</row>
    <row r="1001" spans="1: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</row>
  </sheetData>
  <sheetProtection sheet="1" objects="1" scenarios="1"/>
  <protectedRanges>
    <protectedRange sqref="B3:B4 F7:F500 H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E92-F75E-4D7F-99C3-BA861BF831BF}">
  <dimension ref="A1:Y1000"/>
  <sheetViews>
    <sheetView workbookViewId="0">
      <selection activeCell="J8" sqref="J8"/>
    </sheetView>
  </sheetViews>
  <sheetFormatPr defaultRowHeight="14.4"/>
  <cols>
    <col min="1" max="1" width="17.5546875" customWidth="1"/>
    <col min="2" max="2" width="11.88671875" bestFit="1" customWidth="1"/>
    <col min="3" max="3" width="8.88671875" bestFit="1" customWidth="1"/>
    <col min="4" max="4" width="12.109375" bestFit="1" customWidth="1"/>
    <col min="5" max="5" width="6" bestFit="1" customWidth="1"/>
    <col min="6" max="6" width="12.6640625" bestFit="1" customWidth="1"/>
    <col min="8" max="8" width="6.77734375" bestFit="1" customWidth="1"/>
    <col min="11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19" max="19" width="4.77734375" bestFit="1" customWidth="1"/>
    <col min="21" max="21" width="0" hidden="1" customWidth="1"/>
    <col min="22" max="22" width="6.33203125" hidden="1" customWidth="1"/>
    <col min="23" max="23" width="8.21875" hidden="1" customWidth="1"/>
    <col min="24" max="24" width="11.6640625" hidden="1" customWidth="1"/>
    <col min="25" max="25" width="0" hidden="1" customWidth="1"/>
  </cols>
  <sheetData>
    <row r="1" spans="1:25" ht="25.8">
      <c r="A1" s="105" t="s">
        <v>62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4" customHeight="1" thickBot="1">
      <c r="A3" s="80" t="s">
        <v>45</v>
      </c>
      <c r="B3" s="12">
        <v>43585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4.6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4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75"/>
      <c r="H6" s="53" t="s">
        <v>3</v>
      </c>
      <c r="I6" s="53" t="s">
        <v>4</v>
      </c>
      <c r="J6" s="53" t="s">
        <v>14</v>
      </c>
      <c r="K6" s="53" t="s">
        <v>42</v>
      </c>
      <c r="L6" s="75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84" t="s">
        <v>50</v>
      </c>
      <c r="V6" s="84" t="s">
        <v>49</v>
      </c>
      <c r="W6" s="84" t="s">
        <v>75</v>
      </c>
      <c r="X6" s="84" t="s">
        <v>58</v>
      </c>
      <c r="Y6" s="84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119.33333333333333</v>
      </c>
      <c r="E7">
        <f>IF(_xlfn.DAYS($B$3,Eläintiedot!O7)&lt;0,"",_xlfn.DAYS($B$3,Eläintiedot!O7))</f>
        <v>43585</v>
      </c>
      <c r="F7" s="15">
        <v>30</v>
      </c>
      <c r="G7" s="5"/>
      <c r="H7" s="15"/>
      <c r="I7" s="15"/>
      <c r="J7" s="17" t="str">
        <f t="shared" ref="J7:J70" si="0">IF((H7+I7)&gt;0.01,H7+I7,"")</f>
        <v/>
      </c>
      <c r="K7" s="110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119.33333333333333</v>
      </c>
      <c r="E8">
        <f>IF(_xlfn.DAYS($B$3,Eläintiedot!O8)&lt;0,"",_xlfn.DAYS($B$3,Eläintiedot!O8))</f>
        <v>43585</v>
      </c>
      <c r="F8" s="15">
        <v>30</v>
      </c>
      <c r="G8" s="5"/>
      <c r="H8" s="15"/>
      <c r="I8" s="15"/>
      <c r="J8" s="17" t="str">
        <f t="shared" si="0"/>
        <v/>
      </c>
      <c r="K8" s="110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119.33333333333333</v>
      </c>
      <c r="E9">
        <f>IF(_xlfn.DAYS($B$3,Eläintiedot!O9)&lt;0,"",_xlfn.DAYS($B$3,Eläintiedot!O9))</f>
        <v>43585</v>
      </c>
      <c r="F9" s="15">
        <v>30</v>
      </c>
      <c r="G9" s="5"/>
      <c r="H9" s="15"/>
      <c r="I9" s="15"/>
      <c r="J9" s="17" t="str">
        <f t="shared" si="0"/>
        <v/>
      </c>
      <c r="K9" s="110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119.33333333333333</v>
      </c>
      <c r="E10">
        <f>IF(_xlfn.DAYS($B$3,Eläintiedot!O10)&lt;0,"",_xlfn.DAYS($B$3,Eläintiedot!O10))</f>
        <v>43585</v>
      </c>
      <c r="F10" s="15">
        <v>30</v>
      </c>
      <c r="G10" s="5"/>
      <c r="H10" s="15"/>
      <c r="I10" s="15"/>
      <c r="J10" s="17" t="str">
        <f t="shared" si="0"/>
        <v/>
      </c>
      <c r="K10" s="110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119.33333333333333</v>
      </c>
      <c r="E11">
        <f>IF(_xlfn.DAYS($B$3,Eläintiedot!O11)&lt;0,"",_xlfn.DAYS($B$3,Eläintiedot!O11))</f>
        <v>43585</v>
      </c>
      <c r="F11" s="15">
        <v>30</v>
      </c>
      <c r="G11" s="5"/>
      <c r="H11" s="15"/>
      <c r="I11" s="15"/>
      <c r="J11" s="17" t="str">
        <f t="shared" si="0"/>
        <v/>
      </c>
      <c r="K11" s="110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119.33333333333333</v>
      </c>
      <c r="E12">
        <f>IF(_xlfn.DAYS($B$3,Eläintiedot!O12)&lt;0,"",_xlfn.DAYS($B$3,Eläintiedot!O12))</f>
        <v>43585</v>
      </c>
      <c r="F12" s="15">
        <v>30</v>
      </c>
      <c r="G12" s="5"/>
      <c r="H12" s="15"/>
      <c r="I12" s="15"/>
      <c r="J12" s="17" t="str">
        <f t="shared" si="0"/>
        <v/>
      </c>
      <c r="K12" s="110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119.33333333333333</v>
      </c>
      <c r="E13">
        <f>IF(_xlfn.DAYS($B$3,Eläintiedot!O13)&lt;0,"",_xlfn.DAYS($B$3,Eläintiedot!O13))</f>
        <v>43585</v>
      </c>
      <c r="F13" s="15">
        <v>30</v>
      </c>
      <c r="G13" s="5"/>
      <c r="H13" s="15"/>
      <c r="I13" s="15"/>
      <c r="J13" s="17" t="str">
        <f t="shared" si="0"/>
        <v/>
      </c>
      <c r="K13" s="110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119.33333333333333</v>
      </c>
      <c r="E14">
        <f>IF(_xlfn.DAYS($B$3,Eläintiedot!O14)&lt;0,"",_xlfn.DAYS($B$3,Eläintiedot!O14))</f>
        <v>43585</v>
      </c>
      <c r="F14" s="15">
        <v>30</v>
      </c>
      <c r="G14" s="5"/>
      <c r="H14" s="15"/>
      <c r="I14" s="15"/>
      <c r="J14" s="17" t="str">
        <f t="shared" si="0"/>
        <v/>
      </c>
      <c r="K14" s="110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119.33333333333333</v>
      </c>
      <c r="E15">
        <f>IF(_xlfn.DAYS($B$3,Eläintiedot!O15)&lt;0,"",_xlfn.DAYS($B$3,Eläintiedot!O15))</f>
        <v>43585</v>
      </c>
      <c r="F15" s="15">
        <v>30</v>
      </c>
      <c r="G15" s="5"/>
      <c r="H15" s="15"/>
      <c r="I15" s="15"/>
      <c r="J15" s="17" t="str">
        <f t="shared" si="0"/>
        <v/>
      </c>
      <c r="K15" s="110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119.33333333333333</v>
      </c>
      <c r="E16">
        <f>IF(_xlfn.DAYS($B$3,Eläintiedot!O16)&lt;0,"",_xlfn.DAYS($B$3,Eläintiedot!O16))</f>
        <v>43585</v>
      </c>
      <c r="F16" s="15">
        <v>30</v>
      </c>
      <c r="G16" s="5"/>
      <c r="H16" s="15"/>
      <c r="I16" s="16"/>
      <c r="J16" s="17" t="str">
        <f t="shared" si="0"/>
        <v/>
      </c>
      <c r="K16" s="110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119.33333333333333</v>
      </c>
      <c r="E17">
        <f>IF(_xlfn.DAYS($B$3,Eläintiedot!O17)&lt;0,"",_xlfn.DAYS($B$3,Eläintiedot!O17))</f>
        <v>43585</v>
      </c>
      <c r="F17" s="15">
        <v>30</v>
      </c>
      <c r="G17" s="5"/>
      <c r="H17" s="15"/>
      <c r="I17" s="16"/>
      <c r="J17" s="17" t="str">
        <f t="shared" si="0"/>
        <v/>
      </c>
      <c r="K17" s="110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119.33333333333333</v>
      </c>
      <c r="E18">
        <f>IF(_xlfn.DAYS($B$3,Eläintiedot!O18)&lt;0,"",_xlfn.DAYS($B$3,Eläintiedot!O18))</f>
        <v>43585</v>
      </c>
      <c r="F18" s="15">
        <v>30</v>
      </c>
      <c r="G18" s="5"/>
      <c r="H18" s="15"/>
      <c r="I18" s="16"/>
      <c r="J18" s="17" t="str">
        <f t="shared" si="0"/>
        <v/>
      </c>
      <c r="K18" s="110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119.33333333333333</v>
      </c>
      <c r="E19">
        <f>IF(_xlfn.DAYS($B$3,Eläintiedot!O19)&lt;0,"",_xlfn.DAYS($B$3,Eläintiedot!O19))</f>
        <v>43585</v>
      </c>
      <c r="F19" s="15">
        <v>30</v>
      </c>
      <c r="G19" s="5"/>
      <c r="H19" s="15"/>
      <c r="I19" s="16"/>
      <c r="J19" s="17" t="str">
        <f t="shared" si="0"/>
        <v/>
      </c>
      <c r="K19" s="110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119.33333333333333</v>
      </c>
      <c r="E20">
        <f>IF(_xlfn.DAYS($B$3,Eläintiedot!O20)&lt;0,"",_xlfn.DAYS($B$3,Eläintiedot!O20))</f>
        <v>43585</v>
      </c>
      <c r="F20" s="15">
        <v>30</v>
      </c>
      <c r="G20" s="5"/>
      <c r="H20" s="15"/>
      <c r="I20" s="16"/>
      <c r="J20" s="17" t="str">
        <f t="shared" si="0"/>
        <v/>
      </c>
      <c r="K20" s="110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119.33333333333333</v>
      </c>
      <c r="E21">
        <f>IF(_xlfn.DAYS($B$3,Eläintiedot!O21)&lt;0,"",_xlfn.DAYS($B$3,Eläintiedot!O21))</f>
        <v>43585</v>
      </c>
      <c r="F21" s="15">
        <v>30</v>
      </c>
      <c r="G21" s="5"/>
      <c r="H21" s="15"/>
      <c r="I21" s="16"/>
      <c r="J21" s="17" t="str">
        <f t="shared" si="0"/>
        <v/>
      </c>
      <c r="K21" s="110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119.33333333333333</v>
      </c>
      <c r="E22">
        <f>IF(_xlfn.DAYS($B$3,Eläintiedot!O22)&lt;0,"",_xlfn.DAYS($B$3,Eläintiedot!O22))</f>
        <v>43585</v>
      </c>
      <c r="F22" s="15">
        <v>30</v>
      </c>
      <c r="G22" s="5"/>
      <c r="H22" s="15"/>
      <c r="I22" s="16"/>
      <c r="J22" s="17" t="str">
        <f t="shared" si="0"/>
        <v/>
      </c>
      <c r="K22" s="110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119.33333333333333</v>
      </c>
      <c r="E23">
        <f>IF(_xlfn.DAYS($B$3,Eläintiedot!O23)&lt;0,"",_xlfn.DAYS($B$3,Eläintiedot!O23))</f>
        <v>43585</v>
      </c>
      <c r="F23" s="15">
        <v>30</v>
      </c>
      <c r="G23" s="5"/>
      <c r="H23" s="15"/>
      <c r="I23" s="16"/>
      <c r="J23" s="17" t="str">
        <f t="shared" si="0"/>
        <v/>
      </c>
      <c r="K23" s="110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119.33333333333333</v>
      </c>
      <c r="E24">
        <f>IF(_xlfn.DAYS($B$3,Eläintiedot!O24)&lt;0,"",_xlfn.DAYS($B$3,Eläintiedot!O24))</f>
        <v>43585</v>
      </c>
      <c r="F24" s="15">
        <v>30</v>
      </c>
      <c r="G24" s="5"/>
      <c r="H24" s="15"/>
      <c r="I24" s="16"/>
      <c r="J24" s="17" t="str">
        <f t="shared" si="0"/>
        <v/>
      </c>
      <c r="K24" s="110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119.33333333333333</v>
      </c>
      <c r="E25">
        <f>IF(_xlfn.DAYS($B$3,Eläintiedot!O25)&lt;0,"",_xlfn.DAYS($B$3,Eläintiedot!O25))</f>
        <v>43585</v>
      </c>
      <c r="F25" s="15">
        <v>30</v>
      </c>
      <c r="G25" s="5"/>
      <c r="H25" s="15"/>
      <c r="I25" s="16"/>
      <c r="J25" s="17" t="str">
        <f t="shared" si="0"/>
        <v/>
      </c>
      <c r="K25" s="110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119.33333333333333</v>
      </c>
      <c r="E26">
        <f>IF(_xlfn.DAYS($B$3,Eläintiedot!O26)&lt;0,"",_xlfn.DAYS($B$3,Eläintiedot!O26))</f>
        <v>43585</v>
      </c>
      <c r="F26" s="15">
        <v>30</v>
      </c>
      <c r="G26" s="5"/>
      <c r="H26" s="15"/>
      <c r="I26" s="16"/>
      <c r="J26" s="17" t="str">
        <f t="shared" si="0"/>
        <v/>
      </c>
      <c r="K26" s="110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119.33333333333333</v>
      </c>
      <c r="E27">
        <f>IF(_xlfn.DAYS($B$3,Eläintiedot!O27)&lt;0,"",_xlfn.DAYS($B$3,Eläintiedot!O27))</f>
        <v>43585</v>
      </c>
      <c r="F27" s="15">
        <v>30</v>
      </c>
      <c r="G27" s="5"/>
      <c r="H27" s="15"/>
      <c r="I27" s="16"/>
      <c r="J27" s="17" t="str">
        <f t="shared" si="0"/>
        <v/>
      </c>
      <c r="K27" s="110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119.33333333333333</v>
      </c>
      <c r="E28">
        <f>IF(_xlfn.DAYS($B$3,Eläintiedot!O28)&lt;0,"",_xlfn.DAYS($B$3,Eläintiedot!O28))</f>
        <v>43585</v>
      </c>
      <c r="F28" s="15">
        <v>30</v>
      </c>
      <c r="G28" s="5"/>
      <c r="H28" s="15"/>
      <c r="I28" s="16"/>
      <c r="J28" s="17" t="str">
        <f t="shared" si="0"/>
        <v/>
      </c>
      <c r="K28" s="110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119.33333333333333</v>
      </c>
      <c r="E29">
        <f>IF(_xlfn.DAYS($B$3,Eläintiedot!O29)&lt;0,"",_xlfn.DAYS($B$3,Eläintiedot!O29))</f>
        <v>43585</v>
      </c>
      <c r="F29" s="15">
        <v>30</v>
      </c>
      <c r="G29" s="5"/>
      <c r="H29" s="15"/>
      <c r="I29" s="16"/>
      <c r="J29" s="17" t="str">
        <f t="shared" si="0"/>
        <v/>
      </c>
      <c r="K29" s="110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119.33333333333333</v>
      </c>
      <c r="E30">
        <f>IF(_xlfn.DAYS($B$3,Eläintiedot!O30)&lt;0,"",_xlfn.DAYS($B$3,Eläintiedot!O30))</f>
        <v>43585</v>
      </c>
      <c r="F30" s="15">
        <v>30</v>
      </c>
      <c r="G30" s="5"/>
      <c r="H30" s="15"/>
      <c r="I30" s="16"/>
      <c r="J30" s="17" t="str">
        <f t="shared" si="0"/>
        <v/>
      </c>
      <c r="K30" s="110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119.33333333333333</v>
      </c>
      <c r="E31">
        <f>IF(_xlfn.DAYS($B$3,Eläintiedot!O31)&lt;0,"",_xlfn.DAYS($B$3,Eläintiedot!O31))</f>
        <v>43585</v>
      </c>
      <c r="F31" s="15">
        <v>30</v>
      </c>
      <c r="G31" s="5"/>
      <c r="H31" s="15"/>
      <c r="I31" s="16"/>
      <c r="J31" s="17" t="str">
        <f t="shared" si="0"/>
        <v/>
      </c>
      <c r="K31" s="110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119.33333333333333</v>
      </c>
      <c r="E32">
        <f>IF(_xlfn.DAYS($B$3,Eläintiedot!O32)&lt;0,"",_xlfn.DAYS($B$3,Eläintiedot!O32))</f>
        <v>43585</v>
      </c>
      <c r="F32" s="15">
        <v>30</v>
      </c>
      <c r="G32" s="5"/>
      <c r="H32" s="15"/>
      <c r="I32" s="16"/>
      <c r="J32" s="17" t="str">
        <f t="shared" si="0"/>
        <v/>
      </c>
      <c r="K32" s="110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119.33333333333333</v>
      </c>
      <c r="E33">
        <f>IF(_xlfn.DAYS($B$3,Eläintiedot!O33)&lt;0,"",_xlfn.DAYS($B$3,Eläintiedot!O33))</f>
        <v>43585</v>
      </c>
      <c r="F33" s="15">
        <v>30</v>
      </c>
      <c r="G33" s="5"/>
      <c r="H33" s="15"/>
      <c r="I33" s="16"/>
      <c r="J33" s="17" t="str">
        <f t="shared" si="0"/>
        <v/>
      </c>
      <c r="K33" s="110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119.33333333333333</v>
      </c>
      <c r="E34">
        <f>IF(_xlfn.DAYS($B$3,Eläintiedot!O34)&lt;0,"",_xlfn.DAYS($B$3,Eläintiedot!O34))</f>
        <v>43585</v>
      </c>
      <c r="F34" s="15">
        <v>30</v>
      </c>
      <c r="G34" s="5"/>
      <c r="H34" s="15"/>
      <c r="I34" s="16"/>
      <c r="J34" s="17" t="str">
        <f t="shared" si="0"/>
        <v/>
      </c>
      <c r="K34" s="110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119.33333333333333</v>
      </c>
      <c r="E35">
        <f>IF(_xlfn.DAYS($B$3,Eläintiedot!O35)&lt;0,"",_xlfn.DAYS($B$3,Eläintiedot!O35))</f>
        <v>43585</v>
      </c>
      <c r="F35" s="15">
        <v>30</v>
      </c>
      <c r="G35" s="5"/>
      <c r="H35" s="15"/>
      <c r="I35" s="16"/>
      <c r="J35" s="17" t="str">
        <f t="shared" si="0"/>
        <v/>
      </c>
      <c r="K35" s="110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119.33333333333333</v>
      </c>
      <c r="E36">
        <f>IF(_xlfn.DAYS($B$3,Eläintiedot!O36)&lt;0,"",_xlfn.DAYS($B$3,Eläintiedot!O36))</f>
        <v>43585</v>
      </c>
      <c r="F36" s="15">
        <v>30</v>
      </c>
      <c r="G36" s="5"/>
      <c r="H36" s="15"/>
      <c r="I36" s="16"/>
      <c r="J36" s="17" t="str">
        <f t="shared" si="0"/>
        <v/>
      </c>
      <c r="K36" s="110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119.33333333333333</v>
      </c>
      <c r="E37">
        <f>IF(_xlfn.DAYS($B$3,Eläintiedot!O37)&lt;0,"",_xlfn.DAYS($B$3,Eläintiedot!O37))</f>
        <v>43585</v>
      </c>
      <c r="F37" s="15">
        <v>30</v>
      </c>
      <c r="G37" s="5"/>
      <c r="H37" s="15"/>
      <c r="I37" s="16"/>
      <c r="J37" s="17" t="str">
        <f t="shared" si="0"/>
        <v/>
      </c>
      <c r="K37" s="110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119.33333333333333</v>
      </c>
      <c r="E38">
        <f>IF(_xlfn.DAYS($B$3,Eläintiedot!O38)&lt;0,"",_xlfn.DAYS($B$3,Eläintiedot!O38))</f>
        <v>43585</v>
      </c>
      <c r="F38" s="15">
        <v>30</v>
      </c>
      <c r="G38" s="5"/>
      <c r="H38" s="15"/>
      <c r="I38" s="16"/>
      <c r="J38" s="17" t="str">
        <f t="shared" si="0"/>
        <v/>
      </c>
      <c r="K38" s="110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119.33333333333333</v>
      </c>
      <c r="E39">
        <f>IF(_xlfn.DAYS($B$3,Eläintiedot!O39)&lt;0,"",_xlfn.DAYS($B$3,Eläintiedot!O39))</f>
        <v>43585</v>
      </c>
      <c r="F39" s="15">
        <v>30</v>
      </c>
      <c r="G39" s="5"/>
      <c r="H39" s="15"/>
      <c r="I39" s="16"/>
      <c r="J39" s="17" t="str">
        <f t="shared" si="0"/>
        <v/>
      </c>
      <c r="K39" s="110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119.33333333333333</v>
      </c>
      <c r="E40">
        <f>IF(_xlfn.DAYS($B$3,Eläintiedot!O40)&lt;0,"",_xlfn.DAYS($B$3,Eläintiedot!O40))</f>
        <v>43585</v>
      </c>
      <c r="F40" s="15">
        <v>30</v>
      </c>
      <c r="G40" s="5"/>
      <c r="H40" s="15"/>
      <c r="I40" s="16"/>
      <c r="J40" s="17" t="str">
        <f t="shared" si="0"/>
        <v/>
      </c>
      <c r="K40" s="110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119.33333333333333</v>
      </c>
      <c r="E41">
        <f>IF(_xlfn.DAYS($B$3,Eläintiedot!O41)&lt;0,"",_xlfn.DAYS($B$3,Eläintiedot!O41))</f>
        <v>43585</v>
      </c>
      <c r="F41" s="15">
        <v>30</v>
      </c>
      <c r="G41" s="5"/>
      <c r="H41" s="15"/>
      <c r="I41" s="16"/>
      <c r="J41" s="17" t="str">
        <f t="shared" si="0"/>
        <v/>
      </c>
      <c r="K41" s="110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119.33333333333333</v>
      </c>
      <c r="E42">
        <f>IF(_xlfn.DAYS($B$3,Eläintiedot!O42)&lt;0,"",_xlfn.DAYS($B$3,Eläintiedot!O42))</f>
        <v>43585</v>
      </c>
      <c r="F42" s="15">
        <v>30</v>
      </c>
      <c r="G42" s="5"/>
      <c r="H42" s="15"/>
      <c r="I42" s="16"/>
      <c r="J42" s="17" t="str">
        <f t="shared" si="0"/>
        <v/>
      </c>
      <c r="K42" s="110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119.33333333333333</v>
      </c>
      <c r="E43">
        <f>IF(_xlfn.DAYS($B$3,Eläintiedot!O43)&lt;0,"",_xlfn.DAYS($B$3,Eläintiedot!O43))</f>
        <v>43585</v>
      </c>
      <c r="F43" s="15">
        <v>30</v>
      </c>
      <c r="G43" s="5"/>
      <c r="H43" s="15"/>
      <c r="I43" s="16"/>
      <c r="J43" s="17" t="str">
        <f t="shared" si="0"/>
        <v/>
      </c>
      <c r="K43" s="110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119.33333333333333</v>
      </c>
      <c r="E44">
        <f>IF(_xlfn.DAYS($B$3,Eläintiedot!O44)&lt;0,"",_xlfn.DAYS($B$3,Eläintiedot!O44))</f>
        <v>43585</v>
      </c>
      <c r="F44" s="15">
        <v>30</v>
      </c>
      <c r="G44" s="5"/>
      <c r="H44" s="15"/>
      <c r="I44" s="16"/>
      <c r="J44" s="17" t="str">
        <f t="shared" si="0"/>
        <v/>
      </c>
      <c r="K44" s="110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119.33333333333333</v>
      </c>
      <c r="E45">
        <f>IF(_xlfn.DAYS($B$3,Eläintiedot!O45)&lt;0,"",_xlfn.DAYS($B$3,Eläintiedot!O45))</f>
        <v>43585</v>
      </c>
      <c r="F45" s="15">
        <v>30</v>
      </c>
      <c r="G45" s="5"/>
      <c r="H45" s="15"/>
      <c r="I45" s="16"/>
      <c r="J45" s="17" t="str">
        <f t="shared" si="0"/>
        <v/>
      </c>
      <c r="K45" s="110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119.33333333333333</v>
      </c>
      <c r="E46">
        <f>IF(_xlfn.DAYS($B$3,Eläintiedot!O46)&lt;0,"",_xlfn.DAYS($B$3,Eläintiedot!O46))</f>
        <v>43585</v>
      </c>
      <c r="F46" s="15">
        <v>30</v>
      </c>
      <c r="G46" s="5"/>
      <c r="H46" s="15"/>
      <c r="I46" s="16"/>
      <c r="J46" s="17" t="str">
        <f t="shared" si="0"/>
        <v/>
      </c>
      <c r="K46" s="110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119.33333333333333</v>
      </c>
      <c r="E47">
        <f>IF(_xlfn.DAYS($B$3,Eläintiedot!O47)&lt;0,"",_xlfn.DAYS($B$3,Eläintiedot!O47))</f>
        <v>43585</v>
      </c>
      <c r="F47" s="15">
        <v>30</v>
      </c>
      <c r="G47" s="5"/>
      <c r="H47" s="15"/>
      <c r="I47" s="16"/>
      <c r="J47" s="17" t="str">
        <f t="shared" si="0"/>
        <v/>
      </c>
      <c r="K47" s="110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119.33333333333333</v>
      </c>
      <c r="E48">
        <f>IF(_xlfn.DAYS($B$3,Eläintiedot!O48)&lt;0,"",_xlfn.DAYS($B$3,Eläintiedot!O48))</f>
        <v>43585</v>
      </c>
      <c r="F48" s="15">
        <v>30</v>
      </c>
      <c r="G48" s="5"/>
      <c r="H48" s="15"/>
      <c r="I48" s="16"/>
      <c r="J48" s="17" t="str">
        <f t="shared" si="0"/>
        <v/>
      </c>
      <c r="K48" s="110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119.33333333333333</v>
      </c>
      <c r="E49">
        <f>IF(_xlfn.DAYS($B$3,Eläintiedot!O49)&lt;0,"",_xlfn.DAYS($B$3,Eläintiedot!O49))</f>
        <v>43585</v>
      </c>
      <c r="F49" s="15">
        <v>30</v>
      </c>
      <c r="G49" s="5"/>
      <c r="H49" s="15"/>
      <c r="I49" s="16"/>
      <c r="J49" s="17" t="str">
        <f t="shared" si="0"/>
        <v/>
      </c>
      <c r="K49" s="110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119.33333333333333</v>
      </c>
      <c r="E50">
        <f>IF(_xlfn.DAYS($B$3,Eläintiedot!O50)&lt;0,"",_xlfn.DAYS($B$3,Eläintiedot!O50))</f>
        <v>43585</v>
      </c>
      <c r="F50" s="15">
        <v>30</v>
      </c>
      <c r="G50" s="5"/>
      <c r="H50" s="15"/>
      <c r="I50" s="16"/>
      <c r="J50" s="17" t="str">
        <f t="shared" si="0"/>
        <v/>
      </c>
      <c r="K50" s="110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119.33333333333333</v>
      </c>
      <c r="E51">
        <f>IF(_xlfn.DAYS($B$3,Eläintiedot!O51)&lt;0,"",_xlfn.DAYS($B$3,Eläintiedot!O51))</f>
        <v>43585</v>
      </c>
      <c r="F51" s="15">
        <v>30</v>
      </c>
      <c r="G51" s="5"/>
      <c r="H51" s="15"/>
      <c r="I51" s="16"/>
      <c r="J51" s="17" t="str">
        <f t="shared" si="0"/>
        <v/>
      </c>
      <c r="K51" s="110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119.33333333333333</v>
      </c>
      <c r="E52">
        <f>IF(_xlfn.DAYS($B$3,Eläintiedot!O52)&lt;0,"",_xlfn.DAYS($B$3,Eläintiedot!O52))</f>
        <v>43585</v>
      </c>
      <c r="F52" s="15">
        <v>30</v>
      </c>
      <c r="G52" s="5"/>
      <c r="H52" s="15"/>
      <c r="I52" s="16"/>
      <c r="J52" s="17" t="str">
        <f t="shared" si="0"/>
        <v/>
      </c>
      <c r="K52" s="110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119.33333333333333</v>
      </c>
      <c r="E53">
        <f>IF(_xlfn.DAYS($B$3,Eläintiedot!O53)&lt;0,"",_xlfn.DAYS($B$3,Eläintiedot!O53))</f>
        <v>43585</v>
      </c>
      <c r="F53" s="15">
        <v>30</v>
      </c>
      <c r="G53" s="5"/>
      <c r="H53" s="15"/>
      <c r="I53" s="16"/>
      <c r="J53" s="17" t="str">
        <f t="shared" si="0"/>
        <v/>
      </c>
      <c r="K53" s="110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119.33333333333333</v>
      </c>
      <c r="E54">
        <f>IF(_xlfn.DAYS($B$3,Eläintiedot!O54)&lt;0,"",_xlfn.DAYS($B$3,Eläintiedot!O54))</f>
        <v>43585</v>
      </c>
      <c r="F54" s="15">
        <v>30</v>
      </c>
      <c r="G54" s="5"/>
      <c r="H54" s="15"/>
      <c r="I54" s="16"/>
      <c r="J54" s="17" t="str">
        <f t="shared" si="0"/>
        <v/>
      </c>
      <c r="K54" s="110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119.33333333333333</v>
      </c>
      <c r="E55">
        <f>IF(_xlfn.DAYS($B$3,Eläintiedot!O55)&lt;0,"",_xlfn.DAYS($B$3,Eläintiedot!O55))</f>
        <v>43585</v>
      </c>
      <c r="F55" s="15">
        <v>30</v>
      </c>
      <c r="G55" s="5"/>
      <c r="H55" s="15"/>
      <c r="I55" s="16"/>
      <c r="J55" s="17" t="str">
        <f t="shared" si="0"/>
        <v/>
      </c>
      <c r="K55" s="110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119.33333333333333</v>
      </c>
      <c r="E56">
        <f>IF(_xlfn.DAYS($B$3,Eläintiedot!O56)&lt;0,"",_xlfn.DAYS($B$3,Eläintiedot!O56))</f>
        <v>43585</v>
      </c>
      <c r="F56" s="15">
        <v>30</v>
      </c>
      <c r="G56" s="5"/>
      <c r="H56" s="15"/>
      <c r="I56" s="16"/>
      <c r="J56" s="17" t="str">
        <f t="shared" si="0"/>
        <v/>
      </c>
      <c r="K56" s="110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119.33333333333333</v>
      </c>
      <c r="E57">
        <f>IF(_xlfn.DAYS($B$3,Eläintiedot!O57)&lt;0,"",_xlfn.DAYS($B$3,Eläintiedot!O57))</f>
        <v>43585</v>
      </c>
      <c r="F57" s="15">
        <v>30</v>
      </c>
      <c r="G57" s="5"/>
      <c r="H57" s="15"/>
      <c r="I57" s="16"/>
      <c r="J57" s="17" t="str">
        <f t="shared" si="0"/>
        <v/>
      </c>
      <c r="K57" s="110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119.33333333333333</v>
      </c>
      <c r="E58">
        <f>IF(_xlfn.DAYS($B$3,Eläintiedot!O58)&lt;0,"",_xlfn.DAYS($B$3,Eläintiedot!O58))</f>
        <v>43585</v>
      </c>
      <c r="F58" s="15">
        <v>30</v>
      </c>
      <c r="G58" s="5"/>
      <c r="H58" s="15"/>
      <c r="I58" s="16"/>
      <c r="J58" s="17" t="str">
        <f t="shared" si="0"/>
        <v/>
      </c>
      <c r="K58" s="110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119.33333333333333</v>
      </c>
      <c r="E59">
        <f>IF(_xlfn.DAYS($B$3,Eläintiedot!O59)&lt;0,"",_xlfn.DAYS($B$3,Eläintiedot!O59))</f>
        <v>43585</v>
      </c>
      <c r="F59" s="15">
        <v>30</v>
      </c>
      <c r="G59" s="5"/>
      <c r="H59" s="15"/>
      <c r="I59" s="16"/>
      <c r="J59" s="17" t="str">
        <f t="shared" si="0"/>
        <v/>
      </c>
      <c r="K59" s="110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119.33333333333333</v>
      </c>
      <c r="E60">
        <f>IF(_xlfn.DAYS($B$3,Eläintiedot!O60)&lt;0,"",_xlfn.DAYS($B$3,Eläintiedot!O60))</f>
        <v>43585</v>
      </c>
      <c r="F60" s="15">
        <v>30</v>
      </c>
      <c r="G60" s="5"/>
      <c r="H60" s="15"/>
      <c r="I60" s="16"/>
      <c r="J60" s="17" t="str">
        <f t="shared" si="0"/>
        <v/>
      </c>
      <c r="K60" s="110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119.33333333333333</v>
      </c>
      <c r="E61">
        <f>IF(_xlfn.DAYS($B$3,Eläintiedot!O61)&lt;0,"",_xlfn.DAYS($B$3,Eläintiedot!O61))</f>
        <v>43585</v>
      </c>
      <c r="F61" s="15">
        <v>30</v>
      </c>
      <c r="G61" s="5"/>
      <c r="H61" s="15"/>
      <c r="I61" s="16"/>
      <c r="J61" s="17" t="str">
        <f t="shared" si="0"/>
        <v/>
      </c>
      <c r="K61" s="110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119.33333333333333</v>
      </c>
      <c r="E62">
        <f>IF(_xlfn.DAYS($B$3,Eläintiedot!O62)&lt;0,"",_xlfn.DAYS($B$3,Eläintiedot!O62))</f>
        <v>43585</v>
      </c>
      <c r="F62" s="15">
        <v>30</v>
      </c>
      <c r="G62" s="5"/>
      <c r="H62" s="15"/>
      <c r="I62" s="16"/>
      <c r="J62" s="17" t="str">
        <f t="shared" si="0"/>
        <v/>
      </c>
      <c r="K62" s="110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119.33333333333333</v>
      </c>
      <c r="E63">
        <f>IF(_xlfn.DAYS($B$3,Eläintiedot!O63)&lt;0,"",_xlfn.DAYS($B$3,Eläintiedot!O63))</f>
        <v>43585</v>
      </c>
      <c r="F63" s="15">
        <v>30</v>
      </c>
      <c r="G63" s="5"/>
      <c r="H63" s="15"/>
      <c r="I63" s="16"/>
      <c r="J63" s="17" t="str">
        <f t="shared" si="0"/>
        <v/>
      </c>
      <c r="K63" s="110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119.33333333333333</v>
      </c>
      <c r="E64">
        <f>IF(_xlfn.DAYS($B$3,Eläintiedot!O64)&lt;0,"",_xlfn.DAYS($B$3,Eläintiedot!O64))</f>
        <v>43585</v>
      </c>
      <c r="F64" s="15">
        <v>30</v>
      </c>
      <c r="G64" s="5"/>
      <c r="H64" s="15"/>
      <c r="I64" s="16"/>
      <c r="J64" s="17" t="str">
        <f t="shared" si="0"/>
        <v/>
      </c>
      <c r="K64" s="110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119.33333333333333</v>
      </c>
      <c r="E65">
        <f>IF(_xlfn.DAYS($B$3,Eläintiedot!O65)&lt;0,"",_xlfn.DAYS($B$3,Eläintiedot!O65))</f>
        <v>43585</v>
      </c>
      <c r="F65" s="15">
        <v>30</v>
      </c>
      <c r="G65" s="5"/>
      <c r="H65" s="15"/>
      <c r="I65" s="16"/>
      <c r="J65" s="17" t="str">
        <f t="shared" si="0"/>
        <v/>
      </c>
      <c r="K65" s="110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119.33333333333333</v>
      </c>
      <c r="E66">
        <f>IF(_xlfn.DAYS($B$3,Eläintiedot!O66)&lt;0,"",_xlfn.DAYS($B$3,Eläintiedot!O66))</f>
        <v>43585</v>
      </c>
      <c r="F66" s="15">
        <v>30</v>
      </c>
      <c r="G66" s="5"/>
      <c r="H66" s="15"/>
      <c r="I66" s="16"/>
      <c r="J66" s="17" t="str">
        <f t="shared" si="0"/>
        <v/>
      </c>
      <c r="K66" s="110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119.33333333333333</v>
      </c>
      <c r="E67">
        <f>IF(_xlfn.DAYS($B$3,Eläintiedot!O67)&lt;0,"",_xlfn.DAYS($B$3,Eläintiedot!O67))</f>
        <v>43585</v>
      </c>
      <c r="F67" s="15">
        <v>30</v>
      </c>
      <c r="G67" s="5"/>
      <c r="H67" s="15"/>
      <c r="I67" s="16"/>
      <c r="J67" s="17" t="str">
        <f t="shared" si="0"/>
        <v/>
      </c>
      <c r="K67" s="110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119.33333333333333</v>
      </c>
      <c r="E68">
        <f>IF(_xlfn.DAYS($B$3,Eläintiedot!O68)&lt;0,"",_xlfn.DAYS($B$3,Eläintiedot!O68))</f>
        <v>43585</v>
      </c>
      <c r="F68" s="15">
        <v>30</v>
      </c>
      <c r="G68" s="5"/>
      <c r="H68" s="15"/>
      <c r="I68" s="16"/>
      <c r="J68" s="17" t="str">
        <f t="shared" si="0"/>
        <v/>
      </c>
      <c r="K68" s="110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119.33333333333333</v>
      </c>
      <c r="E69">
        <f>IF(_xlfn.DAYS($B$3,Eläintiedot!O69)&lt;0,"",_xlfn.DAYS($B$3,Eläintiedot!O69))</f>
        <v>43585</v>
      </c>
      <c r="F69" s="15">
        <v>30</v>
      </c>
      <c r="G69" s="5"/>
      <c r="H69" s="15"/>
      <c r="I69" s="16"/>
      <c r="J69" s="17" t="str">
        <f t="shared" si="0"/>
        <v/>
      </c>
      <c r="K69" s="110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119.33333333333333</v>
      </c>
      <c r="E70">
        <f>IF(_xlfn.DAYS($B$3,Eläintiedot!O70)&lt;0,"",_xlfn.DAYS($B$3,Eläintiedot!O70))</f>
        <v>43585</v>
      </c>
      <c r="F70" s="15">
        <v>30</v>
      </c>
      <c r="G70" s="5"/>
      <c r="H70" s="15"/>
      <c r="I70" s="16"/>
      <c r="J70" s="17" t="str">
        <f t="shared" si="0"/>
        <v/>
      </c>
      <c r="K70" s="110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119.33333333333333</v>
      </c>
      <c r="E71">
        <f>IF(_xlfn.DAYS($B$3,Eläintiedot!O71)&lt;0,"",_xlfn.DAYS($B$3,Eläintiedot!O71))</f>
        <v>43585</v>
      </c>
      <c r="F71" s="15">
        <v>30</v>
      </c>
      <c r="G71" s="5"/>
      <c r="H71" s="15"/>
      <c r="I71" s="16"/>
      <c r="J71" s="17" t="str">
        <f t="shared" ref="J71:J134" si="10">IF((H71+I71)&gt;0.01,H71+I71,"")</f>
        <v/>
      </c>
      <c r="K71" s="110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119.33333333333333</v>
      </c>
      <c r="E72">
        <f>IF(_xlfn.DAYS($B$3,Eläintiedot!O72)&lt;0,"",_xlfn.DAYS($B$3,Eläintiedot!O72))</f>
        <v>43585</v>
      </c>
      <c r="F72" s="15">
        <v>30</v>
      </c>
      <c r="G72" s="5"/>
      <c r="H72" s="15"/>
      <c r="I72" s="16"/>
      <c r="J72" s="17" t="str">
        <f t="shared" si="10"/>
        <v/>
      </c>
      <c r="K72" s="110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119.33333333333333</v>
      </c>
      <c r="E73">
        <f>IF(_xlfn.DAYS($B$3,Eläintiedot!O73)&lt;0,"",_xlfn.DAYS($B$3,Eläintiedot!O73))</f>
        <v>43585</v>
      </c>
      <c r="F73" s="15">
        <v>30</v>
      </c>
      <c r="G73" s="5"/>
      <c r="H73" s="15"/>
      <c r="I73" s="16"/>
      <c r="J73" s="17" t="str">
        <f t="shared" si="10"/>
        <v/>
      </c>
      <c r="K73" s="110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119.33333333333333</v>
      </c>
      <c r="E74">
        <f>IF(_xlfn.DAYS($B$3,Eläintiedot!O74)&lt;0,"",_xlfn.DAYS($B$3,Eläintiedot!O74))</f>
        <v>43585</v>
      </c>
      <c r="F74" s="15">
        <v>30</v>
      </c>
      <c r="G74" s="5"/>
      <c r="H74" s="15"/>
      <c r="I74" s="16"/>
      <c r="J74" s="17" t="str">
        <f t="shared" si="10"/>
        <v/>
      </c>
      <c r="K74" s="110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119.33333333333333</v>
      </c>
      <c r="E75">
        <f>IF(_xlfn.DAYS($B$3,Eläintiedot!O75)&lt;0,"",_xlfn.DAYS($B$3,Eläintiedot!O75))</f>
        <v>43585</v>
      </c>
      <c r="F75" s="15">
        <v>30</v>
      </c>
      <c r="G75" s="5"/>
      <c r="H75" s="15"/>
      <c r="I75" s="16"/>
      <c r="J75" s="17" t="str">
        <f t="shared" si="10"/>
        <v/>
      </c>
      <c r="K75" s="110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119.33333333333333</v>
      </c>
      <c r="E76">
        <f>IF(_xlfn.DAYS($B$3,Eläintiedot!O76)&lt;0,"",_xlfn.DAYS($B$3,Eläintiedot!O76))</f>
        <v>43585</v>
      </c>
      <c r="F76" s="15">
        <v>30</v>
      </c>
      <c r="G76" s="5"/>
      <c r="H76" s="15"/>
      <c r="I76" s="16"/>
      <c r="J76" s="17" t="str">
        <f t="shared" si="10"/>
        <v/>
      </c>
      <c r="K76" s="110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119.33333333333333</v>
      </c>
      <c r="E77">
        <f>IF(_xlfn.DAYS($B$3,Eläintiedot!O77)&lt;0,"",_xlfn.DAYS($B$3,Eläintiedot!O77))</f>
        <v>43585</v>
      </c>
      <c r="F77" s="15">
        <v>30</v>
      </c>
      <c r="G77" s="5"/>
      <c r="H77" s="15"/>
      <c r="I77" s="16"/>
      <c r="J77" s="17" t="str">
        <f t="shared" si="10"/>
        <v/>
      </c>
      <c r="K77" s="110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119.33333333333333</v>
      </c>
      <c r="E78">
        <f>IF(_xlfn.DAYS($B$3,Eläintiedot!O78)&lt;0,"",_xlfn.DAYS($B$3,Eläintiedot!O78))</f>
        <v>43585</v>
      </c>
      <c r="F78" s="15">
        <v>30</v>
      </c>
      <c r="G78" s="5"/>
      <c r="H78" s="15"/>
      <c r="I78" s="16"/>
      <c r="J78" s="17" t="str">
        <f t="shared" si="10"/>
        <v/>
      </c>
      <c r="K78" s="110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119.33333333333333</v>
      </c>
      <c r="E79">
        <f>IF(_xlfn.DAYS($B$3,Eläintiedot!O79)&lt;0,"",_xlfn.DAYS($B$3,Eläintiedot!O79))</f>
        <v>43585</v>
      </c>
      <c r="F79" s="15">
        <v>30</v>
      </c>
      <c r="G79" s="5"/>
      <c r="H79" s="15"/>
      <c r="I79" s="16"/>
      <c r="J79" s="17" t="str">
        <f t="shared" si="10"/>
        <v/>
      </c>
      <c r="K79" s="110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119.33333333333333</v>
      </c>
      <c r="E80">
        <f>IF(_xlfn.DAYS($B$3,Eläintiedot!O80)&lt;0,"",_xlfn.DAYS($B$3,Eläintiedot!O80))</f>
        <v>43585</v>
      </c>
      <c r="F80" s="15">
        <v>30</v>
      </c>
      <c r="G80" s="5"/>
      <c r="H80" s="15"/>
      <c r="I80" s="16"/>
      <c r="J80" s="17" t="str">
        <f t="shared" si="10"/>
        <v/>
      </c>
      <c r="K80" s="110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119.33333333333333</v>
      </c>
      <c r="E81">
        <f>IF(_xlfn.DAYS($B$3,Eläintiedot!O81)&lt;0,"",_xlfn.DAYS($B$3,Eläintiedot!O81))</f>
        <v>43585</v>
      </c>
      <c r="F81" s="15">
        <v>30</v>
      </c>
      <c r="G81" s="5"/>
      <c r="H81" s="15"/>
      <c r="I81" s="16"/>
      <c r="J81" s="17" t="str">
        <f t="shared" si="10"/>
        <v/>
      </c>
      <c r="K81" s="110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119.33333333333333</v>
      </c>
      <c r="E82">
        <f>IF(_xlfn.DAYS($B$3,Eläintiedot!O82)&lt;0,"",_xlfn.DAYS($B$3,Eläintiedot!O82))</f>
        <v>43585</v>
      </c>
      <c r="F82" s="15">
        <v>30</v>
      </c>
      <c r="G82" s="5"/>
      <c r="H82" s="15"/>
      <c r="I82" s="16"/>
      <c r="J82" s="17" t="str">
        <f t="shared" si="10"/>
        <v/>
      </c>
      <c r="K82" s="110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119.33333333333333</v>
      </c>
      <c r="E83">
        <f>IF(_xlfn.DAYS($B$3,Eläintiedot!O83)&lt;0,"",_xlfn.DAYS($B$3,Eläintiedot!O83))</f>
        <v>43585</v>
      </c>
      <c r="F83" s="15">
        <v>30</v>
      </c>
      <c r="G83" s="5"/>
      <c r="H83" s="15"/>
      <c r="I83" s="16"/>
      <c r="J83" s="17" t="str">
        <f t="shared" si="10"/>
        <v/>
      </c>
      <c r="K83" s="110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119.33333333333333</v>
      </c>
      <c r="E84">
        <f>IF(_xlfn.DAYS($B$3,Eläintiedot!O84)&lt;0,"",_xlfn.DAYS($B$3,Eläintiedot!O84))</f>
        <v>43585</v>
      </c>
      <c r="F84" s="15">
        <v>30</v>
      </c>
      <c r="G84" s="5"/>
      <c r="H84" s="15"/>
      <c r="I84" s="16"/>
      <c r="J84" s="17" t="str">
        <f t="shared" si="10"/>
        <v/>
      </c>
      <c r="K84" s="110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119.33333333333333</v>
      </c>
      <c r="E85">
        <f>IF(_xlfn.DAYS($B$3,Eläintiedot!O85)&lt;0,"",_xlfn.DAYS($B$3,Eläintiedot!O85))</f>
        <v>43585</v>
      </c>
      <c r="F85" s="15">
        <v>30</v>
      </c>
      <c r="G85" s="5"/>
      <c r="H85" s="15"/>
      <c r="I85" s="16"/>
      <c r="J85" s="17" t="str">
        <f t="shared" si="10"/>
        <v/>
      </c>
      <c r="K85" s="110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119.33333333333333</v>
      </c>
      <c r="E86">
        <f>IF(_xlfn.DAYS($B$3,Eläintiedot!O86)&lt;0,"",_xlfn.DAYS($B$3,Eläintiedot!O86))</f>
        <v>43585</v>
      </c>
      <c r="F86" s="15">
        <v>30</v>
      </c>
      <c r="G86" s="5"/>
      <c r="H86" s="15"/>
      <c r="I86" s="16"/>
      <c r="J86" s="17" t="str">
        <f t="shared" si="10"/>
        <v/>
      </c>
      <c r="K86" s="110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119.33333333333333</v>
      </c>
      <c r="E87">
        <f>IF(_xlfn.DAYS($B$3,Eläintiedot!O87)&lt;0,"",_xlfn.DAYS($B$3,Eläintiedot!O87))</f>
        <v>43585</v>
      </c>
      <c r="F87" s="15">
        <v>30</v>
      </c>
      <c r="G87" s="5"/>
      <c r="H87" s="15"/>
      <c r="I87" s="16"/>
      <c r="J87" s="17" t="str">
        <f t="shared" si="10"/>
        <v/>
      </c>
      <c r="K87" s="110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119.33333333333333</v>
      </c>
      <c r="E88">
        <f>IF(_xlfn.DAYS($B$3,Eläintiedot!O88)&lt;0,"",_xlfn.DAYS($B$3,Eläintiedot!O88))</f>
        <v>43585</v>
      </c>
      <c r="F88" s="15">
        <v>30</v>
      </c>
      <c r="G88" s="5"/>
      <c r="H88" s="15"/>
      <c r="I88" s="16"/>
      <c r="J88" s="17" t="str">
        <f t="shared" si="10"/>
        <v/>
      </c>
      <c r="K88" s="110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119.33333333333333</v>
      </c>
      <c r="E89">
        <f>IF(_xlfn.DAYS($B$3,Eläintiedot!O89)&lt;0,"",_xlfn.DAYS($B$3,Eläintiedot!O89))</f>
        <v>43585</v>
      </c>
      <c r="F89" s="15">
        <v>30</v>
      </c>
      <c r="G89" s="5"/>
      <c r="H89" s="15"/>
      <c r="I89" s="16"/>
      <c r="J89" s="17" t="str">
        <f t="shared" si="10"/>
        <v/>
      </c>
      <c r="K89" s="110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119.33333333333333</v>
      </c>
      <c r="E90">
        <f>IF(_xlfn.DAYS($B$3,Eläintiedot!O90)&lt;0,"",_xlfn.DAYS($B$3,Eläintiedot!O90))</f>
        <v>43585</v>
      </c>
      <c r="F90" s="15">
        <v>30</v>
      </c>
      <c r="G90" s="5"/>
      <c r="H90" s="15"/>
      <c r="I90" s="16"/>
      <c r="J90" s="17" t="str">
        <f t="shared" si="10"/>
        <v/>
      </c>
      <c r="K90" s="110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119.33333333333333</v>
      </c>
      <c r="E91">
        <f>IF(_xlfn.DAYS($B$3,Eläintiedot!O91)&lt;0,"",_xlfn.DAYS($B$3,Eläintiedot!O91))</f>
        <v>43585</v>
      </c>
      <c r="F91" s="15">
        <v>30</v>
      </c>
      <c r="G91" s="5"/>
      <c r="H91" s="15"/>
      <c r="I91" s="16"/>
      <c r="J91" s="17" t="str">
        <f t="shared" si="10"/>
        <v/>
      </c>
      <c r="K91" s="110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119.33333333333333</v>
      </c>
      <c r="E92">
        <f>IF(_xlfn.DAYS($B$3,Eläintiedot!O92)&lt;0,"",_xlfn.DAYS($B$3,Eläintiedot!O92))</f>
        <v>43585</v>
      </c>
      <c r="F92" s="15">
        <v>30</v>
      </c>
      <c r="G92" s="5"/>
      <c r="H92" s="15"/>
      <c r="I92" s="16"/>
      <c r="J92" s="17" t="str">
        <f t="shared" si="10"/>
        <v/>
      </c>
      <c r="K92" s="110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119.33333333333333</v>
      </c>
      <c r="E93">
        <f>IF(_xlfn.DAYS($B$3,Eläintiedot!O93)&lt;0,"",_xlfn.DAYS($B$3,Eläintiedot!O93))</f>
        <v>43585</v>
      </c>
      <c r="F93" s="15">
        <v>30</v>
      </c>
      <c r="G93" s="5"/>
      <c r="H93" s="15"/>
      <c r="I93" s="16"/>
      <c r="J93" s="17" t="str">
        <f t="shared" si="10"/>
        <v/>
      </c>
      <c r="K93" s="110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119.33333333333333</v>
      </c>
      <c r="E94">
        <f>IF(_xlfn.DAYS($B$3,Eläintiedot!O94)&lt;0,"",_xlfn.DAYS($B$3,Eläintiedot!O94))</f>
        <v>43585</v>
      </c>
      <c r="F94" s="15">
        <v>30</v>
      </c>
      <c r="G94" s="5"/>
      <c r="H94" s="15"/>
      <c r="I94" s="16"/>
      <c r="J94" s="17" t="str">
        <f t="shared" si="10"/>
        <v/>
      </c>
      <c r="K94" s="110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119.33333333333333</v>
      </c>
      <c r="E95">
        <f>IF(_xlfn.DAYS($B$3,Eläintiedot!O95)&lt;0,"",_xlfn.DAYS($B$3,Eläintiedot!O95))</f>
        <v>43585</v>
      </c>
      <c r="F95" s="15">
        <v>30</v>
      </c>
      <c r="G95" s="5"/>
      <c r="H95" s="15"/>
      <c r="I95" s="16"/>
      <c r="J95" s="17" t="str">
        <f t="shared" si="10"/>
        <v/>
      </c>
      <c r="K95" s="110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119.33333333333333</v>
      </c>
      <c r="E96">
        <f>IF(_xlfn.DAYS($B$3,Eläintiedot!O96)&lt;0,"",_xlfn.DAYS($B$3,Eläintiedot!O96))</f>
        <v>43585</v>
      </c>
      <c r="F96" s="15">
        <v>30</v>
      </c>
      <c r="G96" s="5"/>
      <c r="H96" s="15"/>
      <c r="I96" s="16"/>
      <c r="J96" s="17" t="str">
        <f t="shared" si="10"/>
        <v/>
      </c>
      <c r="K96" s="110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119.33333333333333</v>
      </c>
      <c r="E97">
        <f>IF(_xlfn.DAYS($B$3,Eläintiedot!O97)&lt;0,"",_xlfn.DAYS($B$3,Eläintiedot!O97))</f>
        <v>43585</v>
      </c>
      <c r="F97" s="15">
        <v>30</v>
      </c>
      <c r="G97" s="5"/>
      <c r="H97" s="15"/>
      <c r="I97" s="16"/>
      <c r="J97" s="17" t="str">
        <f t="shared" si="10"/>
        <v/>
      </c>
      <c r="K97" s="110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119.33333333333333</v>
      </c>
      <c r="E98">
        <f>IF(_xlfn.DAYS($B$3,Eläintiedot!O98)&lt;0,"",_xlfn.DAYS($B$3,Eläintiedot!O98))</f>
        <v>43585</v>
      </c>
      <c r="F98" s="15">
        <v>30</v>
      </c>
      <c r="G98" s="5"/>
      <c r="H98" s="15"/>
      <c r="I98" s="16"/>
      <c r="J98" s="17" t="str">
        <f t="shared" si="10"/>
        <v/>
      </c>
      <c r="K98" s="110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119.33333333333333</v>
      </c>
      <c r="E99">
        <f>IF(_xlfn.DAYS($B$3,Eläintiedot!O99)&lt;0,"",_xlfn.DAYS($B$3,Eläintiedot!O99))</f>
        <v>43585</v>
      </c>
      <c r="F99" s="15">
        <v>30</v>
      </c>
      <c r="G99" s="5"/>
      <c r="H99" s="15"/>
      <c r="I99" s="16"/>
      <c r="J99" s="17" t="str">
        <f t="shared" si="10"/>
        <v/>
      </c>
      <c r="K99" s="110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119.33333333333333</v>
      </c>
      <c r="E100">
        <f>IF(_xlfn.DAYS($B$3,Eläintiedot!O100)&lt;0,"",_xlfn.DAYS($B$3,Eläintiedot!O100))</f>
        <v>43585</v>
      </c>
      <c r="F100" s="15">
        <v>30</v>
      </c>
      <c r="G100" s="5"/>
      <c r="H100" s="15"/>
      <c r="I100" s="16"/>
      <c r="J100" s="17" t="str">
        <f t="shared" si="10"/>
        <v/>
      </c>
      <c r="K100" s="110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119.33333333333333</v>
      </c>
      <c r="E101">
        <f>IF(_xlfn.DAYS($B$3,Eläintiedot!O101)&lt;0,"",_xlfn.DAYS($B$3,Eläintiedot!O101))</f>
        <v>43585</v>
      </c>
      <c r="F101" s="15">
        <v>30</v>
      </c>
      <c r="G101" s="5"/>
      <c r="H101" s="15"/>
      <c r="I101" s="16"/>
      <c r="J101" s="17" t="str">
        <f t="shared" si="10"/>
        <v/>
      </c>
      <c r="K101" s="110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119.33333333333333</v>
      </c>
      <c r="E102">
        <f>IF(_xlfn.DAYS($B$3,Eläintiedot!O102)&lt;0,"",_xlfn.DAYS($B$3,Eläintiedot!O102))</f>
        <v>43585</v>
      </c>
      <c r="F102" s="15">
        <v>30</v>
      </c>
      <c r="G102" s="5"/>
      <c r="H102" s="15"/>
      <c r="I102" s="16"/>
      <c r="J102" s="17" t="str">
        <f t="shared" si="10"/>
        <v/>
      </c>
      <c r="K102" s="110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119.33333333333333</v>
      </c>
      <c r="E103">
        <f>IF(_xlfn.DAYS($B$3,Eläintiedot!O103)&lt;0,"",_xlfn.DAYS($B$3,Eläintiedot!O103))</f>
        <v>43585</v>
      </c>
      <c r="F103" s="15">
        <v>30</v>
      </c>
      <c r="G103" s="5"/>
      <c r="H103" s="15"/>
      <c r="I103" s="16"/>
      <c r="J103" s="17" t="str">
        <f t="shared" si="10"/>
        <v/>
      </c>
      <c r="K103" s="110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119.33333333333333</v>
      </c>
      <c r="E104">
        <f>IF(_xlfn.DAYS($B$3,Eläintiedot!O104)&lt;0,"",_xlfn.DAYS($B$3,Eläintiedot!O104))</f>
        <v>43585</v>
      </c>
      <c r="F104" s="15">
        <v>30</v>
      </c>
      <c r="G104" s="5"/>
      <c r="H104" s="15"/>
      <c r="I104" s="16"/>
      <c r="J104" s="17" t="str">
        <f t="shared" si="10"/>
        <v/>
      </c>
      <c r="K104" s="110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119.33333333333333</v>
      </c>
      <c r="E105">
        <f>IF(_xlfn.DAYS($B$3,Eläintiedot!O105)&lt;0,"",_xlfn.DAYS($B$3,Eläintiedot!O105))</f>
        <v>43585</v>
      </c>
      <c r="F105" s="15">
        <v>30</v>
      </c>
      <c r="G105" s="5"/>
      <c r="H105" s="15"/>
      <c r="I105" s="16"/>
      <c r="J105" s="17" t="str">
        <f t="shared" si="10"/>
        <v/>
      </c>
      <c r="K105" s="110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119.33333333333333</v>
      </c>
      <c r="E106">
        <f>IF(_xlfn.DAYS($B$3,Eläintiedot!O106)&lt;0,"",_xlfn.DAYS($B$3,Eläintiedot!O106))</f>
        <v>43585</v>
      </c>
      <c r="F106" s="15">
        <v>30</v>
      </c>
      <c r="G106" s="5"/>
      <c r="H106" s="15"/>
      <c r="I106" s="16"/>
      <c r="J106" s="17" t="str">
        <f t="shared" si="10"/>
        <v/>
      </c>
      <c r="K106" s="110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119.33333333333333</v>
      </c>
      <c r="E107">
        <f>IF(_xlfn.DAYS($B$3,Eläintiedot!O107)&lt;0,"",_xlfn.DAYS($B$3,Eläintiedot!O107))</f>
        <v>43585</v>
      </c>
      <c r="F107" s="15">
        <v>30</v>
      </c>
      <c r="G107" s="5"/>
      <c r="H107" s="15"/>
      <c r="I107" s="16"/>
      <c r="J107" s="17" t="str">
        <f t="shared" si="10"/>
        <v/>
      </c>
      <c r="K107" s="110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119.33333333333333</v>
      </c>
      <c r="E108">
        <f>IF(_xlfn.DAYS($B$3,Eläintiedot!O108)&lt;0,"",_xlfn.DAYS($B$3,Eläintiedot!O108))</f>
        <v>43585</v>
      </c>
      <c r="F108" s="15">
        <v>30</v>
      </c>
      <c r="G108" s="5"/>
      <c r="H108" s="15"/>
      <c r="I108" s="16"/>
      <c r="J108" s="17" t="str">
        <f t="shared" si="10"/>
        <v/>
      </c>
      <c r="K108" s="110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119.33333333333333</v>
      </c>
      <c r="E109">
        <f>IF(_xlfn.DAYS($B$3,Eläintiedot!O109)&lt;0,"",_xlfn.DAYS($B$3,Eläintiedot!O109))</f>
        <v>43585</v>
      </c>
      <c r="F109" s="15">
        <v>30</v>
      </c>
      <c r="G109" s="5"/>
      <c r="H109" s="15"/>
      <c r="I109" s="16"/>
      <c r="J109" s="17" t="str">
        <f t="shared" si="10"/>
        <v/>
      </c>
      <c r="K109" s="110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119.33333333333333</v>
      </c>
      <c r="E110">
        <f>IF(_xlfn.DAYS($B$3,Eläintiedot!O110)&lt;0,"",_xlfn.DAYS($B$3,Eläintiedot!O110))</f>
        <v>43585</v>
      </c>
      <c r="F110" s="15">
        <v>30</v>
      </c>
      <c r="G110" s="5"/>
      <c r="H110" s="15"/>
      <c r="I110" s="16"/>
      <c r="J110" s="17" t="str">
        <f t="shared" si="10"/>
        <v/>
      </c>
      <c r="K110" s="110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119.33333333333333</v>
      </c>
      <c r="E111">
        <f>IF(_xlfn.DAYS($B$3,Eläintiedot!O111)&lt;0,"",_xlfn.DAYS($B$3,Eläintiedot!O111))</f>
        <v>43585</v>
      </c>
      <c r="F111" s="15">
        <v>30</v>
      </c>
      <c r="G111" s="5"/>
      <c r="H111" s="15"/>
      <c r="I111" s="16"/>
      <c r="J111" s="17" t="str">
        <f t="shared" si="10"/>
        <v/>
      </c>
      <c r="K111" s="110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119.33333333333333</v>
      </c>
      <c r="E112">
        <f>IF(_xlfn.DAYS($B$3,Eläintiedot!O112)&lt;0,"",_xlfn.DAYS($B$3,Eläintiedot!O112))</f>
        <v>43585</v>
      </c>
      <c r="F112" s="15">
        <v>30</v>
      </c>
      <c r="G112" s="5"/>
      <c r="H112" s="15"/>
      <c r="I112" s="16"/>
      <c r="J112" s="17" t="str">
        <f t="shared" si="10"/>
        <v/>
      </c>
      <c r="K112" s="110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119.33333333333333</v>
      </c>
      <c r="E113">
        <f>IF(_xlfn.DAYS($B$3,Eläintiedot!O113)&lt;0,"",_xlfn.DAYS($B$3,Eläintiedot!O113))</f>
        <v>43585</v>
      </c>
      <c r="F113" s="15">
        <v>30</v>
      </c>
      <c r="G113" s="5"/>
      <c r="H113" s="15"/>
      <c r="I113" s="16"/>
      <c r="J113" s="17" t="str">
        <f t="shared" si="10"/>
        <v/>
      </c>
      <c r="K113" s="110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119.33333333333333</v>
      </c>
      <c r="E114">
        <f>IF(_xlfn.DAYS($B$3,Eläintiedot!O114)&lt;0,"",_xlfn.DAYS($B$3,Eläintiedot!O114))</f>
        <v>43585</v>
      </c>
      <c r="F114" s="15">
        <v>30</v>
      </c>
      <c r="G114" s="5"/>
      <c r="H114" s="15"/>
      <c r="I114" s="16"/>
      <c r="J114" s="17" t="str">
        <f t="shared" si="10"/>
        <v/>
      </c>
      <c r="K114" s="110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119.33333333333333</v>
      </c>
      <c r="E115">
        <f>IF(_xlfn.DAYS($B$3,Eläintiedot!O115)&lt;0,"",_xlfn.DAYS($B$3,Eläintiedot!O115))</f>
        <v>43585</v>
      </c>
      <c r="F115" s="15">
        <v>30</v>
      </c>
      <c r="G115" s="5"/>
      <c r="H115" s="15"/>
      <c r="I115" s="16"/>
      <c r="J115" s="17" t="str">
        <f t="shared" si="10"/>
        <v/>
      </c>
      <c r="K115" s="110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119.33333333333333</v>
      </c>
      <c r="E116">
        <f>IF(_xlfn.DAYS($B$3,Eläintiedot!O116)&lt;0,"",_xlfn.DAYS($B$3,Eläintiedot!O116))</f>
        <v>43585</v>
      </c>
      <c r="F116" s="15">
        <v>30</v>
      </c>
      <c r="G116" s="5"/>
      <c r="H116" s="15"/>
      <c r="I116" s="16"/>
      <c r="J116" s="17" t="str">
        <f t="shared" si="10"/>
        <v/>
      </c>
      <c r="K116" s="110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119.33333333333333</v>
      </c>
      <c r="E117">
        <f>IF(_xlfn.DAYS($B$3,Eläintiedot!O117)&lt;0,"",_xlfn.DAYS($B$3,Eläintiedot!O117))</f>
        <v>43585</v>
      </c>
      <c r="F117" s="15">
        <v>30</v>
      </c>
      <c r="G117" s="5"/>
      <c r="H117" s="15"/>
      <c r="I117" s="16"/>
      <c r="J117" s="17" t="str">
        <f t="shared" si="10"/>
        <v/>
      </c>
      <c r="K117" s="110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119.33333333333333</v>
      </c>
      <c r="E118">
        <f>IF(_xlfn.DAYS($B$3,Eläintiedot!O118)&lt;0,"",_xlfn.DAYS($B$3,Eläintiedot!O118))</f>
        <v>43585</v>
      </c>
      <c r="F118" s="15">
        <v>30</v>
      </c>
      <c r="G118" s="5"/>
      <c r="H118" s="15"/>
      <c r="I118" s="16"/>
      <c r="J118" s="17" t="str">
        <f t="shared" si="10"/>
        <v/>
      </c>
      <c r="K118" s="110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119.33333333333333</v>
      </c>
      <c r="E119">
        <f>IF(_xlfn.DAYS($B$3,Eläintiedot!O119)&lt;0,"",_xlfn.DAYS($B$3,Eläintiedot!O119))</f>
        <v>43585</v>
      </c>
      <c r="F119" s="15">
        <v>30</v>
      </c>
      <c r="G119" s="5"/>
      <c r="H119" s="15"/>
      <c r="I119" s="16"/>
      <c r="J119" s="17" t="str">
        <f t="shared" si="10"/>
        <v/>
      </c>
      <c r="K119" s="110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119.33333333333333</v>
      </c>
      <c r="E120">
        <f>IF(_xlfn.DAYS($B$3,Eläintiedot!O120)&lt;0,"",_xlfn.DAYS($B$3,Eläintiedot!O120))</f>
        <v>43585</v>
      </c>
      <c r="F120" s="15">
        <v>30</v>
      </c>
      <c r="G120" s="5"/>
      <c r="H120" s="15"/>
      <c r="I120" s="16"/>
      <c r="J120" s="17" t="str">
        <f t="shared" si="10"/>
        <v/>
      </c>
      <c r="K120" s="110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119.33333333333333</v>
      </c>
      <c r="E121">
        <f>IF(_xlfn.DAYS($B$3,Eläintiedot!O121)&lt;0,"",_xlfn.DAYS($B$3,Eläintiedot!O121))</f>
        <v>43585</v>
      </c>
      <c r="F121" s="15">
        <v>30</v>
      </c>
      <c r="G121" s="5"/>
      <c r="H121" s="15"/>
      <c r="I121" s="16"/>
      <c r="J121" s="17" t="str">
        <f t="shared" si="10"/>
        <v/>
      </c>
      <c r="K121" s="110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119.33333333333333</v>
      </c>
      <c r="E122">
        <f>IF(_xlfn.DAYS($B$3,Eläintiedot!O122)&lt;0,"",_xlfn.DAYS($B$3,Eläintiedot!O122))</f>
        <v>43585</v>
      </c>
      <c r="F122" s="15">
        <v>30</v>
      </c>
      <c r="G122" s="5"/>
      <c r="H122" s="15"/>
      <c r="I122" s="16"/>
      <c r="J122" s="17" t="str">
        <f t="shared" si="10"/>
        <v/>
      </c>
      <c r="K122" s="110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119.33333333333333</v>
      </c>
      <c r="E123">
        <f>IF(_xlfn.DAYS($B$3,Eläintiedot!O123)&lt;0,"",_xlfn.DAYS($B$3,Eläintiedot!O123))</f>
        <v>43585</v>
      </c>
      <c r="F123" s="15">
        <v>30</v>
      </c>
      <c r="G123" s="5"/>
      <c r="H123" s="15"/>
      <c r="I123" s="16"/>
      <c r="J123" s="17" t="str">
        <f t="shared" si="10"/>
        <v/>
      </c>
      <c r="K123" s="110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119.33333333333333</v>
      </c>
      <c r="E124">
        <f>IF(_xlfn.DAYS($B$3,Eläintiedot!O124)&lt;0,"",_xlfn.DAYS($B$3,Eläintiedot!O124))</f>
        <v>43585</v>
      </c>
      <c r="F124" s="15">
        <v>30</v>
      </c>
      <c r="G124" s="5"/>
      <c r="H124" s="15"/>
      <c r="I124" s="16"/>
      <c r="J124" s="17" t="str">
        <f t="shared" si="10"/>
        <v/>
      </c>
      <c r="K124" s="110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119.33333333333333</v>
      </c>
      <c r="E125">
        <f>IF(_xlfn.DAYS($B$3,Eläintiedot!O125)&lt;0,"",_xlfn.DAYS($B$3,Eläintiedot!O125))</f>
        <v>43585</v>
      </c>
      <c r="F125" s="15">
        <v>30</v>
      </c>
      <c r="G125" s="5"/>
      <c r="H125" s="15"/>
      <c r="I125" s="16"/>
      <c r="J125" s="17" t="str">
        <f t="shared" si="10"/>
        <v/>
      </c>
      <c r="K125" s="110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119.33333333333333</v>
      </c>
      <c r="E126">
        <f>IF(_xlfn.DAYS($B$3,Eläintiedot!O126)&lt;0,"",_xlfn.DAYS($B$3,Eläintiedot!O126))</f>
        <v>43585</v>
      </c>
      <c r="F126" s="15">
        <v>30</v>
      </c>
      <c r="G126" s="5"/>
      <c r="H126" s="15"/>
      <c r="I126" s="16"/>
      <c r="J126" s="17" t="str">
        <f t="shared" si="10"/>
        <v/>
      </c>
      <c r="K126" s="110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119.33333333333333</v>
      </c>
      <c r="E127">
        <f>IF(_xlfn.DAYS($B$3,Eläintiedot!O127)&lt;0,"",_xlfn.DAYS($B$3,Eläintiedot!O127))</f>
        <v>43585</v>
      </c>
      <c r="F127" s="15">
        <v>30</v>
      </c>
      <c r="G127" s="5"/>
      <c r="H127" s="15"/>
      <c r="I127" s="16"/>
      <c r="J127" s="17" t="str">
        <f t="shared" si="10"/>
        <v/>
      </c>
      <c r="K127" s="110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119.33333333333333</v>
      </c>
      <c r="E128">
        <f>IF(_xlfn.DAYS($B$3,Eläintiedot!O128)&lt;0,"",_xlfn.DAYS($B$3,Eläintiedot!O128))</f>
        <v>43585</v>
      </c>
      <c r="F128" s="15">
        <v>30</v>
      </c>
      <c r="G128" s="5"/>
      <c r="H128" s="15"/>
      <c r="I128" s="16"/>
      <c r="J128" s="17" t="str">
        <f t="shared" si="10"/>
        <v/>
      </c>
      <c r="K128" s="110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119.33333333333333</v>
      </c>
      <c r="E129">
        <f>IF(_xlfn.DAYS($B$3,Eläintiedot!O129)&lt;0,"",_xlfn.DAYS($B$3,Eläintiedot!O129))</f>
        <v>43585</v>
      </c>
      <c r="F129" s="15">
        <v>30</v>
      </c>
      <c r="G129" s="5"/>
      <c r="H129" s="15"/>
      <c r="I129" s="16"/>
      <c r="J129" s="17" t="str">
        <f t="shared" si="10"/>
        <v/>
      </c>
      <c r="K129" s="110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119.33333333333333</v>
      </c>
      <c r="E130">
        <f>IF(_xlfn.DAYS($B$3,Eläintiedot!O130)&lt;0,"",_xlfn.DAYS($B$3,Eläintiedot!O130))</f>
        <v>43585</v>
      </c>
      <c r="F130" s="15">
        <v>30</v>
      </c>
      <c r="G130" s="5"/>
      <c r="H130" s="15"/>
      <c r="I130" s="16"/>
      <c r="J130" s="17" t="str">
        <f t="shared" si="10"/>
        <v/>
      </c>
      <c r="K130" s="110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119.33333333333333</v>
      </c>
      <c r="E131">
        <f>IF(_xlfn.DAYS($B$3,Eläintiedot!O131)&lt;0,"",_xlfn.DAYS($B$3,Eläintiedot!O131))</f>
        <v>43585</v>
      </c>
      <c r="F131" s="15">
        <v>30</v>
      </c>
      <c r="G131" s="5"/>
      <c r="H131" s="15"/>
      <c r="I131" s="16"/>
      <c r="J131" s="17" t="str">
        <f t="shared" si="10"/>
        <v/>
      </c>
      <c r="K131" s="110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119.33333333333333</v>
      </c>
      <c r="E132">
        <f>IF(_xlfn.DAYS($B$3,Eläintiedot!O132)&lt;0,"",_xlfn.DAYS($B$3,Eläintiedot!O132))</f>
        <v>43585</v>
      </c>
      <c r="F132" s="15">
        <v>30</v>
      </c>
      <c r="G132" s="5"/>
      <c r="H132" s="15"/>
      <c r="I132" s="16"/>
      <c r="J132" s="17" t="str">
        <f t="shared" si="10"/>
        <v/>
      </c>
      <c r="K132" s="110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119.33333333333333</v>
      </c>
      <c r="E133">
        <f>IF(_xlfn.DAYS($B$3,Eläintiedot!O133)&lt;0,"",_xlfn.DAYS($B$3,Eläintiedot!O133))</f>
        <v>43585</v>
      </c>
      <c r="F133" s="15">
        <v>30</v>
      </c>
      <c r="G133" s="5"/>
      <c r="H133" s="15"/>
      <c r="I133" s="16"/>
      <c r="J133" s="17" t="str">
        <f t="shared" si="10"/>
        <v/>
      </c>
      <c r="K133" s="110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119.33333333333333</v>
      </c>
      <c r="E134">
        <f>IF(_xlfn.DAYS($B$3,Eläintiedot!O134)&lt;0,"",_xlfn.DAYS($B$3,Eläintiedot!O134))</f>
        <v>43585</v>
      </c>
      <c r="F134" s="15">
        <v>30</v>
      </c>
      <c r="G134" s="5"/>
      <c r="H134" s="15"/>
      <c r="I134" s="16"/>
      <c r="J134" s="17" t="str">
        <f t="shared" si="10"/>
        <v/>
      </c>
      <c r="K134" s="110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119.33333333333333</v>
      </c>
      <c r="E135">
        <f>IF(_xlfn.DAYS($B$3,Eläintiedot!O135)&lt;0,"",_xlfn.DAYS($B$3,Eläintiedot!O135))</f>
        <v>43585</v>
      </c>
      <c r="F135" s="15">
        <v>30</v>
      </c>
      <c r="G135" s="5"/>
      <c r="H135" s="15"/>
      <c r="I135" s="16"/>
      <c r="J135" s="17" t="str">
        <f t="shared" ref="J135:J198" si="20">IF((H135+I135)&gt;0.01,H135+I135,"")</f>
        <v/>
      </c>
      <c r="K135" s="110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119.33333333333333</v>
      </c>
      <c r="E136">
        <f>IF(_xlfn.DAYS($B$3,Eläintiedot!O136)&lt;0,"",_xlfn.DAYS($B$3,Eläintiedot!O136))</f>
        <v>43585</v>
      </c>
      <c r="F136" s="15">
        <v>30</v>
      </c>
      <c r="G136" s="5"/>
      <c r="H136" s="15"/>
      <c r="I136" s="16"/>
      <c r="J136" s="17" t="str">
        <f t="shared" si="20"/>
        <v/>
      </c>
      <c r="K136" s="110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119.33333333333333</v>
      </c>
      <c r="E137">
        <f>IF(_xlfn.DAYS($B$3,Eläintiedot!O137)&lt;0,"",_xlfn.DAYS($B$3,Eläintiedot!O137))</f>
        <v>43585</v>
      </c>
      <c r="F137" s="15">
        <v>30</v>
      </c>
      <c r="G137" s="5"/>
      <c r="H137" s="15"/>
      <c r="I137" s="16"/>
      <c r="J137" s="17" t="str">
        <f t="shared" si="20"/>
        <v/>
      </c>
      <c r="K137" s="110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119.33333333333333</v>
      </c>
      <c r="E138">
        <f>IF(_xlfn.DAYS($B$3,Eläintiedot!O138)&lt;0,"",_xlfn.DAYS($B$3,Eläintiedot!O138))</f>
        <v>43585</v>
      </c>
      <c r="F138" s="15">
        <v>30</v>
      </c>
      <c r="G138" s="5"/>
      <c r="H138" s="15"/>
      <c r="I138" s="16"/>
      <c r="J138" s="17" t="str">
        <f t="shared" si="20"/>
        <v/>
      </c>
      <c r="K138" s="110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119.33333333333333</v>
      </c>
      <c r="E139">
        <f>IF(_xlfn.DAYS($B$3,Eläintiedot!O139)&lt;0,"",_xlfn.DAYS($B$3,Eläintiedot!O139))</f>
        <v>43585</v>
      </c>
      <c r="F139" s="15">
        <v>30</v>
      </c>
      <c r="G139" s="5"/>
      <c r="H139" s="15"/>
      <c r="I139" s="16"/>
      <c r="J139" s="17" t="str">
        <f t="shared" si="20"/>
        <v/>
      </c>
      <c r="K139" s="110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119.33333333333333</v>
      </c>
      <c r="E140">
        <f>IF(_xlfn.DAYS($B$3,Eläintiedot!O140)&lt;0,"",_xlfn.DAYS($B$3,Eläintiedot!O140))</f>
        <v>43585</v>
      </c>
      <c r="F140" s="15">
        <v>30</v>
      </c>
      <c r="G140" s="5"/>
      <c r="H140" s="15"/>
      <c r="I140" s="16"/>
      <c r="J140" s="17" t="str">
        <f t="shared" si="20"/>
        <v/>
      </c>
      <c r="K140" s="110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119.33333333333333</v>
      </c>
      <c r="E141">
        <f>IF(_xlfn.DAYS($B$3,Eläintiedot!O141)&lt;0,"",_xlfn.DAYS($B$3,Eläintiedot!O141))</f>
        <v>43585</v>
      </c>
      <c r="F141" s="15">
        <v>30</v>
      </c>
      <c r="G141" s="5"/>
      <c r="H141" s="15"/>
      <c r="I141" s="16"/>
      <c r="J141" s="17" t="str">
        <f t="shared" si="20"/>
        <v/>
      </c>
      <c r="K141" s="110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119.33333333333333</v>
      </c>
      <c r="E142">
        <f>IF(_xlfn.DAYS($B$3,Eläintiedot!O142)&lt;0,"",_xlfn.DAYS($B$3,Eläintiedot!O142))</f>
        <v>43585</v>
      </c>
      <c r="F142" s="15">
        <v>30</v>
      </c>
      <c r="G142" s="5"/>
      <c r="H142" s="15"/>
      <c r="I142" s="16"/>
      <c r="J142" s="17" t="str">
        <f t="shared" si="20"/>
        <v/>
      </c>
      <c r="K142" s="110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119.33333333333333</v>
      </c>
      <c r="E143">
        <f>IF(_xlfn.DAYS($B$3,Eläintiedot!O143)&lt;0,"",_xlfn.DAYS($B$3,Eläintiedot!O143))</f>
        <v>43585</v>
      </c>
      <c r="F143" s="15">
        <v>30</v>
      </c>
      <c r="G143" s="5"/>
      <c r="H143" s="15"/>
      <c r="I143" s="16"/>
      <c r="J143" s="17" t="str">
        <f t="shared" si="20"/>
        <v/>
      </c>
      <c r="K143" s="110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119.33333333333333</v>
      </c>
      <c r="E144">
        <f>IF(_xlfn.DAYS($B$3,Eläintiedot!O144)&lt;0,"",_xlfn.DAYS($B$3,Eläintiedot!O144))</f>
        <v>43585</v>
      </c>
      <c r="F144" s="15">
        <v>30</v>
      </c>
      <c r="G144" s="5"/>
      <c r="H144" s="15"/>
      <c r="I144" s="16"/>
      <c r="J144" s="17" t="str">
        <f t="shared" si="20"/>
        <v/>
      </c>
      <c r="K144" s="110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119.33333333333333</v>
      </c>
      <c r="E145">
        <f>IF(_xlfn.DAYS($B$3,Eläintiedot!O145)&lt;0,"",_xlfn.DAYS($B$3,Eläintiedot!O145))</f>
        <v>43585</v>
      </c>
      <c r="F145" s="15">
        <v>30</v>
      </c>
      <c r="G145" s="5"/>
      <c r="H145" s="15"/>
      <c r="I145" s="16"/>
      <c r="J145" s="17" t="str">
        <f t="shared" si="20"/>
        <v/>
      </c>
      <c r="K145" s="110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119.33333333333333</v>
      </c>
      <c r="E146">
        <f>IF(_xlfn.DAYS($B$3,Eläintiedot!O146)&lt;0,"",_xlfn.DAYS($B$3,Eläintiedot!O146))</f>
        <v>43585</v>
      </c>
      <c r="F146" s="15">
        <v>30</v>
      </c>
      <c r="G146" s="5"/>
      <c r="H146" s="15"/>
      <c r="I146" s="16"/>
      <c r="J146" s="17" t="str">
        <f t="shared" si="20"/>
        <v/>
      </c>
      <c r="K146" s="110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119.33333333333333</v>
      </c>
      <c r="E147">
        <f>IF(_xlfn.DAYS($B$3,Eläintiedot!O147)&lt;0,"",_xlfn.DAYS($B$3,Eläintiedot!O147))</f>
        <v>43585</v>
      </c>
      <c r="F147" s="15">
        <v>30</v>
      </c>
      <c r="G147" s="5"/>
      <c r="H147" s="15"/>
      <c r="I147" s="16"/>
      <c r="J147" s="17" t="str">
        <f t="shared" si="20"/>
        <v/>
      </c>
      <c r="K147" s="110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119.33333333333333</v>
      </c>
      <c r="E148">
        <f>IF(_xlfn.DAYS($B$3,Eläintiedot!O148)&lt;0,"",_xlfn.DAYS($B$3,Eläintiedot!O148))</f>
        <v>43585</v>
      </c>
      <c r="F148" s="15">
        <v>30</v>
      </c>
      <c r="G148" s="5"/>
      <c r="H148" s="15"/>
      <c r="I148" s="16"/>
      <c r="J148" s="17" t="str">
        <f t="shared" si="20"/>
        <v/>
      </c>
      <c r="K148" s="110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119.33333333333333</v>
      </c>
      <c r="E149">
        <f>IF(_xlfn.DAYS($B$3,Eläintiedot!O149)&lt;0,"",_xlfn.DAYS($B$3,Eläintiedot!O149))</f>
        <v>43585</v>
      </c>
      <c r="F149" s="15">
        <v>30</v>
      </c>
      <c r="G149" s="5"/>
      <c r="H149" s="15"/>
      <c r="I149" s="16"/>
      <c r="J149" s="17" t="str">
        <f t="shared" si="20"/>
        <v/>
      </c>
      <c r="K149" s="110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119.33333333333333</v>
      </c>
      <c r="E150">
        <f>IF(_xlfn.DAYS($B$3,Eläintiedot!O150)&lt;0,"",_xlfn.DAYS($B$3,Eläintiedot!O150))</f>
        <v>43585</v>
      </c>
      <c r="F150" s="15">
        <v>30</v>
      </c>
      <c r="G150" s="5"/>
      <c r="H150" s="15"/>
      <c r="I150" s="16"/>
      <c r="J150" s="17" t="str">
        <f t="shared" si="20"/>
        <v/>
      </c>
      <c r="K150" s="110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119.33333333333333</v>
      </c>
      <c r="E151">
        <f>IF(_xlfn.DAYS($B$3,Eläintiedot!O151)&lt;0,"",_xlfn.DAYS($B$3,Eläintiedot!O151))</f>
        <v>43585</v>
      </c>
      <c r="F151" s="15">
        <v>30</v>
      </c>
      <c r="G151" s="5"/>
      <c r="H151" s="15"/>
      <c r="I151" s="16"/>
      <c r="J151" s="17" t="str">
        <f t="shared" si="20"/>
        <v/>
      </c>
      <c r="K151" s="110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119.33333333333333</v>
      </c>
      <c r="E152">
        <f>IF(_xlfn.DAYS($B$3,Eläintiedot!O152)&lt;0,"",_xlfn.DAYS($B$3,Eläintiedot!O152))</f>
        <v>43585</v>
      </c>
      <c r="F152" s="15">
        <v>30</v>
      </c>
      <c r="G152" s="5"/>
      <c r="H152" s="15"/>
      <c r="I152" s="16"/>
      <c r="J152" s="17" t="str">
        <f t="shared" si="20"/>
        <v/>
      </c>
      <c r="K152" s="110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119.33333333333333</v>
      </c>
      <c r="E153">
        <f>IF(_xlfn.DAYS($B$3,Eläintiedot!O153)&lt;0,"",_xlfn.DAYS($B$3,Eläintiedot!O153))</f>
        <v>43585</v>
      </c>
      <c r="F153" s="15">
        <v>30</v>
      </c>
      <c r="G153" s="5"/>
      <c r="H153" s="15"/>
      <c r="I153" s="16"/>
      <c r="J153" s="17" t="str">
        <f t="shared" si="20"/>
        <v/>
      </c>
      <c r="K153" s="110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119.33333333333333</v>
      </c>
      <c r="E154">
        <f>IF(_xlfn.DAYS($B$3,Eläintiedot!O154)&lt;0,"",_xlfn.DAYS($B$3,Eläintiedot!O154))</f>
        <v>43585</v>
      </c>
      <c r="F154" s="15">
        <v>30</v>
      </c>
      <c r="G154" s="5"/>
      <c r="H154" s="15"/>
      <c r="I154" s="16"/>
      <c r="J154" s="17" t="str">
        <f t="shared" si="20"/>
        <v/>
      </c>
      <c r="K154" s="110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119.33333333333333</v>
      </c>
      <c r="E155">
        <f>IF(_xlfn.DAYS($B$3,Eläintiedot!O155)&lt;0,"",_xlfn.DAYS($B$3,Eläintiedot!O155))</f>
        <v>43585</v>
      </c>
      <c r="F155" s="15">
        <v>30</v>
      </c>
      <c r="G155" s="5"/>
      <c r="H155" s="15"/>
      <c r="I155" s="16"/>
      <c r="J155" s="17" t="str">
        <f t="shared" si="20"/>
        <v/>
      </c>
      <c r="K155" s="110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119.33333333333333</v>
      </c>
      <c r="E156">
        <f>IF(_xlfn.DAYS($B$3,Eläintiedot!O156)&lt;0,"",_xlfn.DAYS($B$3,Eläintiedot!O156))</f>
        <v>43585</v>
      </c>
      <c r="F156" s="15">
        <v>30</v>
      </c>
      <c r="G156" s="5"/>
      <c r="H156" s="15"/>
      <c r="I156" s="16"/>
      <c r="J156" s="17" t="str">
        <f t="shared" si="20"/>
        <v/>
      </c>
      <c r="K156" s="110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119.33333333333333</v>
      </c>
      <c r="E157">
        <f>IF(_xlfn.DAYS($B$3,Eläintiedot!O157)&lt;0,"",_xlfn.DAYS($B$3,Eläintiedot!O157))</f>
        <v>43585</v>
      </c>
      <c r="F157" s="15">
        <v>30</v>
      </c>
      <c r="G157" s="5"/>
      <c r="H157" s="15"/>
      <c r="I157" s="16"/>
      <c r="J157" s="17" t="str">
        <f t="shared" si="20"/>
        <v/>
      </c>
      <c r="K157" s="110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119.33333333333333</v>
      </c>
      <c r="E158">
        <f>IF(_xlfn.DAYS($B$3,Eläintiedot!O158)&lt;0,"",_xlfn.DAYS($B$3,Eläintiedot!O158))</f>
        <v>43585</v>
      </c>
      <c r="F158" s="15">
        <v>30</v>
      </c>
      <c r="G158" s="5"/>
      <c r="H158" s="15"/>
      <c r="I158" s="16"/>
      <c r="J158" s="17" t="str">
        <f t="shared" si="20"/>
        <v/>
      </c>
      <c r="K158" s="110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119.33333333333333</v>
      </c>
      <c r="E159">
        <f>IF(_xlfn.DAYS($B$3,Eläintiedot!O159)&lt;0,"",_xlfn.DAYS($B$3,Eläintiedot!O159))</f>
        <v>43585</v>
      </c>
      <c r="F159" s="15">
        <v>30</v>
      </c>
      <c r="G159" s="5"/>
      <c r="H159" s="15"/>
      <c r="I159" s="16"/>
      <c r="J159" s="17" t="str">
        <f t="shared" si="20"/>
        <v/>
      </c>
      <c r="K159" s="110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119.33333333333333</v>
      </c>
      <c r="E160">
        <f>IF(_xlfn.DAYS($B$3,Eläintiedot!O160)&lt;0,"",_xlfn.DAYS($B$3,Eläintiedot!O160))</f>
        <v>43585</v>
      </c>
      <c r="F160" s="15">
        <v>30</v>
      </c>
      <c r="G160" s="5"/>
      <c r="H160" s="15"/>
      <c r="I160" s="16"/>
      <c r="J160" s="17" t="str">
        <f t="shared" si="20"/>
        <v/>
      </c>
      <c r="K160" s="110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119.33333333333333</v>
      </c>
      <c r="E161">
        <f>IF(_xlfn.DAYS($B$3,Eläintiedot!O161)&lt;0,"",_xlfn.DAYS($B$3,Eläintiedot!O161))</f>
        <v>43585</v>
      </c>
      <c r="F161" s="15">
        <v>30</v>
      </c>
      <c r="G161" s="5"/>
      <c r="H161" s="15"/>
      <c r="I161" s="16"/>
      <c r="J161" s="17" t="str">
        <f t="shared" si="20"/>
        <v/>
      </c>
      <c r="K161" s="110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119.33333333333333</v>
      </c>
      <c r="E162">
        <f>IF(_xlfn.DAYS($B$3,Eläintiedot!O162)&lt;0,"",_xlfn.DAYS($B$3,Eläintiedot!O162))</f>
        <v>43585</v>
      </c>
      <c r="F162" s="15">
        <v>30</v>
      </c>
      <c r="G162" s="5"/>
      <c r="H162" s="15"/>
      <c r="I162" s="16"/>
      <c r="J162" s="17" t="str">
        <f t="shared" si="20"/>
        <v/>
      </c>
      <c r="K162" s="110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119.33333333333333</v>
      </c>
      <c r="E163">
        <f>IF(_xlfn.DAYS($B$3,Eläintiedot!O163)&lt;0,"",_xlfn.DAYS($B$3,Eläintiedot!O163))</f>
        <v>43585</v>
      </c>
      <c r="F163" s="15">
        <v>30</v>
      </c>
      <c r="G163" s="5"/>
      <c r="H163" s="15"/>
      <c r="I163" s="16"/>
      <c r="J163" s="17" t="str">
        <f t="shared" si="20"/>
        <v/>
      </c>
      <c r="K163" s="110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119.33333333333333</v>
      </c>
      <c r="E164">
        <f>IF(_xlfn.DAYS($B$3,Eläintiedot!O164)&lt;0,"",_xlfn.DAYS($B$3,Eläintiedot!O164))</f>
        <v>43585</v>
      </c>
      <c r="F164" s="15">
        <v>30</v>
      </c>
      <c r="G164" s="5"/>
      <c r="H164" s="15"/>
      <c r="I164" s="16"/>
      <c r="J164" s="17" t="str">
        <f t="shared" si="20"/>
        <v/>
      </c>
      <c r="K164" s="110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119.33333333333333</v>
      </c>
      <c r="E165">
        <f>IF(_xlfn.DAYS($B$3,Eläintiedot!O165)&lt;0,"",_xlfn.DAYS($B$3,Eläintiedot!O165))</f>
        <v>43585</v>
      </c>
      <c r="F165" s="15">
        <v>30</v>
      </c>
      <c r="G165" s="5"/>
      <c r="H165" s="15"/>
      <c r="I165" s="16"/>
      <c r="J165" s="17" t="str">
        <f t="shared" si="20"/>
        <v/>
      </c>
      <c r="K165" s="110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119.33333333333333</v>
      </c>
      <c r="E166">
        <f>IF(_xlfn.DAYS($B$3,Eläintiedot!O166)&lt;0,"",_xlfn.DAYS($B$3,Eläintiedot!O166))</f>
        <v>43585</v>
      </c>
      <c r="F166" s="15">
        <v>30</v>
      </c>
      <c r="G166" s="5"/>
      <c r="H166" s="15"/>
      <c r="I166" s="16"/>
      <c r="J166" s="17" t="str">
        <f t="shared" si="20"/>
        <v/>
      </c>
      <c r="K166" s="110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119.33333333333333</v>
      </c>
      <c r="E167">
        <f>IF(_xlfn.DAYS($B$3,Eläintiedot!O167)&lt;0,"",_xlfn.DAYS($B$3,Eläintiedot!O167))</f>
        <v>43585</v>
      </c>
      <c r="F167" s="15">
        <v>30</v>
      </c>
      <c r="G167" s="5"/>
      <c r="H167" s="15"/>
      <c r="I167" s="16"/>
      <c r="J167" s="17" t="str">
        <f t="shared" si="20"/>
        <v/>
      </c>
      <c r="K167" s="110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119.33333333333333</v>
      </c>
      <c r="E168">
        <f>IF(_xlfn.DAYS($B$3,Eläintiedot!O168)&lt;0,"",_xlfn.DAYS($B$3,Eläintiedot!O168))</f>
        <v>43585</v>
      </c>
      <c r="F168" s="15">
        <v>30</v>
      </c>
      <c r="G168" s="5"/>
      <c r="H168" s="15"/>
      <c r="I168" s="16"/>
      <c r="J168" s="17" t="str">
        <f t="shared" si="20"/>
        <v/>
      </c>
      <c r="K168" s="110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119.33333333333333</v>
      </c>
      <c r="E169">
        <f>IF(_xlfn.DAYS($B$3,Eläintiedot!O169)&lt;0,"",_xlfn.DAYS($B$3,Eläintiedot!O169))</f>
        <v>43585</v>
      </c>
      <c r="F169" s="15">
        <v>30</v>
      </c>
      <c r="G169" s="5"/>
      <c r="H169" s="15"/>
      <c r="I169" s="16"/>
      <c r="J169" s="17" t="str">
        <f t="shared" si="20"/>
        <v/>
      </c>
      <c r="K169" s="110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119.33333333333333</v>
      </c>
      <c r="E170">
        <f>IF(_xlfn.DAYS($B$3,Eläintiedot!O170)&lt;0,"",_xlfn.DAYS($B$3,Eläintiedot!O170))</f>
        <v>43585</v>
      </c>
      <c r="F170" s="15">
        <v>30</v>
      </c>
      <c r="G170" s="5"/>
      <c r="H170" s="15"/>
      <c r="I170" s="16"/>
      <c r="J170" s="17" t="str">
        <f t="shared" si="20"/>
        <v/>
      </c>
      <c r="K170" s="110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119.33333333333333</v>
      </c>
      <c r="E171">
        <f>IF(_xlfn.DAYS($B$3,Eläintiedot!O171)&lt;0,"",_xlfn.DAYS($B$3,Eläintiedot!O171))</f>
        <v>43585</v>
      </c>
      <c r="F171" s="15">
        <v>30</v>
      </c>
      <c r="G171" s="5"/>
      <c r="H171" s="15"/>
      <c r="I171" s="16"/>
      <c r="J171" s="17" t="str">
        <f t="shared" si="20"/>
        <v/>
      </c>
      <c r="K171" s="110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119.33333333333333</v>
      </c>
      <c r="E172">
        <f>IF(_xlfn.DAYS($B$3,Eläintiedot!O172)&lt;0,"",_xlfn.DAYS($B$3,Eläintiedot!O172))</f>
        <v>43585</v>
      </c>
      <c r="F172" s="15">
        <v>30</v>
      </c>
      <c r="G172" s="5"/>
      <c r="H172" s="15"/>
      <c r="I172" s="16"/>
      <c r="J172" s="17" t="str">
        <f t="shared" si="20"/>
        <v/>
      </c>
      <c r="K172" s="110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119.33333333333333</v>
      </c>
      <c r="E173">
        <f>IF(_xlfn.DAYS($B$3,Eläintiedot!O173)&lt;0,"",_xlfn.DAYS($B$3,Eläintiedot!O173))</f>
        <v>43585</v>
      </c>
      <c r="F173" s="15">
        <v>30</v>
      </c>
      <c r="G173" s="5"/>
      <c r="H173" s="15"/>
      <c r="I173" s="16"/>
      <c r="J173" s="17" t="str">
        <f t="shared" si="20"/>
        <v/>
      </c>
      <c r="K173" s="110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119.33333333333333</v>
      </c>
      <c r="E174">
        <f>IF(_xlfn.DAYS($B$3,Eläintiedot!O174)&lt;0,"",_xlfn.DAYS($B$3,Eläintiedot!O174))</f>
        <v>43585</v>
      </c>
      <c r="F174" s="15">
        <v>30</v>
      </c>
      <c r="G174" s="5"/>
      <c r="H174" s="15"/>
      <c r="I174" s="16"/>
      <c r="J174" s="17" t="str">
        <f t="shared" si="20"/>
        <v/>
      </c>
      <c r="K174" s="110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119.33333333333333</v>
      </c>
      <c r="E175">
        <f>IF(_xlfn.DAYS($B$3,Eläintiedot!O175)&lt;0,"",_xlfn.DAYS($B$3,Eläintiedot!O175))</f>
        <v>43585</v>
      </c>
      <c r="F175" s="15">
        <v>30</v>
      </c>
      <c r="G175" s="5"/>
      <c r="H175" s="15"/>
      <c r="I175" s="16"/>
      <c r="J175" s="17" t="str">
        <f t="shared" si="20"/>
        <v/>
      </c>
      <c r="K175" s="110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119.33333333333333</v>
      </c>
      <c r="E176">
        <f>IF(_xlfn.DAYS($B$3,Eläintiedot!O176)&lt;0,"",_xlfn.DAYS($B$3,Eläintiedot!O176))</f>
        <v>43585</v>
      </c>
      <c r="F176" s="15">
        <v>30</v>
      </c>
      <c r="G176" s="5"/>
      <c r="H176" s="15"/>
      <c r="I176" s="16"/>
      <c r="J176" s="17" t="str">
        <f t="shared" si="20"/>
        <v/>
      </c>
      <c r="K176" s="110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119.33333333333333</v>
      </c>
      <c r="E177">
        <f>IF(_xlfn.DAYS($B$3,Eläintiedot!O177)&lt;0,"",_xlfn.DAYS($B$3,Eläintiedot!O177))</f>
        <v>43585</v>
      </c>
      <c r="F177" s="15">
        <v>30</v>
      </c>
      <c r="G177" s="5"/>
      <c r="H177" s="15"/>
      <c r="I177" s="16"/>
      <c r="J177" s="17" t="str">
        <f t="shared" si="20"/>
        <v/>
      </c>
      <c r="K177" s="110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119.33333333333333</v>
      </c>
      <c r="E178">
        <f>IF(_xlfn.DAYS($B$3,Eläintiedot!O178)&lt;0,"",_xlfn.DAYS($B$3,Eläintiedot!O178))</f>
        <v>43585</v>
      </c>
      <c r="F178" s="15">
        <v>30</v>
      </c>
      <c r="G178" s="5"/>
      <c r="H178" s="15"/>
      <c r="I178" s="16"/>
      <c r="J178" s="17" t="str">
        <f t="shared" si="20"/>
        <v/>
      </c>
      <c r="K178" s="110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119.33333333333333</v>
      </c>
      <c r="E179">
        <f>IF(_xlfn.DAYS($B$3,Eläintiedot!O179)&lt;0,"",_xlfn.DAYS($B$3,Eläintiedot!O179))</f>
        <v>43585</v>
      </c>
      <c r="F179" s="15">
        <v>30</v>
      </c>
      <c r="G179" s="5"/>
      <c r="H179" s="15"/>
      <c r="I179" s="16"/>
      <c r="J179" s="17" t="str">
        <f t="shared" si="20"/>
        <v/>
      </c>
      <c r="K179" s="110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119.33333333333333</v>
      </c>
      <c r="E180">
        <f>IF(_xlfn.DAYS($B$3,Eläintiedot!O180)&lt;0,"",_xlfn.DAYS($B$3,Eläintiedot!O180))</f>
        <v>43585</v>
      </c>
      <c r="F180" s="15">
        <v>30</v>
      </c>
      <c r="G180" s="5"/>
      <c r="H180" s="15"/>
      <c r="I180" s="16"/>
      <c r="J180" s="17" t="str">
        <f t="shared" si="20"/>
        <v/>
      </c>
      <c r="K180" s="110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119.33333333333333</v>
      </c>
      <c r="E181">
        <f>IF(_xlfn.DAYS($B$3,Eläintiedot!O181)&lt;0,"",_xlfn.DAYS($B$3,Eläintiedot!O181))</f>
        <v>43585</v>
      </c>
      <c r="F181" s="15">
        <v>30</v>
      </c>
      <c r="G181" s="5"/>
      <c r="H181" s="15"/>
      <c r="I181" s="16"/>
      <c r="J181" s="17" t="str">
        <f t="shared" si="20"/>
        <v/>
      </c>
      <c r="K181" s="110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119.33333333333333</v>
      </c>
      <c r="E182">
        <f>IF(_xlfn.DAYS($B$3,Eläintiedot!O182)&lt;0,"",_xlfn.DAYS($B$3,Eläintiedot!O182))</f>
        <v>43585</v>
      </c>
      <c r="F182" s="15">
        <v>30</v>
      </c>
      <c r="G182" s="5"/>
      <c r="H182" s="15"/>
      <c r="I182" s="16"/>
      <c r="J182" s="17" t="str">
        <f t="shared" si="20"/>
        <v/>
      </c>
      <c r="K182" s="110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119.33333333333333</v>
      </c>
      <c r="E183">
        <f>IF(_xlfn.DAYS($B$3,Eläintiedot!O183)&lt;0,"",_xlfn.DAYS($B$3,Eläintiedot!O183))</f>
        <v>43585</v>
      </c>
      <c r="F183" s="15">
        <v>30</v>
      </c>
      <c r="G183" s="5"/>
      <c r="H183" s="15"/>
      <c r="I183" s="16"/>
      <c r="J183" s="17" t="str">
        <f t="shared" si="20"/>
        <v/>
      </c>
      <c r="K183" s="110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119.33333333333333</v>
      </c>
      <c r="E184">
        <f>IF(_xlfn.DAYS($B$3,Eläintiedot!O184)&lt;0,"",_xlfn.DAYS($B$3,Eläintiedot!O184))</f>
        <v>43585</v>
      </c>
      <c r="F184" s="15">
        <v>30</v>
      </c>
      <c r="G184" s="5"/>
      <c r="H184" s="15"/>
      <c r="I184" s="16"/>
      <c r="J184" s="17" t="str">
        <f t="shared" si="20"/>
        <v/>
      </c>
      <c r="K184" s="110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119.33333333333333</v>
      </c>
      <c r="E185">
        <f>IF(_xlfn.DAYS($B$3,Eläintiedot!O185)&lt;0,"",_xlfn.DAYS($B$3,Eläintiedot!O185))</f>
        <v>43585</v>
      </c>
      <c r="F185" s="15">
        <v>30</v>
      </c>
      <c r="G185" s="5"/>
      <c r="H185" s="15"/>
      <c r="I185" s="16"/>
      <c r="J185" s="17" t="str">
        <f t="shared" si="20"/>
        <v/>
      </c>
      <c r="K185" s="110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119.33333333333333</v>
      </c>
      <c r="E186">
        <f>IF(_xlfn.DAYS($B$3,Eläintiedot!O186)&lt;0,"",_xlfn.DAYS($B$3,Eläintiedot!O186))</f>
        <v>43585</v>
      </c>
      <c r="F186" s="15">
        <v>30</v>
      </c>
      <c r="G186" s="5"/>
      <c r="H186" s="15"/>
      <c r="I186" s="16"/>
      <c r="J186" s="17" t="str">
        <f t="shared" si="20"/>
        <v/>
      </c>
      <c r="K186" s="110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119.33333333333333</v>
      </c>
      <c r="E187">
        <f>IF(_xlfn.DAYS($B$3,Eläintiedot!O187)&lt;0,"",_xlfn.DAYS($B$3,Eläintiedot!O187))</f>
        <v>43585</v>
      </c>
      <c r="F187" s="15">
        <v>30</v>
      </c>
      <c r="G187" s="5"/>
      <c r="H187" s="15"/>
      <c r="I187" s="16"/>
      <c r="J187" s="17" t="str">
        <f t="shared" si="20"/>
        <v/>
      </c>
      <c r="K187" s="110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119.33333333333333</v>
      </c>
      <c r="E188">
        <f>IF(_xlfn.DAYS($B$3,Eläintiedot!O188)&lt;0,"",_xlfn.DAYS($B$3,Eläintiedot!O188))</f>
        <v>43585</v>
      </c>
      <c r="F188" s="15">
        <v>30</v>
      </c>
      <c r="G188" s="5"/>
      <c r="H188" s="15"/>
      <c r="I188" s="16"/>
      <c r="J188" s="17" t="str">
        <f t="shared" si="20"/>
        <v/>
      </c>
      <c r="K188" s="110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119.33333333333333</v>
      </c>
      <c r="E189">
        <f>IF(_xlfn.DAYS($B$3,Eläintiedot!O189)&lt;0,"",_xlfn.DAYS($B$3,Eläintiedot!O189))</f>
        <v>43585</v>
      </c>
      <c r="F189" s="15">
        <v>30</v>
      </c>
      <c r="G189" s="5"/>
      <c r="H189" s="15"/>
      <c r="I189" s="16"/>
      <c r="J189" s="17" t="str">
        <f t="shared" si="20"/>
        <v/>
      </c>
      <c r="K189" s="110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119.33333333333333</v>
      </c>
      <c r="E190">
        <f>IF(_xlfn.DAYS($B$3,Eläintiedot!O190)&lt;0,"",_xlfn.DAYS($B$3,Eläintiedot!O190))</f>
        <v>43585</v>
      </c>
      <c r="F190" s="15">
        <v>30</v>
      </c>
      <c r="G190" s="5"/>
      <c r="H190" s="15"/>
      <c r="I190" s="16"/>
      <c r="J190" s="17" t="str">
        <f t="shared" si="20"/>
        <v/>
      </c>
      <c r="K190" s="110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119.33333333333333</v>
      </c>
      <c r="E191">
        <f>IF(_xlfn.DAYS($B$3,Eläintiedot!O191)&lt;0,"",_xlfn.DAYS($B$3,Eläintiedot!O191))</f>
        <v>43585</v>
      </c>
      <c r="F191" s="15">
        <v>30</v>
      </c>
      <c r="G191" s="5"/>
      <c r="H191" s="15"/>
      <c r="I191" s="16"/>
      <c r="J191" s="17" t="str">
        <f t="shared" si="20"/>
        <v/>
      </c>
      <c r="K191" s="110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119.33333333333333</v>
      </c>
      <c r="E192">
        <f>IF(_xlfn.DAYS($B$3,Eläintiedot!O192)&lt;0,"",_xlfn.DAYS($B$3,Eläintiedot!O192))</f>
        <v>43585</v>
      </c>
      <c r="F192" s="15">
        <v>30</v>
      </c>
      <c r="G192" s="5"/>
      <c r="H192" s="15"/>
      <c r="I192" s="16"/>
      <c r="J192" s="17" t="str">
        <f t="shared" si="20"/>
        <v/>
      </c>
      <c r="K192" s="110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119.33333333333333</v>
      </c>
      <c r="E193">
        <f>IF(_xlfn.DAYS($B$3,Eläintiedot!O193)&lt;0,"",_xlfn.DAYS($B$3,Eläintiedot!O193))</f>
        <v>43585</v>
      </c>
      <c r="F193" s="15">
        <v>30</v>
      </c>
      <c r="G193" s="5"/>
      <c r="H193" s="15"/>
      <c r="I193" s="16"/>
      <c r="J193" s="17" t="str">
        <f t="shared" si="20"/>
        <v/>
      </c>
      <c r="K193" s="110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119.33333333333333</v>
      </c>
      <c r="E194">
        <f>IF(_xlfn.DAYS($B$3,Eläintiedot!O194)&lt;0,"",_xlfn.DAYS($B$3,Eläintiedot!O194))</f>
        <v>43585</v>
      </c>
      <c r="F194" s="15">
        <v>30</v>
      </c>
      <c r="G194" s="5"/>
      <c r="H194" s="15"/>
      <c r="I194" s="16"/>
      <c r="J194" s="17" t="str">
        <f t="shared" si="20"/>
        <v/>
      </c>
      <c r="K194" s="110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119.33333333333333</v>
      </c>
      <c r="E195">
        <f>IF(_xlfn.DAYS($B$3,Eläintiedot!O195)&lt;0,"",_xlfn.DAYS($B$3,Eläintiedot!O195))</f>
        <v>43585</v>
      </c>
      <c r="F195" s="15">
        <v>30</v>
      </c>
      <c r="G195" s="5"/>
      <c r="H195" s="15"/>
      <c r="I195" s="16"/>
      <c r="J195" s="17" t="str">
        <f t="shared" si="20"/>
        <v/>
      </c>
      <c r="K195" s="110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119.33333333333333</v>
      </c>
      <c r="E196">
        <f>IF(_xlfn.DAYS($B$3,Eläintiedot!O196)&lt;0,"",_xlfn.DAYS($B$3,Eläintiedot!O196))</f>
        <v>43585</v>
      </c>
      <c r="F196" s="15">
        <v>30</v>
      </c>
      <c r="G196" s="5"/>
      <c r="H196" s="15"/>
      <c r="I196" s="16"/>
      <c r="J196" s="17" t="str">
        <f t="shared" si="20"/>
        <v/>
      </c>
      <c r="K196" s="110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119.33333333333333</v>
      </c>
      <c r="E197">
        <f>IF(_xlfn.DAYS($B$3,Eläintiedot!O197)&lt;0,"",_xlfn.DAYS($B$3,Eläintiedot!O197))</f>
        <v>43585</v>
      </c>
      <c r="F197" s="15">
        <v>30</v>
      </c>
      <c r="G197" s="5"/>
      <c r="H197" s="15"/>
      <c r="I197" s="16"/>
      <c r="J197" s="17" t="str">
        <f t="shared" si="20"/>
        <v/>
      </c>
      <c r="K197" s="110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119.33333333333333</v>
      </c>
      <c r="E198">
        <f>IF(_xlfn.DAYS($B$3,Eläintiedot!O198)&lt;0,"",_xlfn.DAYS($B$3,Eläintiedot!O198))</f>
        <v>43585</v>
      </c>
      <c r="F198" s="15">
        <v>30</v>
      </c>
      <c r="G198" s="5"/>
      <c r="H198" s="15"/>
      <c r="I198" s="16"/>
      <c r="J198" s="17" t="str">
        <f t="shared" si="20"/>
        <v/>
      </c>
      <c r="K198" s="110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119.33333333333333</v>
      </c>
      <c r="E199">
        <f>IF(_xlfn.DAYS($B$3,Eläintiedot!O199)&lt;0,"",_xlfn.DAYS($B$3,Eläintiedot!O199))</f>
        <v>43585</v>
      </c>
      <c r="F199" s="15">
        <v>30</v>
      </c>
      <c r="G199" s="5"/>
      <c r="H199" s="15"/>
      <c r="I199" s="16"/>
      <c r="J199" s="17" t="str">
        <f t="shared" ref="J199:J262" si="30">IF((H199+I199)&gt;0.01,H199+I199,"")</f>
        <v/>
      </c>
      <c r="K199" s="110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119.33333333333333</v>
      </c>
      <c r="E200">
        <f>IF(_xlfn.DAYS($B$3,Eläintiedot!O200)&lt;0,"",_xlfn.DAYS($B$3,Eläintiedot!O200))</f>
        <v>43585</v>
      </c>
      <c r="F200" s="15">
        <v>30</v>
      </c>
      <c r="G200" s="5"/>
      <c r="H200" s="15"/>
      <c r="I200" s="16"/>
      <c r="J200" s="17" t="str">
        <f t="shared" si="30"/>
        <v/>
      </c>
      <c r="K200" s="110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119.33333333333333</v>
      </c>
      <c r="E201">
        <f>IF(_xlfn.DAYS($B$3,Eläintiedot!O201)&lt;0,"",_xlfn.DAYS($B$3,Eläintiedot!O201))</f>
        <v>43585</v>
      </c>
      <c r="F201" s="15">
        <v>30</v>
      </c>
      <c r="G201" s="5"/>
      <c r="H201" s="15"/>
      <c r="I201" s="16"/>
      <c r="J201" s="17" t="str">
        <f t="shared" si="30"/>
        <v/>
      </c>
      <c r="K201" s="110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119.33333333333333</v>
      </c>
      <c r="E202">
        <f>IF(_xlfn.DAYS($B$3,Eläintiedot!O202)&lt;0,"",_xlfn.DAYS($B$3,Eläintiedot!O202))</f>
        <v>43585</v>
      </c>
      <c r="F202" s="15">
        <v>30</v>
      </c>
      <c r="G202" s="5"/>
      <c r="H202" s="15"/>
      <c r="I202" s="16"/>
      <c r="J202" s="17" t="str">
        <f t="shared" si="30"/>
        <v/>
      </c>
      <c r="K202" s="110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119.33333333333333</v>
      </c>
      <c r="E203">
        <f>IF(_xlfn.DAYS($B$3,Eläintiedot!O203)&lt;0,"",_xlfn.DAYS($B$3,Eläintiedot!O203))</f>
        <v>43585</v>
      </c>
      <c r="F203" s="15">
        <v>30</v>
      </c>
      <c r="G203" s="5"/>
      <c r="H203" s="15"/>
      <c r="I203" s="16"/>
      <c r="J203" s="17" t="str">
        <f t="shared" si="30"/>
        <v/>
      </c>
      <c r="K203" s="110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119.33333333333333</v>
      </c>
      <c r="E204">
        <f>IF(_xlfn.DAYS($B$3,Eläintiedot!O204)&lt;0,"",_xlfn.DAYS($B$3,Eläintiedot!O204))</f>
        <v>43585</v>
      </c>
      <c r="F204" s="15">
        <v>30</v>
      </c>
      <c r="G204" s="5"/>
      <c r="H204" s="15"/>
      <c r="I204" s="16"/>
      <c r="J204" s="17" t="str">
        <f t="shared" si="30"/>
        <v/>
      </c>
      <c r="K204" s="110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119.33333333333333</v>
      </c>
      <c r="E205">
        <f>IF(_xlfn.DAYS($B$3,Eläintiedot!O205)&lt;0,"",_xlfn.DAYS($B$3,Eläintiedot!O205))</f>
        <v>43585</v>
      </c>
      <c r="F205" s="15">
        <v>30</v>
      </c>
      <c r="G205" s="5"/>
      <c r="H205" s="15"/>
      <c r="I205" s="16"/>
      <c r="J205" s="17" t="str">
        <f t="shared" si="30"/>
        <v/>
      </c>
      <c r="K205" s="110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119.33333333333333</v>
      </c>
      <c r="E206">
        <f>IF(_xlfn.DAYS($B$3,Eläintiedot!O206)&lt;0,"",_xlfn.DAYS($B$3,Eläintiedot!O206))</f>
        <v>43585</v>
      </c>
      <c r="F206" s="15">
        <v>30</v>
      </c>
      <c r="G206" s="5"/>
      <c r="H206" s="15"/>
      <c r="I206" s="16"/>
      <c r="J206" s="17" t="str">
        <f t="shared" si="30"/>
        <v/>
      </c>
      <c r="K206" s="110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119.33333333333333</v>
      </c>
      <c r="E207">
        <f>IF(_xlfn.DAYS($B$3,Eläintiedot!O207)&lt;0,"",_xlfn.DAYS($B$3,Eläintiedot!O207))</f>
        <v>43585</v>
      </c>
      <c r="F207" s="15">
        <v>30</v>
      </c>
      <c r="G207" s="5"/>
      <c r="H207" s="15"/>
      <c r="I207" s="16"/>
      <c r="J207" s="17" t="str">
        <f t="shared" si="30"/>
        <v/>
      </c>
      <c r="K207" s="110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119.33333333333333</v>
      </c>
      <c r="E208">
        <f>IF(_xlfn.DAYS($B$3,Eläintiedot!O208)&lt;0,"",_xlfn.DAYS($B$3,Eläintiedot!O208))</f>
        <v>43585</v>
      </c>
      <c r="F208" s="15">
        <v>30</v>
      </c>
      <c r="G208" s="5"/>
      <c r="H208" s="15"/>
      <c r="I208" s="16"/>
      <c r="J208" s="17" t="str">
        <f t="shared" si="30"/>
        <v/>
      </c>
      <c r="K208" s="110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119.33333333333333</v>
      </c>
      <c r="E209">
        <f>IF(_xlfn.DAYS($B$3,Eläintiedot!O209)&lt;0,"",_xlfn.DAYS($B$3,Eläintiedot!O209))</f>
        <v>43585</v>
      </c>
      <c r="F209" s="15">
        <v>30</v>
      </c>
      <c r="G209" s="5"/>
      <c r="H209" s="15"/>
      <c r="I209" s="16"/>
      <c r="J209" s="17" t="str">
        <f t="shared" si="30"/>
        <v/>
      </c>
      <c r="K209" s="110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119.33333333333333</v>
      </c>
      <c r="E210">
        <f>IF(_xlfn.DAYS($B$3,Eläintiedot!O210)&lt;0,"",_xlfn.DAYS($B$3,Eläintiedot!O210))</f>
        <v>43585</v>
      </c>
      <c r="F210" s="15">
        <v>30</v>
      </c>
      <c r="G210" s="5"/>
      <c r="H210" s="15"/>
      <c r="I210" s="16"/>
      <c r="J210" s="17" t="str">
        <f t="shared" si="30"/>
        <v/>
      </c>
      <c r="K210" s="110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119.33333333333333</v>
      </c>
      <c r="E211">
        <f>IF(_xlfn.DAYS($B$3,Eläintiedot!O211)&lt;0,"",_xlfn.DAYS($B$3,Eläintiedot!O211))</f>
        <v>43585</v>
      </c>
      <c r="F211" s="15">
        <v>30</v>
      </c>
      <c r="G211" s="5"/>
      <c r="H211" s="15"/>
      <c r="I211" s="16"/>
      <c r="J211" s="17" t="str">
        <f t="shared" si="30"/>
        <v/>
      </c>
      <c r="K211" s="110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119.33333333333333</v>
      </c>
      <c r="E212">
        <f>IF(_xlfn.DAYS($B$3,Eläintiedot!O212)&lt;0,"",_xlfn.DAYS($B$3,Eläintiedot!O212))</f>
        <v>43585</v>
      </c>
      <c r="F212" s="15">
        <v>30</v>
      </c>
      <c r="G212" s="5"/>
      <c r="H212" s="15"/>
      <c r="I212" s="16"/>
      <c r="J212" s="17" t="str">
        <f t="shared" si="30"/>
        <v/>
      </c>
      <c r="K212" s="110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119.33333333333333</v>
      </c>
      <c r="E213">
        <f>IF(_xlfn.DAYS($B$3,Eläintiedot!O213)&lt;0,"",_xlfn.DAYS($B$3,Eläintiedot!O213))</f>
        <v>43585</v>
      </c>
      <c r="F213" s="15">
        <v>30</v>
      </c>
      <c r="G213" s="5"/>
      <c r="H213" s="15"/>
      <c r="I213" s="16"/>
      <c r="J213" s="17" t="str">
        <f t="shared" si="30"/>
        <v/>
      </c>
      <c r="K213" s="110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119.33333333333333</v>
      </c>
      <c r="E214">
        <f>IF(_xlfn.DAYS($B$3,Eläintiedot!O214)&lt;0,"",_xlfn.DAYS($B$3,Eläintiedot!O214))</f>
        <v>43585</v>
      </c>
      <c r="F214" s="15">
        <v>30</v>
      </c>
      <c r="G214" s="5"/>
      <c r="H214" s="15"/>
      <c r="I214" s="16"/>
      <c r="J214" s="17" t="str">
        <f t="shared" si="30"/>
        <v/>
      </c>
      <c r="K214" s="110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119.33333333333333</v>
      </c>
      <c r="E215">
        <f>IF(_xlfn.DAYS($B$3,Eläintiedot!O215)&lt;0,"",_xlfn.DAYS($B$3,Eläintiedot!O215))</f>
        <v>43585</v>
      </c>
      <c r="F215" s="15">
        <v>30</v>
      </c>
      <c r="G215" s="5"/>
      <c r="H215" s="15"/>
      <c r="I215" s="16"/>
      <c r="J215" s="17" t="str">
        <f t="shared" si="30"/>
        <v/>
      </c>
      <c r="K215" s="110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119.33333333333333</v>
      </c>
      <c r="E216">
        <f>IF(_xlfn.DAYS($B$3,Eläintiedot!O216)&lt;0,"",_xlfn.DAYS($B$3,Eläintiedot!O216))</f>
        <v>43585</v>
      </c>
      <c r="F216" s="15">
        <v>30</v>
      </c>
      <c r="G216" s="5"/>
      <c r="H216" s="15"/>
      <c r="I216" s="16"/>
      <c r="J216" s="17" t="str">
        <f t="shared" si="30"/>
        <v/>
      </c>
      <c r="K216" s="110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119.33333333333333</v>
      </c>
      <c r="E217">
        <f>IF(_xlfn.DAYS($B$3,Eläintiedot!O217)&lt;0,"",_xlfn.DAYS($B$3,Eläintiedot!O217))</f>
        <v>43585</v>
      </c>
      <c r="F217" s="15">
        <v>30</v>
      </c>
      <c r="G217" s="5"/>
      <c r="H217" s="15"/>
      <c r="I217" s="16"/>
      <c r="J217" s="17" t="str">
        <f t="shared" si="30"/>
        <v/>
      </c>
      <c r="K217" s="110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119.33333333333333</v>
      </c>
      <c r="E218">
        <f>IF(_xlfn.DAYS($B$3,Eläintiedot!O218)&lt;0,"",_xlfn.DAYS($B$3,Eläintiedot!O218))</f>
        <v>43585</v>
      </c>
      <c r="F218" s="15">
        <v>30</v>
      </c>
      <c r="G218" s="5"/>
      <c r="H218" s="15"/>
      <c r="I218" s="16"/>
      <c r="J218" s="17" t="str">
        <f t="shared" si="30"/>
        <v/>
      </c>
      <c r="K218" s="110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119.33333333333333</v>
      </c>
      <c r="E219">
        <f>IF(_xlfn.DAYS($B$3,Eläintiedot!O219)&lt;0,"",_xlfn.DAYS($B$3,Eläintiedot!O219))</f>
        <v>43585</v>
      </c>
      <c r="F219" s="15">
        <v>30</v>
      </c>
      <c r="G219" s="5"/>
      <c r="H219" s="15"/>
      <c r="I219" s="16"/>
      <c r="J219" s="17" t="str">
        <f t="shared" si="30"/>
        <v/>
      </c>
      <c r="K219" s="110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119.33333333333333</v>
      </c>
      <c r="E220">
        <f>IF(_xlfn.DAYS($B$3,Eläintiedot!O220)&lt;0,"",_xlfn.DAYS($B$3,Eläintiedot!O220))</f>
        <v>43585</v>
      </c>
      <c r="F220" s="15">
        <v>30</v>
      </c>
      <c r="G220" s="5"/>
      <c r="H220" s="15"/>
      <c r="I220" s="16"/>
      <c r="J220" s="17" t="str">
        <f t="shared" si="30"/>
        <v/>
      </c>
      <c r="K220" s="110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119.33333333333333</v>
      </c>
      <c r="E221">
        <f>IF(_xlfn.DAYS($B$3,Eläintiedot!O221)&lt;0,"",_xlfn.DAYS($B$3,Eläintiedot!O221))</f>
        <v>43585</v>
      </c>
      <c r="F221" s="15">
        <v>30</v>
      </c>
      <c r="G221" s="5"/>
      <c r="H221" s="15"/>
      <c r="I221" s="16"/>
      <c r="J221" s="17" t="str">
        <f t="shared" si="30"/>
        <v/>
      </c>
      <c r="K221" s="110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119.33333333333333</v>
      </c>
      <c r="E222">
        <f>IF(_xlfn.DAYS($B$3,Eläintiedot!O222)&lt;0,"",_xlfn.DAYS($B$3,Eläintiedot!O222))</f>
        <v>43585</v>
      </c>
      <c r="F222" s="15">
        <v>30</v>
      </c>
      <c r="G222" s="5"/>
      <c r="H222" s="15"/>
      <c r="I222" s="16"/>
      <c r="J222" s="17" t="str">
        <f t="shared" si="30"/>
        <v/>
      </c>
      <c r="K222" s="110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119.33333333333333</v>
      </c>
      <c r="E223">
        <f>IF(_xlfn.DAYS($B$3,Eläintiedot!O223)&lt;0,"",_xlfn.DAYS($B$3,Eläintiedot!O223))</f>
        <v>43585</v>
      </c>
      <c r="F223" s="15">
        <v>30</v>
      </c>
      <c r="G223" s="5"/>
      <c r="H223" s="15"/>
      <c r="I223" s="16"/>
      <c r="J223" s="17" t="str">
        <f t="shared" si="30"/>
        <v/>
      </c>
      <c r="K223" s="110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119.33333333333333</v>
      </c>
      <c r="E224">
        <f>IF(_xlfn.DAYS($B$3,Eläintiedot!O224)&lt;0,"",_xlfn.DAYS($B$3,Eläintiedot!O224))</f>
        <v>43585</v>
      </c>
      <c r="F224" s="15">
        <v>30</v>
      </c>
      <c r="G224" s="5"/>
      <c r="H224" s="15"/>
      <c r="I224" s="16"/>
      <c r="J224" s="17" t="str">
        <f t="shared" si="30"/>
        <v/>
      </c>
      <c r="K224" s="110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119.33333333333333</v>
      </c>
      <c r="E225">
        <f>IF(_xlfn.DAYS($B$3,Eläintiedot!O225)&lt;0,"",_xlfn.DAYS($B$3,Eläintiedot!O225))</f>
        <v>43585</v>
      </c>
      <c r="F225" s="15">
        <v>30</v>
      </c>
      <c r="G225" s="5"/>
      <c r="H225" s="15"/>
      <c r="I225" s="16"/>
      <c r="J225" s="17" t="str">
        <f t="shared" si="30"/>
        <v/>
      </c>
      <c r="K225" s="110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119.33333333333333</v>
      </c>
      <c r="E226">
        <f>IF(_xlfn.DAYS($B$3,Eläintiedot!O226)&lt;0,"",_xlfn.DAYS($B$3,Eläintiedot!O226))</f>
        <v>43585</v>
      </c>
      <c r="F226" s="15">
        <v>30</v>
      </c>
      <c r="G226" s="5"/>
      <c r="H226" s="15"/>
      <c r="I226" s="16"/>
      <c r="J226" s="17" t="str">
        <f t="shared" si="30"/>
        <v/>
      </c>
      <c r="K226" s="110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119.33333333333333</v>
      </c>
      <c r="E227">
        <f>IF(_xlfn.DAYS($B$3,Eläintiedot!O227)&lt;0,"",_xlfn.DAYS($B$3,Eläintiedot!O227))</f>
        <v>43585</v>
      </c>
      <c r="F227" s="15">
        <v>30</v>
      </c>
      <c r="G227" s="5"/>
      <c r="H227" s="15"/>
      <c r="I227" s="16"/>
      <c r="J227" s="17" t="str">
        <f t="shared" si="30"/>
        <v/>
      </c>
      <c r="K227" s="110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119.33333333333333</v>
      </c>
      <c r="E228">
        <f>IF(_xlfn.DAYS($B$3,Eläintiedot!O228)&lt;0,"",_xlfn.DAYS($B$3,Eläintiedot!O228))</f>
        <v>43585</v>
      </c>
      <c r="F228" s="15">
        <v>30</v>
      </c>
      <c r="G228" s="5"/>
      <c r="H228" s="15"/>
      <c r="I228" s="16"/>
      <c r="J228" s="17" t="str">
        <f t="shared" si="30"/>
        <v/>
      </c>
      <c r="K228" s="110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119.33333333333333</v>
      </c>
      <c r="E229">
        <f>IF(_xlfn.DAYS($B$3,Eläintiedot!O229)&lt;0,"",_xlfn.DAYS($B$3,Eläintiedot!O229))</f>
        <v>43585</v>
      </c>
      <c r="F229" s="15">
        <v>30</v>
      </c>
      <c r="G229" s="5"/>
      <c r="H229" s="15"/>
      <c r="I229" s="16"/>
      <c r="J229" s="17" t="str">
        <f t="shared" si="30"/>
        <v/>
      </c>
      <c r="K229" s="110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119.33333333333333</v>
      </c>
      <c r="E230">
        <f>IF(_xlfn.DAYS($B$3,Eläintiedot!O230)&lt;0,"",_xlfn.DAYS($B$3,Eläintiedot!O230))</f>
        <v>43585</v>
      </c>
      <c r="F230" s="15">
        <v>30</v>
      </c>
      <c r="G230" s="5"/>
      <c r="H230" s="15"/>
      <c r="I230" s="16"/>
      <c r="J230" s="17" t="str">
        <f t="shared" si="30"/>
        <v/>
      </c>
      <c r="K230" s="110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119.33333333333333</v>
      </c>
      <c r="E231">
        <f>IF(_xlfn.DAYS($B$3,Eläintiedot!O231)&lt;0,"",_xlfn.DAYS($B$3,Eläintiedot!O231))</f>
        <v>43585</v>
      </c>
      <c r="F231" s="15">
        <v>30</v>
      </c>
      <c r="G231" s="5"/>
      <c r="H231" s="15"/>
      <c r="I231" s="16"/>
      <c r="J231" s="17" t="str">
        <f t="shared" si="30"/>
        <v/>
      </c>
      <c r="K231" s="110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119.33333333333333</v>
      </c>
      <c r="E232">
        <f>IF(_xlfn.DAYS($B$3,Eläintiedot!O232)&lt;0,"",_xlfn.DAYS($B$3,Eläintiedot!O232))</f>
        <v>43585</v>
      </c>
      <c r="F232" s="15">
        <v>30</v>
      </c>
      <c r="G232" s="5"/>
      <c r="H232" s="15"/>
      <c r="I232" s="16"/>
      <c r="J232" s="17" t="str">
        <f t="shared" si="30"/>
        <v/>
      </c>
      <c r="K232" s="110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119.33333333333333</v>
      </c>
      <c r="E233">
        <f>IF(_xlfn.DAYS($B$3,Eläintiedot!O233)&lt;0,"",_xlfn.DAYS($B$3,Eläintiedot!O233))</f>
        <v>43585</v>
      </c>
      <c r="F233" s="15">
        <v>30</v>
      </c>
      <c r="G233" s="5"/>
      <c r="H233" s="15"/>
      <c r="I233" s="16"/>
      <c r="J233" s="17" t="str">
        <f t="shared" si="30"/>
        <v/>
      </c>
      <c r="K233" s="110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119.33333333333333</v>
      </c>
      <c r="E234">
        <f>IF(_xlfn.DAYS($B$3,Eläintiedot!O234)&lt;0,"",_xlfn.DAYS($B$3,Eläintiedot!O234))</f>
        <v>43585</v>
      </c>
      <c r="F234" s="15">
        <v>30</v>
      </c>
      <c r="G234" s="5"/>
      <c r="H234" s="15"/>
      <c r="I234" s="16"/>
      <c r="J234" s="17" t="str">
        <f t="shared" si="30"/>
        <v/>
      </c>
      <c r="K234" s="110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119.33333333333333</v>
      </c>
      <c r="E235">
        <f>IF(_xlfn.DAYS($B$3,Eläintiedot!O235)&lt;0,"",_xlfn.DAYS($B$3,Eläintiedot!O235))</f>
        <v>43585</v>
      </c>
      <c r="F235" s="15">
        <v>30</v>
      </c>
      <c r="G235" s="5"/>
      <c r="H235" s="15"/>
      <c r="I235" s="16"/>
      <c r="J235" s="17" t="str">
        <f t="shared" si="30"/>
        <v/>
      </c>
      <c r="K235" s="110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119.33333333333333</v>
      </c>
      <c r="E236">
        <f>IF(_xlfn.DAYS($B$3,Eläintiedot!O236)&lt;0,"",_xlfn.DAYS($B$3,Eläintiedot!O236))</f>
        <v>43585</v>
      </c>
      <c r="F236" s="15">
        <v>30</v>
      </c>
      <c r="G236" s="5"/>
      <c r="H236" s="15"/>
      <c r="I236" s="16"/>
      <c r="J236" s="17" t="str">
        <f t="shared" si="30"/>
        <v/>
      </c>
      <c r="K236" s="110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119.33333333333333</v>
      </c>
      <c r="E237">
        <f>IF(_xlfn.DAYS($B$3,Eläintiedot!O237)&lt;0,"",_xlfn.DAYS($B$3,Eläintiedot!O237))</f>
        <v>43585</v>
      </c>
      <c r="F237" s="15">
        <v>30</v>
      </c>
      <c r="G237" s="5"/>
      <c r="H237" s="15"/>
      <c r="I237" s="16"/>
      <c r="J237" s="17" t="str">
        <f t="shared" si="30"/>
        <v/>
      </c>
      <c r="K237" s="110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119.33333333333333</v>
      </c>
      <c r="E238">
        <f>IF(_xlfn.DAYS($B$3,Eläintiedot!O238)&lt;0,"",_xlfn.DAYS($B$3,Eläintiedot!O238))</f>
        <v>43585</v>
      </c>
      <c r="F238" s="15">
        <v>30</v>
      </c>
      <c r="G238" s="5"/>
      <c r="H238" s="15"/>
      <c r="I238" s="16"/>
      <c r="J238" s="17" t="str">
        <f t="shared" si="30"/>
        <v/>
      </c>
      <c r="K238" s="110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119.33333333333333</v>
      </c>
      <c r="E239">
        <f>IF(_xlfn.DAYS($B$3,Eläintiedot!O239)&lt;0,"",_xlfn.DAYS($B$3,Eläintiedot!O239))</f>
        <v>43585</v>
      </c>
      <c r="F239" s="15">
        <v>30</v>
      </c>
      <c r="G239" s="5"/>
      <c r="H239" s="15"/>
      <c r="I239" s="16"/>
      <c r="J239" s="17" t="str">
        <f t="shared" si="30"/>
        <v/>
      </c>
      <c r="K239" s="110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119.33333333333333</v>
      </c>
      <c r="E240">
        <f>IF(_xlfn.DAYS($B$3,Eläintiedot!O240)&lt;0,"",_xlfn.DAYS($B$3,Eläintiedot!O240))</f>
        <v>43585</v>
      </c>
      <c r="F240" s="15">
        <v>30</v>
      </c>
      <c r="G240" s="5"/>
      <c r="H240" s="15"/>
      <c r="I240" s="16"/>
      <c r="J240" s="17" t="str">
        <f t="shared" si="30"/>
        <v/>
      </c>
      <c r="K240" s="110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119.33333333333333</v>
      </c>
      <c r="E241">
        <f>IF(_xlfn.DAYS($B$3,Eläintiedot!O241)&lt;0,"",_xlfn.DAYS($B$3,Eläintiedot!O241))</f>
        <v>43585</v>
      </c>
      <c r="F241" s="15">
        <v>30</v>
      </c>
      <c r="G241" s="5"/>
      <c r="H241" s="15"/>
      <c r="I241" s="16"/>
      <c r="J241" s="17" t="str">
        <f t="shared" si="30"/>
        <v/>
      </c>
      <c r="K241" s="110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119.33333333333333</v>
      </c>
      <c r="E242">
        <f>IF(_xlfn.DAYS($B$3,Eläintiedot!O242)&lt;0,"",_xlfn.DAYS($B$3,Eläintiedot!O242))</f>
        <v>43585</v>
      </c>
      <c r="F242" s="15">
        <v>30</v>
      </c>
      <c r="G242" s="5"/>
      <c r="H242" s="15"/>
      <c r="I242" s="16"/>
      <c r="J242" s="17" t="str">
        <f t="shared" si="30"/>
        <v/>
      </c>
      <c r="K242" s="110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119.33333333333333</v>
      </c>
      <c r="E243">
        <f>IF(_xlfn.DAYS($B$3,Eläintiedot!O243)&lt;0,"",_xlfn.DAYS($B$3,Eläintiedot!O243))</f>
        <v>43585</v>
      </c>
      <c r="F243" s="15">
        <v>30</v>
      </c>
      <c r="G243" s="5"/>
      <c r="H243" s="15"/>
      <c r="I243" s="16"/>
      <c r="J243" s="17" t="str">
        <f t="shared" si="30"/>
        <v/>
      </c>
      <c r="K243" s="110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119.33333333333333</v>
      </c>
      <c r="E244">
        <f>IF(_xlfn.DAYS($B$3,Eläintiedot!O244)&lt;0,"",_xlfn.DAYS($B$3,Eläintiedot!O244))</f>
        <v>43585</v>
      </c>
      <c r="F244" s="15">
        <v>30</v>
      </c>
      <c r="G244" s="5"/>
      <c r="H244" s="15"/>
      <c r="I244" s="16"/>
      <c r="J244" s="17" t="str">
        <f t="shared" si="30"/>
        <v/>
      </c>
      <c r="K244" s="110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119.33333333333333</v>
      </c>
      <c r="E245">
        <f>IF(_xlfn.DAYS($B$3,Eläintiedot!O245)&lt;0,"",_xlfn.DAYS($B$3,Eläintiedot!O245))</f>
        <v>43585</v>
      </c>
      <c r="F245" s="15">
        <v>30</v>
      </c>
      <c r="G245" s="5"/>
      <c r="H245" s="15"/>
      <c r="I245" s="16"/>
      <c r="J245" s="17" t="str">
        <f t="shared" si="30"/>
        <v/>
      </c>
      <c r="K245" s="110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119.33333333333333</v>
      </c>
      <c r="E246">
        <f>IF(_xlfn.DAYS($B$3,Eläintiedot!O246)&lt;0,"",_xlfn.DAYS($B$3,Eläintiedot!O246))</f>
        <v>43585</v>
      </c>
      <c r="F246" s="15">
        <v>30</v>
      </c>
      <c r="G246" s="5"/>
      <c r="H246" s="15"/>
      <c r="I246" s="16"/>
      <c r="J246" s="17" t="str">
        <f t="shared" si="30"/>
        <v/>
      </c>
      <c r="K246" s="110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119.33333333333333</v>
      </c>
      <c r="E247">
        <f>IF(_xlfn.DAYS($B$3,Eläintiedot!O247)&lt;0,"",_xlfn.DAYS($B$3,Eläintiedot!O247))</f>
        <v>43585</v>
      </c>
      <c r="F247" s="15">
        <v>30</v>
      </c>
      <c r="G247" s="5"/>
      <c r="H247" s="15"/>
      <c r="I247" s="16"/>
      <c r="J247" s="17" t="str">
        <f t="shared" si="30"/>
        <v/>
      </c>
      <c r="K247" s="110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119.33333333333333</v>
      </c>
      <c r="E248">
        <f>IF(_xlfn.DAYS($B$3,Eläintiedot!O248)&lt;0,"",_xlfn.DAYS($B$3,Eläintiedot!O248))</f>
        <v>43585</v>
      </c>
      <c r="F248" s="15">
        <v>30</v>
      </c>
      <c r="G248" s="5"/>
      <c r="H248" s="15"/>
      <c r="I248" s="16"/>
      <c r="J248" s="17" t="str">
        <f t="shared" si="30"/>
        <v/>
      </c>
      <c r="K248" s="110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119.33333333333333</v>
      </c>
      <c r="E249">
        <f>IF(_xlfn.DAYS($B$3,Eläintiedot!O249)&lt;0,"",_xlfn.DAYS($B$3,Eläintiedot!O249))</f>
        <v>43585</v>
      </c>
      <c r="F249" s="15">
        <v>30</v>
      </c>
      <c r="G249" s="5"/>
      <c r="H249" s="15"/>
      <c r="I249" s="16"/>
      <c r="J249" s="17" t="str">
        <f t="shared" si="30"/>
        <v/>
      </c>
      <c r="K249" s="110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119.33333333333333</v>
      </c>
      <c r="E250">
        <f>IF(_xlfn.DAYS($B$3,Eläintiedot!O250)&lt;0,"",_xlfn.DAYS($B$3,Eläintiedot!O250))</f>
        <v>43585</v>
      </c>
      <c r="F250" s="15">
        <v>30</v>
      </c>
      <c r="G250" s="5"/>
      <c r="H250" s="15"/>
      <c r="I250" s="16"/>
      <c r="J250" s="17" t="str">
        <f t="shared" si="30"/>
        <v/>
      </c>
      <c r="K250" s="110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119.33333333333333</v>
      </c>
      <c r="E251">
        <f>IF(_xlfn.DAYS($B$3,Eläintiedot!O251)&lt;0,"",_xlfn.DAYS($B$3,Eläintiedot!O251))</f>
        <v>43585</v>
      </c>
      <c r="F251" s="15">
        <v>30</v>
      </c>
      <c r="G251" s="5"/>
      <c r="H251" s="15"/>
      <c r="I251" s="16"/>
      <c r="J251" s="17" t="str">
        <f t="shared" si="30"/>
        <v/>
      </c>
      <c r="K251" s="110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119.33333333333333</v>
      </c>
      <c r="E252">
        <f>IF(_xlfn.DAYS($B$3,Eläintiedot!O252)&lt;0,"",_xlfn.DAYS($B$3,Eläintiedot!O252))</f>
        <v>43585</v>
      </c>
      <c r="F252" s="15">
        <v>30</v>
      </c>
      <c r="G252" s="5"/>
      <c r="H252" s="15"/>
      <c r="I252" s="16"/>
      <c r="J252" s="17" t="str">
        <f t="shared" si="30"/>
        <v/>
      </c>
      <c r="K252" s="110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119.33333333333333</v>
      </c>
      <c r="E253">
        <f>IF(_xlfn.DAYS($B$3,Eläintiedot!O253)&lt;0,"",_xlfn.DAYS($B$3,Eläintiedot!O253))</f>
        <v>43585</v>
      </c>
      <c r="F253" s="15">
        <v>30</v>
      </c>
      <c r="G253" s="5"/>
      <c r="H253" s="15"/>
      <c r="I253" s="16"/>
      <c r="J253" s="17" t="str">
        <f t="shared" si="30"/>
        <v/>
      </c>
      <c r="K253" s="110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119.33333333333333</v>
      </c>
      <c r="E254">
        <f>IF(_xlfn.DAYS($B$3,Eläintiedot!O254)&lt;0,"",_xlfn.DAYS($B$3,Eläintiedot!O254))</f>
        <v>43585</v>
      </c>
      <c r="F254" s="15">
        <v>30</v>
      </c>
      <c r="G254" s="5"/>
      <c r="H254" s="15"/>
      <c r="I254" s="16"/>
      <c r="J254" s="17" t="str">
        <f t="shared" si="30"/>
        <v/>
      </c>
      <c r="K254" s="110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119.33333333333333</v>
      </c>
      <c r="E255">
        <f>IF(_xlfn.DAYS($B$3,Eläintiedot!O255)&lt;0,"",_xlfn.DAYS($B$3,Eläintiedot!O255))</f>
        <v>43585</v>
      </c>
      <c r="F255" s="15">
        <v>30</v>
      </c>
      <c r="G255" s="5"/>
      <c r="H255" s="15"/>
      <c r="I255" s="16"/>
      <c r="J255" s="17" t="str">
        <f t="shared" si="30"/>
        <v/>
      </c>
      <c r="K255" s="110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119.33333333333333</v>
      </c>
      <c r="E256">
        <f>IF(_xlfn.DAYS($B$3,Eläintiedot!O256)&lt;0,"",_xlfn.DAYS($B$3,Eläintiedot!O256))</f>
        <v>43585</v>
      </c>
      <c r="F256" s="15">
        <v>30</v>
      </c>
      <c r="G256" s="5"/>
      <c r="H256" s="15"/>
      <c r="I256" s="16"/>
      <c r="J256" s="17" t="str">
        <f t="shared" si="30"/>
        <v/>
      </c>
      <c r="K256" s="110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119.33333333333333</v>
      </c>
      <c r="E257">
        <f>IF(_xlfn.DAYS($B$3,Eläintiedot!O257)&lt;0,"",_xlfn.DAYS($B$3,Eläintiedot!O257))</f>
        <v>43585</v>
      </c>
      <c r="F257" s="15">
        <v>30</v>
      </c>
      <c r="G257" s="5"/>
      <c r="H257" s="15"/>
      <c r="I257" s="16"/>
      <c r="J257" s="17" t="str">
        <f t="shared" si="30"/>
        <v/>
      </c>
      <c r="K257" s="110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119.33333333333333</v>
      </c>
      <c r="E258">
        <f>IF(_xlfn.DAYS($B$3,Eläintiedot!O258)&lt;0,"",_xlfn.DAYS($B$3,Eläintiedot!O258))</f>
        <v>43585</v>
      </c>
      <c r="F258" s="15">
        <v>30</v>
      </c>
      <c r="G258" s="5"/>
      <c r="H258" s="15"/>
      <c r="I258" s="16"/>
      <c r="J258" s="17" t="str">
        <f t="shared" si="30"/>
        <v/>
      </c>
      <c r="K258" s="110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119.33333333333333</v>
      </c>
      <c r="E259">
        <f>IF(_xlfn.DAYS($B$3,Eläintiedot!O259)&lt;0,"",_xlfn.DAYS($B$3,Eläintiedot!O259))</f>
        <v>43585</v>
      </c>
      <c r="F259" s="15">
        <v>30</v>
      </c>
      <c r="G259" s="5"/>
      <c r="H259" s="15"/>
      <c r="I259" s="16"/>
      <c r="J259" s="17" t="str">
        <f t="shared" si="30"/>
        <v/>
      </c>
      <c r="K259" s="110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119.33333333333333</v>
      </c>
      <c r="E260">
        <f>IF(_xlfn.DAYS($B$3,Eläintiedot!O260)&lt;0,"",_xlfn.DAYS($B$3,Eläintiedot!O260))</f>
        <v>43585</v>
      </c>
      <c r="F260" s="15">
        <v>30</v>
      </c>
      <c r="G260" s="5"/>
      <c r="H260" s="15"/>
      <c r="I260" s="16"/>
      <c r="J260" s="17" t="str">
        <f t="shared" si="30"/>
        <v/>
      </c>
      <c r="K260" s="110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119.33333333333333</v>
      </c>
      <c r="E261">
        <f>IF(_xlfn.DAYS($B$3,Eläintiedot!O261)&lt;0,"",_xlfn.DAYS($B$3,Eläintiedot!O261))</f>
        <v>43585</v>
      </c>
      <c r="F261" s="15">
        <v>30</v>
      </c>
      <c r="G261" s="5"/>
      <c r="H261" s="15"/>
      <c r="I261" s="16"/>
      <c r="J261" s="17" t="str">
        <f t="shared" si="30"/>
        <v/>
      </c>
      <c r="K261" s="110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119.33333333333333</v>
      </c>
      <c r="E262">
        <f>IF(_xlfn.DAYS($B$3,Eläintiedot!O262)&lt;0,"",_xlfn.DAYS($B$3,Eläintiedot!O262))</f>
        <v>43585</v>
      </c>
      <c r="F262" s="15">
        <v>30</v>
      </c>
      <c r="G262" s="5"/>
      <c r="H262" s="15"/>
      <c r="I262" s="16"/>
      <c r="J262" s="17" t="str">
        <f t="shared" si="30"/>
        <v/>
      </c>
      <c r="K262" s="110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119.33333333333333</v>
      </c>
      <c r="E263">
        <f>IF(_xlfn.DAYS($B$3,Eläintiedot!O263)&lt;0,"",_xlfn.DAYS($B$3,Eläintiedot!O263))</f>
        <v>43585</v>
      </c>
      <c r="F263" s="15">
        <v>30</v>
      </c>
      <c r="G263" s="5"/>
      <c r="H263" s="15"/>
      <c r="I263" s="16"/>
      <c r="J263" s="17" t="str">
        <f t="shared" ref="J263:J326" si="40">IF((H263+I263)&gt;0.01,H263+I263,"")</f>
        <v/>
      </c>
      <c r="K263" s="110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119.33333333333333</v>
      </c>
      <c r="E264">
        <f>IF(_xlfn.DAYS($B$3,Eläintiedot!O264)&lt;0,"",_xlfn.DAYS($B$3,Eläintiedot!O264))</f>
        <v>43585</v>
      </c>
      <c r="F264" s="15">
        <v>30</v>
      </c>
      <c r="G264" s="5"/>
      <c r="H264" s="15"/>
      <c r="I264" s="16"/>
      <c r="J264" s="17" t="str">
        <f t="shared" si="40"/>
        <v/>
      </c>
      <c r="K264" s="110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119.33333333333333</v>
      </c>
      <c r="E265">
        <f>IF(_xlfn.DAYS($B$3,Eläintiedot!O265)&lt;0,"",_xlfn.DAYS($B$3,Eläintiedot!O265))</f>
        <v>43585</v>
      </c>
      <c r="F265" s="15">
        <v>30</v>
      </c>
      <c r="G265" s="5"/>
      <c r="H265" s="15"/>
      <c r="I265" s="16"/>
      <c r="J265" s="17" t="str">
        <f t="shared" si="40"/>
        <v/>
      </c>
      <c r="K265" s="110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119.33333333333333</v>
      </c>
      <c r="E266">
        <f>IF(_xlfn.DAYS($B$3,Eläintiedot!O266)&lt;0,"",_xlfn.DAYS($B$3,Eläintiedot!O266))</f>
        <v>43585</v>
      </c>
      <c r="F266" s="15">
        <v>30</v>
      </c>
      <c r="G266" s="5"/>
      <c r="H266" s="15"/>
      <c r="I266" s="16"/>
      <c r="J266" s="17" t="str">
        <f t="shared" si="40"/>
        <v/>
      </c>
      <c r="K266" s="110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119.33333333333333</v>
      </c>
      <c r="E267">
        <f>IF(_xlfn.DAYS($B$3,Eläintiedot!O267)&lt;0,"",_xlfn.DAYS($B$3,Eläintiedot!O267))</f>
        <v>43585</v>
      </c>
      <c r="F267" s="15">
        <v>30</v>
      </c>
      <c r="G267" s="5"/>
      <c r="H267" s="15"/>
      <c r="I267" s="16"/>
      <c r="J267" s="17" t="str">
        <f t="shared" si="40"/>
        <v/>
      </c>
      <c r="K267" s="110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119.33333333333333</v>
      </c>
      <c r="E268">
        <f>IF(_xlfn.DAYS($B$3,Eläintiedot!O268)&lt;0,"",_xlfn.DAYS($B$3,Eläintiedot!O268))</f>
        <v>43585</v>
      </c>
      <c r="F268" s="15">
        <v>30</v>
      </c>
      <c r="G268" s="5"/>
      <c r="H268" s="15"/>
      <c r="I268" s="16"/>
      <c r="J268" s="17" t="str">
        <f t="shared" si="40"/>
        <v/>
      </c>
      <c r="K268" s="110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119.33333333333333</v>
      </c>
      <c r="E269">
        <f>IF(_xlfn.DAYS($B$3,Eläintiedot!O269)&lt;0,"",_xlfn.DAYS($B$3,Eläintiedot!O269))</f>
        <v>43585</v>
      </c>
      <c r="F269" s="15">
        <v>30</v>
      </c>
      <c r="G269" s="5"/>
      <c r="H269" s="15"/>
      <c r="I269" s="16"/>
      <c r="J269" s="17" t="str">
        <f t="shared" si="40"/>
        <v/>
      </c>
      <c r="K269" s="110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119.33333333333333</v>
      </c>
      <c r="E270">
        <f>IF(_xlfn.DAYS($B$3,Eläintiedot!O270)&lt;0,"",_xlfn.DAYS($B$3,Eläintiedot!O270))</f>
        <v>43585</v>
      </c>
      <c r="F270" s="15">
        <v>30</v>
      </c>
      <c r="G270" s="5"/>
      <c r="H270" s="15"/>
      <c r="I270" s="16"/>
      <c r="J270" s="17" t="str">
        <f t="shared" si="40"/>
        <v/>
      </c>
      <c r="K270" s="110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119.33333333333333</v>
      </c>
      <c r="E271">
        <f>IF(_xlfn.DAYS($B$3,Eläintiedot!O271)&lt;0,"",_xlfn.DAYS($B$3,Eläintiedot!O271))</f>
        <v>43585</v>
      </c>
      <c r="F271" s="15">
        <v>30</v>
      </c>
      <c r="G271" s="5"/>
      <c r="H271" s="15"/>
      <c r="I271" s="16"/>
      <c r="J271" s="17" t="str">
        <f t="shared" si="40"/>
        <v/>
      </c>
      <c r="K271" s="110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119.33333333333333</v>
      </c>
      <c r="E272">
        <f>IF(_xlfn.DAYS($B$3,Eläintiedot!O272)&lt;0,"",_xlfn.DAYS($B$3,Eläintiedot!O272))</f>
        <v>43585</v>
      </c>
      <c r="F272" s="15">
        <v>30</v>
      </c>
      <c r="G272" s="5"/>
      <c r="H272" s="15"/>
      <c r="I272" s="16"/>
      <c r="J272" s="17" t="str">
        <f t="shared" si="40"/>
        <v/>
      </c>
      <c r="K272" s="110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119.33333333333333</v>
      </c>
      <c r="E273">
        <f>IF(_xlfn.DAYS($B$3,Eläintiedot!O273)&lt;0,"",_xlfn.DAYS($B$3,Eläintiedot!O273))</f>
        <v>43585</v>
      </c>
      <c r="F273" s="15">
        <v>30</v>
      </c>
      <c r="G273" s="5"/>
      <c r="H273" s="15"/>
      <c r="I273" s="16"/>
      <c r="J273" s="17" t="str">
        <f t="shared" si="40"/>
        <v/>
      </c>
      <c r="K273" s="110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119.33333333333333</v>
      </c>
      <c r="E274">
        <f>IF(_xlfn.DAYS($B$3,Eläintiedot!O274)&lt;0,"",_xlfn.DAYS($B$3,Eläintiedot!O274))</f>
        <v>43585</v>
      </c>
      <c r="F274" s="15">
        <v>30</v>
      </c>
      <c r="G274" s="5"/>
      <c r="H274" s="15"/>
      <c r="I274" s="16"/>
      <c r="J274" s="17" t="str">
        <f t="shared" si="40"/>
        <v/>
      </c>
      <c r="K274" s="110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119.33333333333333</v>
      </c>
      <c r="E275">
        <f>IF(_xlfn.DAYS($B$3,Eläintiedot!O275)&lt;0,"",_xlfn.DAYS($B$3,Eläintiedot!O275))</f>
        <v>43585</v>
      </c>
      <c r="F275" s="15">
        <v>30</v>
      </c>
      <c r="G275" s="5"/>
      <c r="H275" s="15"/>
      <c r="I275" s="16"/>
      <c r="J275" s="17" t="str">
        <f t="shared" si="40"/>
        <v/>
      </c>
      <c r="K275" s="110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119.33333333333333</v>
      </c>
      <c r="E276">
        <f>IF(_xlfn.DAYS($B$3,Eläintiedot!O276)&lt;0,"",_xlfn.DAYS($B$3,Eläintiedot!O276))</f>
        <v>43585</v>
      </c>
      <c r="F276" s="15">
        <v>30</v>
      </c>
      <c r="G276" s="5"/>
      <c r="H276" s="15"/>
      <c r="I276" s="16"/>
      <c r="J276" s="17" t="str">
        <f t="shared" si="40"/>
        <v/>
      </c>
      <c r="K276" s="110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119.33333333333333</v>
      </c>
      <c r="E277">
        <f>IF(_xlfn.DAYS($B$3,Eläintiedot!O277)&lt;0,"",_xlfn.DAYS($B$3,Eläintiedot!O277))</f>
        <v>43585</v>
      </c>
      <c r="F277" s="15">
        <v>30</v>
      </c>
      <c r="G277" s="5"/>
      <c r="H277" s="15"/>
      <c r="I277" s="16"/>
      <c r="J277" s="17" t="str">
        <f t="shared" si="40"/>
        <v/>
      </c>
      <c r="K277" s="110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119.33333333333333</v>
      </c>
      <c r="E278">
        <f>IF(_xlfn.DAYS($B$3,Eläintiedot!O278)&lt;0,"",_xlfn.DAYS($B$3,Eläintiedot!O278))</f>
        <v>43585</v>
      </c>
      <c r="F278" s="15">
        <v>30</v>
      </c>
      <c r="G278" s="5"/>
      <c r="H278" s="15"/>
      <c r="I278" s="16"/>
      <c r="J278" s="17" t="str">
        <f t="shared" si="40"/>
        <v/>
      </c>
      <c r="K278" s="110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119.33333333333333</v>
      </c>
      <c r="E279">
        <f>IF(_xlfn.DAYS($B$3,Eläintiedot!O279)&lt;0,"",_xlfn.DAYS($B$3,Eläintiedot!O279))</f>
        <v>43585</v>
      </c>
      <c r="F279" s="15">
        <v>30</v>
      </c>
      <c r="G279" s="5"/>
      <c r="H279" s="15"/>
      <c r="I279" s="16"/>
      <c r="J279" s="17" t="str">
        <f t="shared" si="40"/>
        <v/>
      </c>
      <c r="K279" s="110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119.33333333333333</v>
      </c>
      <c r="E280">
        <f>IF(_xlfn.DAYS($B$3,Eläintiedot!O280)&lt;0,"",_xlfn.DAYS($B$3,Eläintiedot!O280))</f>
        <v>43585</v>
      </c>
      <c r="F280" s="15">
        <v>30</v>
      </c>
      <c r="G280" s="5"/>
      <c r="H280" s="15"/>
      <c r="I280" s="16"/>
      <c r="J280" s="17" t="str">
        <f t="shared" si="40"/>
        <v/>
      </c>
      <c r="K280" s="110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119.33333333333333</v>
      </c>
      <c r="E281">
        <f>IF(_xlfn.DAYS($B$3,Eläintiedot!O281)&lt;0,"",_xlfn.DAYS($B$3,Eläintiedot!O281))</f>
        <v>43585</v>
      </c>
      <c r="F281" s="15">
        <v>30</v>
      </c>
      <c r="G281" s="5"/>
      <c r="H281" s="15"/>
      <c r="I281" s="16"/>
      <c r="J281" s="17" t="str">
        <f t="shared" si="40"/>
        <v/>
      </c>
      <c r="K281" s="110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119.33333333333333</v>
      </c>
      <c r="E282">
        <f>IF(_xlfn.DAYS($B$3,Eläintiedot!O282)&lt;0,"",_xlfn.DAYS($B$3,Eläintiedot!O282))</f>
        <v>43585</v>
      </c>
      <c r="F282" s="15">
        <v>30</v>
      </c>
      <c r="G282" s="5"/>
      <c r="H282" s="15"/>
      <c r="I282" s="16"/>
      <c r="J282" s="17" t="str">
        <f t="shared" si="40"/>
        <v/>
      </c>
      <c r="K282" s="110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119.33333333333333</v>
      </c>
      <c r="E283">
        <f>IF(_xlfn.DAYS($B$3,Eläintiedot!O283)&lt;0,"",_xlfn.DAYS($B$3,Eläintiedot!O283))</f>
        <v>43585</v>
      </c>
      <c r="F283" s="15">
        <v>30</v>
      </c>
      <c r="G283" s="5"/>
      <c r="H283" s="15"/>
      <c r="I283" s="16"/>
      <c r="J283" s="17" t="str">
        <f t="shared" si="40"/>
        <v/>
      </c>
      <c r="K283" s="110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119.33333333333333</v>
      </c>
      <c r="E284">
        <f>IF(_xlfn.DAYS($B$3,Eläintiedot!O284)&lt;0,"",_xlfn.DAYS($B$3,Eläintiedot!O284))</f>
        <v>43585</v>
      </c>
      <c r="F284" s="15">
        <v>30</v>
      </c>
      <c r="G284" s="5"/>
      <c r="H284" s="15"/>
      <c r="I284" s="16"/>
      <c r="J284" s="17" t="str">
        <f t="shared" si="40"/>
        <v/>
      </c>
      <c r="K284" s="110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119.33333333333333</v>
      </c>
      <c r="E285">
        <f>IF(_xlfn.DAYS($B$3,Eläintiedot!O285)&lt;0,"",_xlfn.DAYS($B$3,Eläintiedot!O285))</f>
        <v>43585</v>
      </c>
      <c r="F285" s="15">
        <v>30</v>
      </c>
      <c r="G285" s="5"/>
      <c r="H285" s="15"/>
      <c r="I285" s="16"/>
      <c r="J285" s="17" t="str">
        <f t="shared" si="40"/>
        <v/>
      </c>
      <c r="K285" s="110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119.33333333333333</v>
      </c>
      <c r="E286">
        <f>IF(_xlfn.DAYS($B$3,Eläintiedot!O286)&lt;0,"",_xlfn.DAYS($B$3,Eläintiedot!O286))</f>
        <v>43585</v>
      </c>
      <c r="F286" s="15">
        <v>30</v>
      </c>
      <c r="G286" s="5"/>
      <c r="H286" s="15"/>
      <c r="I286" s="16"/>
      <c r="J286" s="17" t="str">
        <f t="shared" si="40"/>
        <v/>
      </c>
      <c r="K286" s="110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119.33333333333333</v>
      </c>
      <c r="E287">
        <f>IF(_xlfn.DAYS($B$3,Eläintiedot!O287)&lt;0,"",_xlfn.DAYS($B$3,Eläintiedot!O287))</f>
        <v>43585</v>
      </c>
      <c r="F287" s="15">
        <v>30</v>
      </c>
      <c r="G287" s="5"/>
      <c r="H287" s="15"/>
      <c r="I287" s="16"/>
      <c r="J287" s="17" t="str">
        <f t="shared" si="40"/>
        <v/>
      </c>
      <c r="K287" s="110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119.33333333333333</v>
      </c>
      <c r="E288">
        <f>IF(_xlfn.DAYS($B$3,Eläintiedot!O288)&lt;0,"",_xlfn.DAYS($B$3,Eläintiedot!O288))</f>
        <v>43585</v>
      </c>
      <c r="F288" s="15">
        <v>30</v>
      </c>
      <c r="G288" s="5"/>
      <c r="H288" s="15"/>
      <c r="I288" s="16"/>
      <c r="J288" s="17" t="str">
        <f t="shared" si="40"/>
        <v/>
      </c>
      <c r="K288" s="110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119.33333333333333</v>
      </c>
      <c r="E289">
        <f>IF(_xlfn.DAYS($B$3,Eläintiedot!O289)&lt;0,"",_xlfn.DAYS($B$3,Eläintiedot!O289))</f>
        <v>43585</v>
      </c>
      <c r="F289" s="15">
        <v>30</v>
      </c>
      <c r="G289" s="5"/>
      <c r="H289" s="15"/>
      <c r="I289" s="16"/>
      <c r="J289" s="17" t="str">
        <f t="shared" si="40"/>
        <v/>
      </c>
      <c r="K289" s="110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119.33333333333333</v>
      </c>
      <c r="E290">
        <f>IF(_xlfn.DAYS($B$3,Eläintiedot!O290)&lt;0,"",_xlfn.DAYS($B$3,Eläintiedot!O290))</f>
        <v>43585</v>
      </c>
      <c r="F290" s="15">
        <v>30</v>
      </c>
      <c r="G290" s="5"/>
      <c r="H290" s="15"/>
      <c r="I290" s="16"/>
      <c r="J290" s="17" t="str">
        <f t="shared" si="40"/>
        <v/>
      </c>
      <c r="K290" s="110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119.33333333333333</v>
      </c>
      <c r="E291">
        <f>IF(_xlfn.DAYS($B$3,Eläintiedot!O291)&lt;0,"",_xlfn.DAYS($B$3,Eläintiedot!O291))</f>
        <v>43585</v>
      </c>
      <c r="F291" s="15">
        <v>30</v>
      </c>
      <c r="G291" s="5"/>
      <c r="H291" s="15"/>
      <c r="I291" s="16"/>
      <c r="J291" s="17" t="str">
        <f t="shared" si="40"/>
        <v/>
      </c>
      <c r="K291" s="110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119.33333333333333</v>
      </c>
      <c r="E292">
        <f>IF(_xlfn.DAYS($B$3,Eläintiedot!O292)&lt;0,"",_xlfn.DAYS($B$3,Eläintiedot!O292))</f>
        <v>43585</v>
      </c>
      <c r="F292" s="15">
        <v>30</v>
      </c>
      <c r="G292" s="5"/>
      <c r="H292" s="15"/>
      <c r="I292" s="16"/>
      <c r="J292" s="17" t="str">
        <f t="shared" si="40"/>
        <v/>
      </c>
      <c r="K292" s="110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119.33333333333333</v>
      </c>
      <c r="E293">
        <f>IF(_xlfn.DAYS($B$3,Eläintiedot!O293)&lt;0,"",_xlfn.DAYS($B$3,Eläintiedot!O293))</f>
        <v>43585</v>
      </c>
      <c r="F293" s="15">
        <v>30</v>
      </c>
      <c r="G293" s="5"/>
      <c r="H293" s="15"/>
      <c r="I293" s="16"/>
      <c r="J293" s="17" t="str">
        <f t="shared" si="40"/>
        <v/>
      </c>
      <c r="K293" s="110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119.33333333333333</v>
      </c>
      <c r="E294">
        <f>IF(_xlfn.DAYS($B$3,Eläintiedot!O294)&lt;0,"",_xlfn.DAYS($B$3,Eläintiedot!O294))</f>
        <v>43585</v>
      </c>
      <c r="F294" s="15">
        <v>30</v>
      </c>
      <c r="G294" s="5"/>
      <c r="H294" s="15"/>
      <c r="I294" s="16"/>
      <c r="J294" s="17" t="str">
        <f t="shared" si="40"/>
        <v/>
      </c>
      <c r="K294" s="110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119.33333333333333</v>
      </c>
      <c r="E295">
        <f>IF(_xlfn.DAYS($B$3,Eläintiedot!O295)&lt;0,"",_xlfn.DAYS($B$3,Eläintiedot!O295))</f>
        <v>43585</v>
      </c>
      <c r="F295" s="15">
        <v>30</v>
      </c>
      <c r="G295" s="5"/>
      <c r="H295" s="15"/>
      <c r="I295" s="16"/>
      <c r="J295" s="17" t="str">
        <f t="shared" si="40"/>
        <v/>
      </c>
      <c r="K295" s="110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119.33333333333333</v>
      </c>
      <c r="E296">
        <f>IF(_xlfn.DAYS($B$3,Eläintiedot!O296)&lt;0,"",_xlfn.DAYS($B$3,Eläintiedot!O296))</f>
        <v>43585</v>
      </c>
      <c r="F296" s="15">
        <v>30</v>
      </c>
      <c r="G296" s="5"/>
      <c r="H296" s="15"/>
      <c r="I296" s="16"/>
      <c r="J296" s="17" t="str">
        <f t="shared" si="40"/>
        <v/>
      </c>
      <c r="K296" s="110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119.33333333333333</v>
      </c>
      <c r="E297">
        <f>IF(_xlfn.DAYS($B$3,Eläintiedot!O297)&lt;0,"",_xlfn.DAYS($B$3,Eläintiedot!O297))</f>
        <v>43585</v>
      </c>
      <c r="F297" s="15">
        <v>30</v>
      </c>
      <c r="G297" s="5"/>
      <c r="H297" s="15"/>
      <c r="I297" s="16"/>
      <c r="J297" s="17" t="str">
        <f t="shared" si="40"/>
        <v/>
      </c>
      <c r="K297" s="110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119.33333333333333</v>
      </c>
      <c r="E298">
        <f>IF(_xlfn.DAYS($B$3,Eläintiedot!O298)&lt;0,"",_xlfn.DAYS($B$3,Eläintiedot!O298))</f>
        <v>43585</v>
      </c>
      <c r="F298" s="15">
        <v>30</v>
      </c>
      <c r="G298" s="5"/>
      <c r="H298" s="15"/>
      <c r="I298" s="16"/>
      <c r="J298" s="17" t="str">
        <f t="shared" si="40"/>
        <v/>
      </c>
      <c r="K298" s="110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119.33333333333333</v>
      </c>
      <c r="E299">
        <f>IF(_xlfn.DAYS($B$3,Eläintiedot!O299)&lt;0,"",_xlfn.DAYS($B$3,Eläintiedot!O299))</f>
        <v>43585</v>
      </c>
      <c r="F299" s="15">
        <v>30</v>
      </c>
      <c r="G299" s="5"/>
      <c r="H299" s="15"/>
      <c r="I299" s="16"/>
      <c r="J299" s="17" t="str">
        <f t="shared" si="40"/>
        <v/>
      </c>
      <c r="K299" s="110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119.33333333333333</v>
      </c>
      <c r="E300">
        <f>IF(_xlfn.DAYS($B$3,Eläintiedot!O300)&lt;0,"",_xlfn.DAYS($B$3,Eläintiedot!O300))</f>
        <v>43585</v>
      </c>
      <c r="F300" s="15">
        <v>30</v>
      </c>
      <c r="G300" s="5"/>
      <c r="H300" s="15"/>
      <c r="I300" s="16"/>
      <c r="J300" s="17" t="str">
        <f t="shared" si="40"/>
        <v/>
      </c>
      <c r="K300" s="110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119.33333333333333</v>
      </c>
      <c r="E301">
        <f>IF(_xlfn.DAYS($B$3,Eläintiedot!O301)&lt;0,"",_xlfn.DAYS($B$3,Eläintiedot!O301))</f>
        <v>43585</v>
      </c>
      <c r="F301" s="15">
        <v>30</v>
      </c>
      <c r="G301" s="5"/>
      <c r="H301" s="15"/>
      <c r="I301" s="16"/>
      <c r="J301" s="17" t="str">
        <f t="shared" si="40"/>
        <v/>
      </c>
      <c r="K301" s="110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119.33333333333333</v>
      </c>
      <c r="E302">
        <f>IF(_xlfn.DAYS($B$3,Eläintiedot!O302)&lt;0,"",_xlfn.DAYS($B$3,Eläintiedot!O302))</f>
        <v>43585</v>
      </c>
      <c r="F302" s="15">
        <v>30</v>
      </c>
      <c r="G302" s="5"/>
      <c r="H302" s="15"/>
      <c r="I302" s="16"/>
      <c r="J302" s="17" t="str">
        <f t="shared" si="40"/>
        <v/>
      </c>
      <c r="K302" s="110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119.33333333333333</v>
      </c>
      <c r="E303">
        <f>IF(_xlfn.DAYS($B$3,Eläintiedot!O303)&lt;0,"",_xlfn.DAYS($B$3,Eläintiedot!O303))</f>
        <v>43585</v>
      </c>
      <c r="F303" s="15">
        <v>30</v>
      </c>
      <c r="G303" s="5"/>
      <c r="H303" s="15"/>
      <c r="I303" s="16"/>
      <c r="J303" s="17" t="str">
        <f t="shared" si="40"/>
        <v/>
      </c>
      <c r="K303" s="110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119.33333333333333</v>
      </c>
      <c r="E304">
        <f>IF(_xlfn.DAYS($B$3,Eläintiedot!O304)&lt;0,"",_xlfn.DAYS($B$3,Eläintiedot!O304))</f>
        <v>43585</v>
      </c>
      <c r="F304" s="15">
        <v>30</v>
      </c>
      <c r="G304" s="5"/>
      <c r="H304" s="15"/>
      <c r="I304" s="16"/>
      <c r="J304" s="17" t="str">
        <f t="shared" si="40"/>
        <v/>
      </c>
      <c r="K304" s="110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119.33333333333333</v>
      </c>
      <c r="E305">
        <f>IF(_xlfn.DAYS($B$3,Eläintiedot!O305)&lt;0,"",_xlfn.DAYS($B$3,Eläintiedot!O305))</f>
        <v>43585</v>
      </c>
      <c r="F305" s="15">
        <v>30</v>
      </c>
      <c r="G305" s="5"/>
      <c r="H305" s="15"/>
      <c r="I305" s="16"/>
      <c r="J305" s="17" t="str">
        <f t="shared" si="40"/>
        <v/>
      </c>
      <c r="K305" s="110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119.33333333333333</v>
      </c>
      <c r="E306">
        <f>IF(_xlfn.DAYS($B$3,Eläintiedot!O306)&lt;0,"",_xlfn.DAYS($B$3,Eläintiedot!O306))</f>
        <v>43585</v>
      </c>
      <c r="F306" s="15">
        <v>30</v>
      </c>
      <c r="G306" s="5"/>
      <c r="H306" s="15"/>
      <c r="I306" s="16"/>
      <c r="J306" s="17" t="str">
        <f t="shared" si="40"/>
        <v/>
      </c>
      <c r="K306" s="110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119.33333333333333</v>
      </c>
      <c r="E307">
        <f>IF(_xlfn.DAYS($B$3,Eläintiedot!O307)&lt;0,"",_xlfn.DAYS($B$3,Eläintiedot!O307))</f>
        <v>43585</v>
      </c>
      <c r="F307" s="15">
        <v>30</v>
      </c>
      <c r="G307" s="5"/>
      <c r="H307" s="15"/>
      <c r="I307" s="16"/>
      <c r="J307" s="17" t="str">
        <f t="shared" si="40"/>
        <v/>
      </c>
      <c r="K307" s="110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119.33333333333333</v>
      </c>
      <c r="E308">
        <f>IF(_xlfn.DAYS($B$3,Eläintiedot!O308)&lt;0,"",_xlfn.DAYS($B$3,Eläintiedot!O308))</f>
        <v>43585</v>
      </c>
      <c r="F308" s="15">
        <v>30</v>
      </c>
      <c r="G308" s="5"/>
      <c r="H308" s="15"/>
      <c r="I308" s="16"/>
      <c r="J308" s="17" t="str">
        <f t="shared" si="40"/>
        <v/>
      </c>
      <c r="K308" s="110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119.33333333333333</v>
      </c>
      <c r="E309">
        <f>IF(_xlfn.DAYS($B$3,Eläintiedot!O309)&lt;0,"",_xlfn.DAYS($B$3,Eläintiedot!O309))</f>
        <v>43585</v>
      </c>
      <c r="F309" s="15">
        <v>30</v>
      </c>
      <c r="G309" s="5"/>
      <c r="H309" s="15"/>
      <c r="I309" s="16"/>
      <c r="J309" s="17" t="str">
        <f t="shared" si="40"/>
        <v/>
      </c>
      <c r="K309" s="110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119.33333333333333</v>
      </c>
      <c r="E310">
        <f>IF(_xlfn.DAYS($B$3,Eläintiedot!O310)&lt;0,"",_xlfn.DAYS($B$3,Eläintiedot!O310))</f>
        <v>43585</v>
      </c>
      <c r="F310" s="15">
        <v>30</v>
      </c>
      <c r="G310" s="5"/>
      <c r="H310" s="15"/>
      <c r="I310" s="16"/>
      <c r="J310" s="17" t="str">
        <f t="shared" si="40"/>
        <v/>
      </c>
      <c r="K310" s="110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119.33333333333333</v>
      </c>
      <c r="E311">
        <f>IF(_xlfn.DAYS($B$3,Eläintiedot!O311)&lt;0,"",_xlfn.DAYS($B$3,Eläintiedot!O311))</f>
        <v>43585</v>
      </c>
      <c r="F311" s="15">
        <v>30</v>
      </c>
      <c r="G311" s="5"/>
      <c r="H311" s="15"/>
      <c r="I311" s="16"/>
      <c r="J311" s="17" t="str">
        <f t="shared" si="40"/>
        <v/>
      </c>
      <c r="K311" s="110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119.33333333333333</v>
      </c>
      <c r="E312">
        <f>IF(_xlfn.DAYS($B$3,Eläintiedot!O312)&lt;0,"",_xlfn.DAYS($B$3,Eläintiedot!O312))</f>
        <v>43585</v>
      </c>
      <c r="F312" s="15">
        <v>30</v>
      </c>
      <c r="G312" s="5"/>
      <c r="H312" s="15"/>
      <c r="I312" s="16"/>
      <c r="J312" s="17" t="str">
        <f t="shared" si="40"/>
        <v/>
      </c>
      <c r="K312" s="110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119.33333333333333</v>
      </c>
      <c r="E313">
        <f>IF(_xlfn.DAYS($B$3,Eläintiedot!O313)&lt;0,"",_xlfn.DAYS($B$3,Eläintiedot!O313))</f>
        <v>43585</v>
      </c>
      <c r="F313" s="15">
        <v>30</v>
      </c>
      <c r="G313" s="5"/>
      <c r="H313" s="15"/>
      <c r="I313" s="16"/>
      <c r="J313" s="17" t="str">
        <f t="shared" si="40"/>
        <v/>
      </c>
      <c r="K313" s="110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119.33333333333333</v>
      </c>
      <c r="E314">
        <f>IF(_xlfn.DAYS($B$3,Eläintiedot!O314)&lt;0,"",_xlfn.DAYS($B$3,Eläintiedot!O314))</f>
        <v>43585</v>
      </c>
      <c r="F314" s="15">
        <v>30</v>
      </c>
      <c r="G314" s="5"/>
      <c r="H314" s="15"/>
      <c r="I314" s="16"/>
      <c r="J314" s="17" t="str">
        <f t="shared" si="40"/>
        <v/>
      </c>
      <c r="K314" s="110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119.33333333333333</v>
      </c>
      <c r="E315">
        <f>IF(_xlfn.DAYS($B$3,Eläintiedot!O315)&lt;0,"",_xlfn.DAYS($B$3,Eläintiedot!O315))</f>
        <v>43585</v>
      </c>
      <c r="F315" s="15">
        <v>30</v>
      </c>
      <c r="G315" s="5"/>
      <c r="H315" s="15"/>
      <c r="I315" s="16"/>
      <c r="J315" s="17" t="str">
        <f t="shared" si="40"/>
        <v/>
      </c>
      <c r="K315" s="110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119.33333333333333</v>
      </c>
      <c r="E316">
        <f>IF(_xlfn.DAYS($B$3,Eläintiedot!O316)&lt;0,"",_xlfn.DAYS($B$3,Eläintiedot!O316))</f>
        <v>43585</v>
      </c>
      <c r="F316" s="15">
        <v>30</v>
      </c>
      <c r="G316" s="5"/>
      <c r="H316" s="15"/>
      <c r="I316" s="16"/>
      <c r="J316" s="17" t="str">
        <f t="shared" si="40"/>
        <v/>
      </c>
      <c r="K316" s="110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119.33333333333333</v>
      </c>
      <c r="E317">
        <f>IF(_xlfn.DAYS($B$3,Eläintiedot!O317)&lt;0,"",_xlfn.DAYS($B$3,Eläintiedot!O317))</f>
        <v>43585</v>
      </c>
      <c r="F317" s="15">
        <v>30</v>
      </c>
      <c r="G317" s="5"/>
      <c r="H317" s="15"/>
      <c r="I317" s="16"/>
      <c r="J317" s="17" t="str">
        <f t="shared" si="40"/>
        <v/>
      </c>
      <c r="K317" s="110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119.33333333333333</v>
      </c>
      <c r="E318">
        <f>IF(_xlfn.DAYS($B$3,Eläintiedot!O318)&lt;0,"",_xlfn.DAYS($B$3,Eläintiedot!O318))</f>
        <v>43585</v>
      </c>
      <c r="F318" s="15">
        <v>30</v>
      </c>
      <c r="G318" s="5"/>
      <c r="H318" s="15"/>
      <c r="I318" s="16"/>
      <c r="J318" s="17" t="str">
        <f t="shared" si="40"/>
        <v/>
      </c>
      <c r="K318" s="110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119.33333333333333</v>
      </c>
      <c r="E319">
        <f>IF(_xlfn.DAYS($B$3,Eläintiedot!O319)&lt;0,"",_xlfn.DAYS($B$3,Eläintiedot!O319))</f>
        <v>43585</v>
      </c>
      <c r="F319" s="15">
        <v>30</v>
      </c>
      <c r="G319" s="5"/>
      <c r="H319" s="15"/>
      <c r="I319" s="16"/>
      <c r="J319" s="17" t="str">
        <f t="shared" si="40"/>
        <v/>
      </c>
      <c r="K319" s="110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119.33333333333333</v>
      </c>
      <c r="E320">
        <f>IF(_xlfn.DAYS($B$3,Eläintiedot!O320)&lt;0,"",_xlfn.DAYS($B$3,Eläintiedot!O320))</f>
        <v>43585</v>
      </c>
      <c r="F320" s="15">
        <v>30</v>
      </c>
      <c r="G320" s="5"/>
      <c r="H320" s="15"/>
      <c r="I320" s="16"/>
      <c r="J320" s="17" t="str">
        <f t="shared" si="40"/>
        <v/>
      </c>
      <c r="K320" s="110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119.33333333333333</v>
      </c>
      <c r="E321">
        <f>IF(_xlfn.DAYS($B$3,Eläintiedot!O321)&lt;0,"",_xlfn.DAYS($B$3,Eläintiedot!O321))</f>
        <v>43585</v>
      </c>
      <c r="F321" s="15">
        <v>30</v>
      </c>
      <c r="G321" s="5"/>
      <c r="H321" s="15"/>
      <c r="I321" s="16"/>
      <c r="J321" s="17" t="str">
        <f t="shared" si="40"/>
        <v/>
      </c>
      <c r="K321" s="110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119.33333333333333</v>
      </c>
      <c r="E322">
        <f>IF(_xlfn.DAYS($B$3,Eläintiedot!O322)&lt;0,"",_xlfn.DAYS($B$3,Eläintiedot!O322))</f>
        <v>43585</v>
      </c>
      <c r="F322" s="15">
        <v>30</v>
      </c>
      <c r="G322" s="5"/>
      <c r="H322" s="15"/>
      <c r="I322" s="16"/>
      <c r="J322" s="17" t="str">
        <f t="shared" si="40"/>
        <v/>
      </c>
      <c r="K322" s="110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119.33333333333333</v>
      </c>
      <c r="E323">
        <f>IF(_xlfn.DAYS($B$3,Eläintiedot!O323)&lt;0,"",_xlfn.DAYS($B$3,Eläintiedot!O323))</f>
        <v>43585</v>
      </c>
      <c r="F323" s="15">
        <v>30</v>
      </c>
      <c r="G323" s="5"/>
      <c r="H323" s="15"/>
      <c r="I323" s="16"/>
      <c r="J323" s="17" t="str">
        <f t="shared" si="40"/>
        <v/>
      </c>
      <c r="K323" s="110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119.33333333333333</v>
      </c>
      <c r="E324">
        <f>IF(_xlfn.DAYS($B$3,Eläintiedot!O324)&lt;0,"",_xlfn.DAYS($B$3,Eläintiedot!O324))</f>
        <v>43585</v>
      </c>
      <c r="F324" s="15">
        <v>30</v>
      </c>
      <c r="G324" s="5"/>
      <c r="H324" s="15"/>
      <c r="I324" s="16"/>
      <c r="J324" s="17" t="str">
        <f t="shared" si="40"/>
        <v/>
      </c>
      <c r="K324" s="110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119.33333333333333</v>
      </c>
      <c r="E325">
        <f>IF(_xlfn.DAYS($B$3,Eläintiedot!O325)&lt;0,"",_xlfn.DAYS($B$3,Eläintiedot!O325))</f>
        <v>43585</v>
      </c>
      <c r="F325" s="15">
        <v>30</v>
      </c>
      <c r="G325" s="5"/>
      <c r="H325" s="15"/>
      <c r="I325" s="16"/>
      <c r="J325" s="17" t="str">
        <f t="shared" si="40"/>
        <v/>
      </c>
      <c r="K325" s="110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119.33333333333333</v>
      </c>
      <c r="E326">
        <f>IF(_xlfn.DAYS($B$3,Eläintiedot!O326)&lt;0,"",_xlfn.DAYS($B$3,Eläintiedot!O326))</f>
        <v>43585</v>
      </c>
      <c r="F326" s="15">
        <v>30</v>
      </c>
      <c r="G326" s="5"/>
      <c r="H326" s="15"/>
      <c r="I326" s="16"/>
      <c r="J326" s="17" t="str">
        <f t="shared" si="40"/>
        <v/>
      </c>
      <c r="K326" s="110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119.33333333333333</v>
      </c>
      <c r="E327">
        <f>IF(_xlfn.DAYS($B$3,Eläintiedot!O327)&lt;0,"",_xlfn.DAYS($B$3,Eläintiedot!O327))</f>
        <v>43585</v>
      </c>
      <c r="F327" s="15">
        <v>30</v>
      </c>
      <c r="G327" s="5"/>
      <c r="H327" s="15"/>
      <c r="I327" s="16"/>
      <c r="J327" s="17" t="str">
        <f t="shared" ref="J327:J390" si="50">IF((H327+I327)&gt;0.01,H327+I327,"")</f>
        <v/>
      </c>
      <c r="K327" s="110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119.33333333333333</v>
      </c>
      <c r="E328">
        <f>IF(_xlfn.DAYS($B$3,Eläintiedot!O328)&lt;0,"",_xlfn.DAYS($B$3,Eläintiedot!O328))</f>
        <v>43585</v>
      </c>
      <c r="F328" s="15">
        <v>30</v>
      </c>
      <c r="G328" s="5"/>
      <c r="H328" s="15"/>
      <c r="I328" s="16"/>
      <c r="J328" s="17" t="str">
        <f t="shared" si="50"/>
        <v/>
      </c>
      <c r="K328" s="110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119.33333333333333</v>
      </c>
      <c r="E329">
        <f>IF(_xlfn.DAYS($B$3,Eläintiedot!O329)&lt;0,"",_xlfn.DAYS($B$3,Eläintiedot!O329))</f>
        <v>43585</v>
      </c>
      <c r="F329" s="15">
        <v>30</v>
      </c>
      <c r="G329" s="5"/>
      <c r="H329" s="15"/>
      <c r="I329" s="16"/>
      <c r="J329" s="17" t="str">
        <f t="shared" si="50"/>
        <v/>
      </c>
      <c r="K329" s="110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119.33333333333333</v>
      </c>
      <c r="E330">
        <f>IF(_xlfn.DAYS($B$3,Eläintiedot!O330)&lt;0,"",_xlfn.DAYS($B$3,Eläintiedot!O330))</f>
        <v>43585</v>
      </c>
      <c r="F330" s="15">
        <v>30</v>
      </c>
      <c r="G330" s="5"/>
      <c r="H330" s="15"/>
      <c r="I330" s="16"/>
      <c r="J330" s="17" t="str">
        <f t="shared" si="50"/>
        <v/>
      </c>
      <c r="K330" s="110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119.33333333333333</v>
      </c>
      <c r="E331">
        <f>IF(_xlfn.DAYS($B$3,Eläintiedot!O331)&lt;0,"",_xlfn.DAYS($B$3,Eläintiedot!O331))</f>
        <v>43585</v>
      </c>
      <c r="F331" s="15">
        <v>30</v>
      </c>
      <c r="G331" s="5"/>
      <c r="H331" s="15"/>
      <c r="I331" s="16"/>
      <c r="J331" s="17" t="str">
        <f t="shared" si="50"/>
        <v/>
      </c>
      <c r="K331" s="110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119.33333333333333</v>
      </c>
      <c r="E332">
        <f>IF(_xlfn.DAYS($B$3,Eläintiedot!O332)&lt;0,"",_xlfn.DAYS($B$3,Eläintiedot!O332))</f>
        <v>43585</v>
      </c>
      <c r="F332" s="15">
        <v>30</v>
      </c>
      <c r="G332" s="5"/>
      <c r="H332" s="15"/>
      <c r="I332" s="16"/>
      <c r="J332" s="17" t="str">
        <f t="shared" si="50"/>
        <v/>
      </c>
      <c r="K332" s="110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119.33333333333333</v>
      </c>
      <c r="E333">
        <f>IF(_xlfn.DAYS($B$3,Eläintiedot!O333)&lt;0,"",_xlfn.DAYS($B$3,Eläintiedot!O333))</f>
        <v>43585</v>
      </c>
      <c r="F333" s="15">
        <v>30</v>
      </c>
      <c r="G333" s="5"/>
      <c r="H333" s="15"/>
      <c r="I333" s="16"/>
      <c r="J333" s="17" t="str">
        <f t="shared" si="50"/>
        <v/>
      </c>
      <c r="K333" s="110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119.33333333333333</v>
      </c>
      <c r="E334">
        <f>IF(_xlfn.DAYS($B$3,Eläintiedot!O334)&lt;0,"",_xlfn.DAYS($B$3,Eläintiedot!O334))</f>
        <v>43585</v>
      </c>
      <c r="F334" s="15">
        <v>30</v>
      </c>
      <c r="G334" s="5"/>
      <c r="H334" s="15"/>
      <c r="I334" s="16"/>
      <c r="J334" s="17" t="str">
        <f t="shared" si="50"/>
        <v/>
      </c>
      <c r="K334" s="110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119.33333333333333</v>
      </c>
      <c r="E335">
        <f>IF(_xlfn.DAYS($B$3,Eläintiedot!O335)&lt;0,"",_xlfn.DAYS($B$3,Eläintiedot!O335))</f>
        <v>43585</v>
      </c>
      <c r="F335" s="15">
        <v>30</v>
      </c>
      <c r="G335" s="5"/>
      <c r="H335" s="15"/>
      <c r="I335" s="16"/>
      <c r="J335" s="17" t="str">
        <f t="shared" si="50"/>
        <v/>
      </c>
      <c r="K335" s="110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119.33333333333333</v>
      </c>
      <c r="E336">
        <f>IF(_xlfn.DAYS($B$3,Eläintiedot!O336)&lt;0,"",_xlfn.DAYS($B$3,Eläintiedot!O336))</f>
        <v>43585</v>
      </c>
      <c r="F336" s="15">
        <v>30</v>
      </c>
      <c r="G336" s="5"/>
      <c r="H336" s="15"/>
      <c r="I336" s="16"/>
      <c r="J336" s="17" t="str">
        <f t="shared" si="50"/>
        <v/>
      </c>
      <c r="K336" s="110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119.33333333333333</v>
      </c>
      <c r="E337">
        <f>IF(_xlfn.DAYS($B$3,Eläintiedot!O337)&lt;0,"",_xlfn.DAYS($B$3,Eläintiedot!O337))</f>
        <v>43585</v>
      </c>
      <c r="F337" s="15">
        <v>30</v>
      </c>
      <c r="G337" s="5"/>
      <c r="H337" s="15"/>
      <c r="I337" s="16"/>
      <c r="J337" s="17" t="str">
        <f t="shared" si="50"/>
        <v/>
      </c>
      <c r="K337" s="110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119.33333333333333</v>
      </c>
      <c r="E338">
        <f>IF(_xlfn.DAYS($B$3,Eläintiedot!O338)&lt;0,"",_xlfn.DAYS($B$3,Eläintiedot!O338))</f>
        <v>43585</v>
      </c>
      <c r="F338" s="15">
        <v>30</v>
      </c>
      <c r="G338" s="5"/>
      <c r="H338" s="15"/>
      <c r="I338" s="16"/>
      <c r="J338" s="17" t="str">
        <f t="shared" si="50"/>
        <v/>
      </c>
      <c r="K338" s="110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119.33333333333333</v>
      </c>
      <c r="E339">
        <f>IF(_xlfn.DAYS($B$3,Eläintiedot!O339)&lt;0,"",_xlfn.DAYS($B$3,Eläintiedot!O339))</f>
        <v>43585</v>
      </c>
      <c r="F339" s="15">
        <v>30</v>
      </c>
      <c r="G339" s="5"/>
      <c r="H339" s="15"/>
      <c r="I339" s="16"/>
      <c r="J339" s="17" t="str">
        <f t="shared" si="50"/>
        <v/>
      </c>
      <c r="K339" s="110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119.33333333333333</v>
      </c>
      <c r="E340">
        <f>IF(_xlfn.DAYS($B$3,Eläintiedot!O340)&lt;0,"",_xlfn.DAYS($B$3,Eläintiedot!O340))</f>
        <v>43585</v>
      </c>
      <c r="F340" s="15">
        <v>30</v>
      </c>
      <c r="G340" s="5"/>
      <c r="H340" s="15"/>
      <c r="I340" s="16"/>
      <c r="J340" s="17" t="str">
        <f t="shared" si="50"/>
        <v/>
      </c>
      <c r="K340" s="110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119.33333333333333</v>
      </c>
      <c r="E341">
        <f>IF(_xlfn.DAYS($B$3,Eläintiedot!O341)&lt;0,"",_xlfn.DAYS($B$3,Eläintiedot!O341))</f>
        <v>43585</v>
      </c>
      <c r="F341" s="15">
        <v>30</v>
      </c>
      <c r="G341" s="5"/>
      <c r="H341" s="15"/>
      <c r="I341" s="16"/>
      <c r="J341" s="17" t="str">
        <f t="shared" si="50"/>
        <v/>
      </c>
      <c r="K341" s="110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119.33333333333333</v>
      </c>
      <c r="E342">
        <f>IF(_xlfn.DAYS($B$3,Eläintiedot!O342)&lt;0,"",_xlfn.DAYS($B$3,Eläintiedot!O342))</f>
        <v>43585</v>
      </c>
      <c r="F342" s="15">
        <v>30</v>
      </c>
      <c r="G342" s="5"/>
      <c r="H342" s="15"/>
      <c r="I342" s="16"/>
      <c r="J342" s="17" t="str">
        <f t="shared" si="50"/>
        <v/>
      </c>
      <c r="K342" s="110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119.33333333333333</v>
      </c>
      <c r="E343">
        <f>IF(_xlfn.DAYS($B$3,Eläintiedot!O343)&lt;0,"",_xlfn.DAYS($B$3,Eläintiedot!O343))</f>
        <v>43585</v>
      </c>
      <c r="F343" s="15">
        <v>30</v>
      </c>
      <c r="G343" s="5"/>
      <c r="H343" s="15"/>
      <c r="I343" s="16"/>
      <c r="J343" s="17" t="str">
        <f t="shared" si="50"/>
        <v/>
      </c>
      <c r="K343" s="110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119.33333333333333</v>
      </c>
      <c r="E344">
        <f>IF(_xlfn.DAYS($B$3,Eläintiedot!O344)&lt;0,"",_xlfn.DAYS($B$3,Eläintiedot!O344))</f>
        <v>43585</v>
      </c>
      <c r="F344" s="15">
        <v>30</v>
      </c>
      <c r="G344" s="5"/>
      <c r="H344" s="15"/>
      <c r="I344" s="16"/>
      <c r="J344" s="17" t="str">
        <f t="shared" si="50"/>
        <v/>
      </c>
      <c r="K344" s="110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119.33333333333333</v>
      </c>
      <c r="E345">
        <f>IF(_xlfn.DAYS($B$3,Eläintiedot!O345)&lt;0,"",_xlfn.DAYS($B$3,Eläintiedot!O345))</f>
        <v>43585</v>
      </c>
      <c r="F345" s="15">
        <v>30</v>
      </c>
      <c r="G345" s="5"/>
      <c r="H345" s="15"/>
      <c r="I345" s="16"/>
      <c r="J345" s="17" t="str">
        <f t="shared" si="50"/>
        <v/>
      </c>
      <c r="K345" s="110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119.33333333333333</v>
      </c>
      <c r="E346">
        <f>IF(_xlfn.DAYS($B$3,Eläintiedot!O346)&lt;0,"",_xlfn.DAYS($B$3,Eläintiedot!O346))</f>
        <v>43585</v>
      </c>
      <c r="F346" s="15">
        <v>30</v>
      </c>
      <c r="G346" s="5"/>
      <c r="H346" s="15"/>
      <c r="I346" s="16"/>
      <c r="J346" s="17" t="str">
        <f t="shared" si="50"/>
        <v/>
      </c>
      <c r="K346" s="110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119.33333333333333</v>
      </c>
      <c r="E347">
        <f>IF(_xlfn.DAYS($B$3,Eläintiedot!O347)&lt;0,"",_xlfn.DAYS($B$3,Eläintiedot!O347))</f>
        <v>43585</v>
      </c>
      <c r="F347" s="15">
        <v>30</v>
      </c>
      <c r="G347" s="5"/>
      <c r="H347" s="15"/>
      <c r="I347" s="16"/>
      <c r="J347" s="17" t="str">
        <f t="shared" si="50"/>
        <v/>
      </c>
      <c r="K347" s="110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119.33333333333333</v>
      </c>
      <c r="E348">
        <f>IF(_xlfn.DAYS($B$3,Eläintiedot!O348)&lt;0,"",_xlfn.DAYS($B$3,Eläintiedot!O348))</f>
        <v>43585</v>
      </c>
      <c r="F348" s="15">
        <v>30</v>
      </c>
      <c r="G348" s="5"/>
      <c r="H348" s="15"/>
      <c r="I348" s="16"/>
      <c r="J348" s="17" t="str">
        <f t="shared" si="50"/>
        <v/>
      </c>
      <c r="K348" s="110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119.33333333333333</v>
      </c>
      <c r="E349">
        <f>IF(_xlfn.DAYS($B$3,Eläintiedot!O349)&lt;0,"",_xlfn.DAYS($B$3,Eläintiedot!O349))</f>
        <v>43585</v>
      </c>
      <c r="F349" s="15">
        <v>30</v>
      </c>
      <c r="G349" s="5"/>
      <c r="H349" s="15"/>
      <c r="I349" s="16"/>
      <c r="J349" s="17" t="str">
        <f t="shared" si="50"/>
        <v/>
      </c>
      <c r="K349" s="110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119.33333333333333</v>
      </c>
      <c r="E350">
        <f>IF(_xlfn.DAYS($B$3,Eläintiedot!O350)&lt;0,"",_xlfn.DAYS($B$3,Eläintiedot!O350))</f>
        <v>43585</v>
      </c>
      <c r="F350" s="15">
        <v>30</v>
      </c>
      <c r="G350" s="5"/>
      <c r="H350" s="15"/>
      <c r="I350" s="16"/>
      <c r="J350" s="17" t="str">
        <f t="shared" si="50"/>
        <v/>
      </c>
      <c r="K350" s="110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119.33333333333333</v>
      </c>
      <c r="E351">
        <f>IF(_xlfn.DAYS($B$3,Eläintiedot!O351)&lt;0,"",_xlfn.DAYS($B$3,Eläintiedot!O351))</f>
        <v>43585</v>
      </c>
      <c r="F351" s="15">
        <v>30</v>
      </c>
      <c r="G351" s="5"/>
      <c r="H351" s="15"/>
      <c r="I351" s="16"/>
      <c r="J351" s="17" t="str">
        <f t="shared" si="50"/>
        <v/>
      </c>
      <c r="K351" s="110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119.33333333333333</v>
      </c>
      <c r="E352">
        <f>IF(_xlfn.DAYS($B$3,Eläintiedot!O352)&lt;0,"",_xlfn.DAYS($B$3,Eläintiedot!O352))</f>
        <v>43585</v>
      </c>
      <c r="F352" s="15">
        <v>30</v>
      </c>
      <c r="G352" s="5"/>
      <c r="H352" s="15"/>
      <c r="I352" s="16"/>
      <c r="J352" s="17" t="str">
        <f t="shared" si="50"/>
        <v/>
      </c>
      <c r="K352" s="110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119.33333333333333</v>
      </c>
      <c r="E353">
        <f>IF(_xlfn.DAYS($B$3,Eläintiedot!O353)&lt;0,"",_xlfn.DAYS($B$3,Eläintiedot!O353))</f>
        <v>43585</v>
      </c>
      <c r="F353" s="15">
        <v>30</v>
      </c>
      <c r="G353" s="5"/>
      <c r="H353" s="15"/>
      <c r="I353" s="16"/>
      <c r="J353" s="17" t="str">
        <f t="shared" si="50"/>
        <v/>
      </c>
      <c r="K353" s="110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119.33333333333333</v>
      </c>
      <c r="E354">
        <f>IF(_xlfn.DAYS($B$3,Eläintiedot!O354)&lt;0,"",_xlfn.DAYS($B$3,Eläintiedot!O354))</f>
        <v>43585</v>
      </c>
      <c r="F354" s="15">
        <v>30</v>
      </c>
      <c r="G354" s="5"/>
      <c r="H354" s="15"/>
      <c r="I354" s="16"/>
      <c r="J354" s="17" t="str">
        <f t="shared" si="50"/>
        <v/>
      </c>
      <c r="K354" s="110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119.33333333333333</v>
      </c>
      <c r="E355">
        <f>IF(_xlfn.DAYS($B$3,Eläintiedot!O355)&lt;0,"",_xlfn.DAYS($B$3,Eläintiedot!O355))</f>
        <v>43585</v>
      </c>
      <c r="F355" s="15">
        <v>30</v>
      </c>
      <c r="G355" s="5"/>
      <c r="H355" s="15"/>
      <c r="I355" s="16"/>
      <c r="J355" s="17" t="str">
        <f t="shared" si="50"/>
        <v/>
      </c>
      <c r="K355" s="110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119.33333333333333</v>
      </c>
      <c r="E356">
        <f>IF(_xlfn.DAYS($B$3,Eläintiedot!O356)&lt;0,"",_xlfn.DAYS($B$3,Eläintiedot!O356))</f>
        <v>43585</v>
      </c>
      <c r="F356" s="15">
        <v>30</v>
      </c>
      <c r="G356" s="5"/>
      <c r="H356" s="15"/>
      <c r="I356" s="16"/>
      <c r="J356" s="17" t="str">
        <f t="shared" si="50"/>
        <v/>
      </c>
      <c r="K356" s="110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119.33333333333333</v>
      </c>
      <c r="E357">
        <f>IF(_xlfn.DAYS($B$3,Eläintiedot!O357)&lt;0,"",_xlfn.DAYS($B$3,Eläintiedot!O357))</f>
        <v>43585</v>
      </c>
      <c r="F357" s="15">
        <v>30</v>
      </c>
      <c r="G357" s="5"/>
      <c r="H357" s="15"/>
      <c r="I357" s="16"/>
      <c r="J357" s="17" t="str">
        <f t="shared" si="50"/>
        <v/>
      </c>
      <c r="K357" s="110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119.33333333333333</v>
      </c>
      <c r="E358">
        <f>IF(_xlfn.DAYS($B$3,Eläintiedot!O358)&lt;0,"",_xlfn.DAYS($B$3,Eläintiedot!O358))</f>
        <v>43585</v>
      </c>
      <c r="F358" s="15">
        <v>30</v>
      </c>
      <c r="G358" s="5"/>
      <c r="H358" s="15"/>
      <c r="I358" s="16"/>
      <c r="J358" s="17" t="str">
        <f t="shared" si="50"/>
        <v/>
      </c>
      <c r="K358" s="110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119.33333333333333</v>
      </c>
      <c r="E359">
        <f>IF(_xlfn.DAYS($B$3,Eläintiedot!O359)&lt;0,"",_xlfn.DAYS($B$3,Eläintiedot!O359))</f>
        <v>43585</v>
      </c>
      <c r="F359" s="15">
        <v>30</v>
      </c>
      <c r="G359" s="5"/>
      <c r="H359" s="15"/>
      <c r="I359" s="16"/>
      <c r="J359" s="17" t="str">
        <f t="shared" si="50"/>
        <v/>
      </c>
      <c r="K359" s="110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119.33333333333333</v>
      </c>
      <c r="E360">
        <f>IF(_xlfn.DAYS($B$3,Eläintiedot!O360)&lt;0,"",_xlfn.DAYS($B$3,Eläintiedot!O360))</f>
        <v>43585</v>
      </c>
      <c r="F360" s="15">
        <v>30</v>
      </c>
      <c r="G360" s="5"/>
      <c r="H360" s="15"/>
      <c r="I360" s="16"/>
      <c r="J360" s="17" t="str">
        <f t="shared" si="50"/>
        <v/>
      </c>
      <c r="K360" s="110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119.33333333333333</v>
      </c>
      <c r="E361">
        <f>IF(_xlfn.DAYS($B$3,Eläintiedot!O361)&lt;0,"",_xlfn.DAYS($B$3,Eläintiedot!O361))</f>
        <v>43585</v>
      </c>
      <c r="F361" s="15">
        <v>30</v>
      </c>
      <c r="G361" s="5"/>
      <c r="H361" s="15"/>
      <c r="I361" s="16"/>
      <c r="J361" s="17" t="str">
        <f t="shared" si="50"/>
        <v/>
      </c>
      <c r="K361" s="110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119.33333333333333</v>
      </c>
      <c r="E362">
        <f>IF(_xlfn.DAYS($B$3,Eläintiedot!O362)&lt;0,"",_xlfn.DAYS($B$3,Eläintiedot!O362))</f>
        <v>43585</v>
      </c>
      <c r="F362" s="15">
        <v>30</v>
      </c>
      <c r="G362" s="5"/>
      <c r="H362" s="15"/>
      <c r="I362" s="16"/>
      <c r="J362" s="17" t="str">
        <f t="shared" si="50"/>
        <v/>
      </c>
      <c r="K362" s="110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119.33333333333333</v>
      </c>
      <c r="E363">
        <f>IF(_xlfn.DAYS($B$3,Eläintiedot!O363)&lt;0,"",_xlfn.DAYS($B$3,Eläintiedot!O363))</f>
        <v>43585</v>
      </c>
      <c r="F363" s="15">
        <v>30</v>
      </c>
      <c r="G363" s="5"/>
      <c r="H363" s="15"/>
      <c r="I363" s="16"/>
      <c r="J363" s="17" t="str">
        <f t="shared" si="50"/>
        <v/>
      </c>
      <c r="K363" s="110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119.33333333333333</v>
      </c>
      <c r="E364">
        <f>IF(_xlfn.DAYS($B$3,Eläintiedot!O364)&lt;0,"",_xlfn.DAYS($B$3,Eläintiedot!O364))</f>
        <v>43585</v>
      </c>
      <c r="F364" s="15">
        <v>30</v>
      </c>
      <c r="G364" s="5"/>
      <c r="H364" s="15"/>
      <c r="I364" s="16"/>
      <c r="J364" s="17" t="str">
        <f t="shared" si="50"/>
        <v/>
      </c>
      <c r="K364" s="110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119.33333333333333</v>
      </c>
      <c r="E365">
        <f>IF(_xlfn.DAYS($B$3,Eläintiedot!O365)&lt;0,"",_xlfn.DAYS($B$3,Eläintiedot!O365))</f>
        <v>43585</v>
      </c>
      <c r="F365" s="15">
        <v>30</v>
      </c>
      <c r="G365" s="5"/>
      <c r="H365" s="15"/>
      <c r="I365" s="16"/>
      <c r="J365" s="17" t="str">
        <f t="shared" si="50"/>
        <v/>
      </c>
      <c r="K365" s="110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119.33333333333333</v>
      </c>
      <c r="E366">
        <f>IF(_xlfn.DAYS($B$3,Eläintiedot!O366)&lt;0,"",_xlfn.DAYS($B$3,Eläintiedot!O366))</f>
        <v>43585</v>
      </c>
      <c r="F366" s="15">
        <v>30</v>
      </c>
      <c r="G366" s="5"/>
      <c r="H366" s="15"/>
      <c r="I366" s="16"/>
      <c r="J366" s="17" t="str">
        <f t="shared" si="50"/>
        <v/>
      </c>
      <c r="K366" s="110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119.33333333333333</v>
      </c>
      <c r="E367">
        <f>IF(_xlfn.DAYS($B$3,Eläintiedot!O367)&lt;0,"",_xlfn.DAYS($B$3,Eläintiedot!O367))</f>
        <v>43585</v>
      </c>
      <c r="F367" s="15">
        <v>30</v>
      </c>
      <c r="G367" s="5"/>
      <c r="H367" s="15"/>
      <c r="I367" s="16"/>
      <c r="J367" s="17" t="str">
        <f t="shared" si="50"/>
        <v/>
      </c>
      <c r="K367" s="110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119.33333333333333</v>
      </c>
      <c r="E368">
        <f>IF(_xlfn.DAYS($B$3,Eläintiedot!O368)&lt;0,"",_xlfn.DAYS($B$3,Eläintiedot!O368))</f>
        <v>43585</v>
      </c>
      <c r="F368" s="15">
        <v>30</v>
      </c>
      <c r="G368" s="5"/>
      <c r="H368" s="15"/>
      <c r="I368" s="16"/>
      <c r="J368" s="17" t="str">
        <f t="shared" si="50"/>
        <v/>
      </c>
      <c r="K368" s="110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119.33333333333333</v>
      </c>
      <c r="E369">
        <f>IF(_xlfn.DAYS($B$3,Eläintiedot!O369)&lt;0,"",_xlfn.DAYS($B$3,Eläintiedot!O369))</f>
        <v>43585</v>
      </c>
      <c r="F369" s="15">
        <v>30</v>
      </c>
      <c r="G369" s="5"/>
      <c r="H369" s="15"/>
      <c r="I369" s="16"/>
      <c r="J369" s="17" t="str">
        <f t="shared" si="50"/>
        <v/>
      </c>
      <c r="K369" s="110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119.33333333333333</v>
      </c>
      <c r="E370">
        <f>IF(_xlfn.DAYS($B$3,Eläintiedot!O370)&lt;0,"",_xlfn.DAYS($B$3,Eläintiedot!O370))</f>
        <v>43585</v>
      </c>
      <c r="F370" s="15">
        <v>30</v>
      </c>
      <c r="G370" s="5"/>
      <c r="H370" s="15"/>
      <c r="I370" s="16"/>
      <c r="J370" s="17" t="str">
        <f t="shared" si="50"/>
        <v/>
      </c>
      <c r="K370" s="110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119.33333333333333</v>
      </c>
      <c r="E371">
        <f>IF(_xlfn.DAYS($B$3,Eläintiedot!O371)&lt;0,"",_xlfn.DAYS($B$3,Eläintiedot!O371))</f>
        <v>43585</v>
      </c>
      <c r="F371" s="15">
        <v>30</v>
      </c>
      <c r="G371" s="5"/>
      <c r="H371" s="15"/>
      <c r="I371" s="16"/>
      <c r="J371" s="17" t="str">
        <f t="shared" si="50"/>
        <v/>
      </c>
      <c r="K371" s="110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119.33333333333333</v>
      </c>
      <c r="E372">
        <f>IF(_xlfn.DAYS($B$3,Eläintiedot!O372)&lt;0,"",_xlfn.DAYS($B$3,Eläintiedot!O372))</f>
        <v>43585</v>
      </c>
      <c r="F372" s="15">
        <v>30</v>
      </c>
      <c r="G372" s="5"/>
      <c r="H372" s="15"/>
      <c r="I372" s="16"/>
      <c r="J372" s="17" t="str">
        <f t="shared" si="50"/>
        <v/>
      </c>
      <c r="K372" s="110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119.33333333333333</v>
      </c>
      <c r="E373">
        <f>IF(_xlfn.DAYS($B$3,Eläintiedot!O373)&lt;0,"",_xlfn.DAYS($B$3,Eläintiedot!O373))</f>
        <v>43585</v>
      </c>
      <c r="F373" s="15">
        <v>30</v>
      </c>
      <c r="G373" s="5"/>
      <c r="H373" s="15"/>
      <c r="I373" s="16"/>
      <c r="J373" s="17" t="str">
        <f t="shared" si="50"/>
        <v/>
      </c>
      <c r="K373" s="110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119.33333333333333</v>
      </c>
      <c r="E374">
        <f>IF(_xlfn.DAYS($B$3,Eläintiedot!O374)&lt;0,"",_xlfn.DAYS($B$3,Eläintiedot!O374))</f>
        <v>43585</v>
      </c>
      <c r="F374" s="15">
        <v>30</v>
      </c>
      <c r="G374" s="5"/>
      <c r="H374" s="15"/>
      <c r="I374" s="16"/>
      <c r="J374" s="17" t="str">
        <f t="shared" si="50"/>
        <v/>
      </c>
      <c r="K374" s="110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119.33333333333333</v>
      </c>
      <c r="E375">
        <f>IF(_xlfn.DAYS($B$3,Eläintiedot!O375)&lt;0,"",_xlfn.DAYS($B$3,Eläintiedot!O375))</f>
        <v>43585</v>
      </c>
      <c r="F375" s="15">
        <v>30</v>
      </c>
      <c r="G375" s="5"/>
      <c r="H375" s="15"/>
      <c r="I375" s="16"/>
      <c r="J375" s="17" t="str">
        <f t="shared" si="50"/>
        <v/>
      </c>
      <c r="K375" s="110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119.33333333333333</v>
      </c>
      <c r="E376">
        <f>IF(_xlfn.DAYS($B$3,Eläintiedot!O376)&lt;0,"",_xlfn.DAYS($B$3,Eläintiedot!O376))</f>
        <v>43585</v>
      </c>
      <c r="F376" s="15">
        <v>30</v>
      </c>
      <c r="G376" s="5"/>
      <c r="H376" s="15"/>
      <c r="I376" s="16"/>
      <c r="J376" s="17" t="str">
        <f t="shared" si="50"/>
        <v/>
      </c>
      <c r="K376" s="110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119.33333333333333</v>
      </c>
      <c r="E377">
        <f>IF(_xlfn.DAYS($B$3,Eläintiedot!O377)&lt;0,"",_xlfn.DAYS($B$3,Eläintiedot!O377))</f>
        <v>43585</v>
      </c>
      <c r="F377" s="15">
        <v>30</v>
      </c>
      <c r="G377" s="5"/>
      <c r="H377" s="15"/>
      <c r="I377" s="16"/>
      <c r="J377" s="17" t="str">
        <f t="shared" si="50"/>
        <v/>
      </c>
      <c r="K377" s="110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119.33333333333333</v>
      </c>
      <c r="E378">
        <f>IF(_xlfn.DAYS($B$3,Eläintiedot!O378)&lt;0,"",_xlfn.DAYS($B$3,Eläintiedot!O378))</f>
        <v>43585</v>
      </c>
      <c r="F378" s="15">
        <v>30</v>
      </c>
      <c r="G378" s="5"/>
      <c r="H378" s="15"/>
      <c r="I378" s="16"/>
      <c r="J378" s="17" t="str">
        <f t="shared" si="50"/>
        <v/>
      </c>
      <c r="K378" s="110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119.33333333333333</v>
      </c>
      <c r="E379">
        <f>IF(_xlfn.DAYS($B$3,Eläintiedot!O379)&lt;0,"",_xlfn.DAYS($B$3,Eläintiedot!O379))</f>
        <v>43585</v>
      </c>
      <c r="F379" s="15">
        <v>30</v>
      </c>
      <c r="G379" s="5"/>
      <c r="H379" s="15"/>
      <c r="I379" s="16"/>
      <c r="J379" s="17" t="str">
        <f t="shared" si="50"/>
        <v/>
      </c>
      <c r="K379" s="110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119.33333333333333</v>
      </c>
      <c r="E380">
        <f>IF(_xlfn.DAYS($B$3,Eläintiedot!O380)&lt;0,"",_xlfn.DAYS($B$3,Eläintiedot!O380))</f>
        <v>43585</v>
      </c>
      <c r="F380" s="15">
        <v>30</v>
      </c>
      <c r="G380" s="5"/>
      <c r="H380" s="15"/>
      <c r="I380" s="16"/>
      <c r="J380" s="17" t="str">
        <f t="shared" si="50"/>
        <v/>
      </c>
      <c r="K380" s="110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119.33333333333333</v>
      </c>
      <c r="E381">
        <f>IF(_xlfn.DAYS($B$3,Eläintiedot!O381)&lt;0,"",_xlfn.DAYS($B$3,Eläintiedot!O381))</f>
        <v>43585</v>
      </c>
      <c r="F381" s="15">
        <v>30</v>
      </c>
      <c r="G381" s="5"/>
      <c r="H381" s="15"/>
      <c r="I381" s="16"/>
      <c r="J381" s="17" t="str">
        <f t="shared" si="50"/>
        <v/>
      </c>
      <c r="K381" s="110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119.33333333333333</v>
      </c>
      <c r="E382">
        <f>IF(_xlfn.DAYS($B$3,Eläintiedot!O382)&lt;0,"",_xlfn.DAYS($B$3,Eläintiedot!O382))</f>
        <v>43585</v>
      </c>
      <c r="F382" s="15">
        <v>30</v>
      </c>
      <c r="G382" s="5"/>
      <c r="H382" s="15"/>
      <c r="I382" s="16"/>
      <c r="J382" s="17" t="str">
        <f t="shared" si="50"/>
        <v/>
      </c>
      <c r="K382" s="110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119.33333333333333</v>
      </c>
      <c r="E383">
        <f>IF(_xlfn.DAYS($B$3,Eläintiedot!O383)&lt;0,"",_xlfn.DAYS($B$3,Eläintiedot!O383))</f>
        <v>43585</v>
      </c>
      <c r="F383" s="15">
        <v>30</v>
      </c>
      <c r="G383" s="5"/>
      <c r="H383" s="15"/>
      <c r="I383" s="16"/>
      <c r="J383" s="17" t="str">
        <f t="shared" si="50"/>
        <v/>
      </c>
      <c r="K383" s="110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119.33333333333333</v>
      </c>
      <c r="E384">
        <f>IF(_xlfn.DAYS($B$3,Eläintiedot!O384)&lt;0,"",_xlfn.DAYS($B$3,Eläintiedot!O384))</f>
        <v>43585</v>
      </c>
      <c r="F384" s="15">
        <v>30</v>
      </c>
      <c r="G384" s="5"/>
      <c r="H384" s="15"/>
      <c r="I384" s="16"/>
      <c r="J384" s="17" t="str">
        <f t="shared" si="50"/>
        <v/>
      </c>
      <c r="K384" s="110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119.33333333333333</v>
      </c>
      <c r="E385">
        <f>IF(_xlfn.DAYS($B$3,Eläintiedot!O385)&lt;0,"",_xlfn.DAYS($B$3,Eläintiedot!O385))</f>
        <v>43585</v>
      </c>
      <c r="F385" s="15">
        <v>30</v>
      </c>
      <c r="G385" s="5"/>
      <c r="H385" s="15"/>
      <c r="I385" s="16"/>
      <c r="J385" s="17" t="str">
        <f t="shared" si="50"/>
        <v/>
      </c>
      <c r="K385" s="110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119.33333333333333</v>
      </c>
      <c r="E386">
        <f>IF(_xlfn.DAYS($B$3,Eläintiedot!O386)&lt;0,"",_xlfn.DAYS($B$3,Eläintiedot!O386))</f>
        <v>43585</v>
      </c>
      <c r="F386" s="15">
        <v>30</v>
      </c>
      <c r="G386" s="5"/>
      <c r="H386" s="15"/>
      <c r="I386" s="16"/>
      <c r="J386" s="17" t="str">
        <f t="shared" si="50"/>
        <v/>
      </c>
      <c r="K386" s="110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119.33333333333333</v>
      </c>
      <c r="E387">
        <f>IF(_xlfn.DAYS($B$3,Eläintiedot!O387)&lt;0,"",_xlfn.DAYS($B$3,Eläintiedot!O387))</f>
        <v>43585</v>
      </c>
      <c r="F387" s="15">
        <v>30</v>
      </c>
      <c r="G387" s="5"/>
      <c r="H387" s="15"/>
      <c r="I387" s="16"/>
      <c r="J387" s="17" t="str">
        <f t="shared" si="50"/>
        <v/>
      </c>
      <c r="K387" s="110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119.33333333333333</v>
      </c>
      <c r="E388">
        <f>IF(_xlfn.DAYS($B$3,Eläintiedot!O388)&lt;0,"",_xlfn.DAYS($B$3,Eläintiedot!O388))</f>
        <v>43585</v>
      </c>
      <c r="F388" s="15">
        <v>30</v>
      </c>
      <c r="G388" s="5"/>
      <c r="H388" s="15"/>
      <c r="I388" s="16"/>
      <c r="J388" s="17" t="str">
        <f t="shared" si="50"/>
        <v/>
      </c>
      <c r="K388" s="110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119.33333333333333</v>
      </c>
      <c r="E389">
        <f>IF(_xlfn.DAYS($B$3,Eläintiedot!O389)&lt;0,"",_xlfn.DAYS($B$3,Eläintiedot!O389))</f>
        <v>43585</v>
      </c>
      <c r="F389" s="15">
        <v>30</v>
      </c>
      <c r="G389" s="5"/>
      <c r="H389" s="15"/>
      <c r="I389" s="16"/>
      <c r="J389" s="17" t="str">
        <f t="shared" si="50"/>
        <v/>
      </c>
      <c r="K389" s="110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119.33333333333333</v>
      </c>
      <c r="E390">
        <f>IF(_xlfn.DAYS($B$3,Eläintiedot!O390)&lt;0,"",_xlfn.DAYS($B$3,Eläintiedot!O390))</f>
        <v>43585</v>
      </c>
      <c r="F390" s="15">
        <v>30</v>
      </c>
      <c r="G390" s="5"/>
      <c r="H390" s="15"/>
      <c r="I390" s="16"/>
      <c r="J390" s="17" t="str">
        <f t="shared" si="50"/>
        <v/>
      </c>
      <c r="K390" s="110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119.33333333333333</v>
      </c>
      <c r="E391">
        <f>IF(_xlfn.DAYS($B$3,Eläintiedot!O391)&lt;0,"",_xlfn.DAYS($B$3,Eläintiedot!O391))</f>
        <v>43585</v>
      </c>
      <c r="F391" s="15">
        <v>30</v>
      </c>
      <c r="G391" s="5"/>
      <c r="H391" s="15"/>
      <c r="I391" s="16"/>
      <c r="J391" s="17" t="str">
        <f t="shared" ref="J391:J454" si="60">IF((H391+I391)&gt;0.01,H391+I391,"")</f>
        <v/>
      </c>
      <c r="K391" s="110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119.33333333333333</v>
      </c>
      <c r="E392">
        <f>IF(_xlfn.DAYS($B$3,Eläintiedot!O392)&lt;0,"",_xlfn.DAYS($B$3,Eläintiedot!O392))</f>
        <v>43585</v>
      </c>
      <c r="F392" s="15">
        <v>30</v>
      </c>
      <c r="G392" s="5"/>
      <c r="H392" s="15"/>
      <c r="I392" s="16"/>
      <c r="J392" s="17" t="str">
        <f t="shared" si="60"/>
        <v/>
      </c>
      <c r="K392" s="110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119.33333333333333</v>
      </c>
      <c r="E393">
        <f>IF(_xlfn.DAYS($B$3,Eläintiedot!O393)&lt;0,"",_xlfn.DAYS($B$3,Eläintiedot!O393))</f>
        <v>43585</v>
      </c>
      <c r="F393" s="15">
        <v>30</v>
      </c>
      <c r="G393" s="5"/>
      <c r="H393" s="15"/>
      <c r="I393" s="16"/>
      <c r="J393" s="17" t="str">
        <f t="shared" si="60"/>
        <v/>
      </c>
      <c r="K393" s="110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119.33333333333333</v>
      </c>
      <c r="E394">
        <f>IF(_xlfn.DAYS($B$3,Eläintiedot!O394)&lt;0,"",_xlfn.DAYS($B$3,Eläintiedot!O394))</f>
        <v>43585</v>
      </c>
      <c r="F394" s="15">
        <v>30</v>
      </c>
      <c r="G394" s="5"/>
      <c r="H394" s="15"/>
      <c r="I394" s="16"/>
      <c r="J394" s="17" t="str">
        <f t="shared" si="60"/>
        <v/>
      </c>
      <c r="K394" s="110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119.33333333333333</v>
      </c>
      <c r="E395">
        <f>IF(_xlfn.DAYS($B$3,Eläintiedot!O395)&lt;0,"",_xlfn.DAYS($B$3,Eläintiedot!O395))</f>
        <v>43585</v>
      </c>
      <c r="F395" s="15">
        <v>30</v>
      </c>
      <c r="G395" s="5"/>
      <c r="H395" s="15"/>
      <c r="I395" s="16"/>
      <c r="J395" s="17" t="str">
        <f t="shared" si="60"/>
        <v/>
      </c>
      <c r="K395" s="110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119.33333333333333</v>
      </c>
      <c r="E396">
        <f>IF(_xlfn.DAYS($B$3,Eläintiedot!O396)&lt;0,"",_xlfn.DAYS($B$3,Eläintiedot!O396))</f>
        <v>43585</v>
      </c>
      <c r="F396" s="15">
        <v>30</v>
      </c>
      <c r="G396" s="5"/>
      <c r="H396" s="15"/>
      <c r="I396" s="16"/>
      <c r="J396" s="17" t="str">
        <f t="shared" si="60"/>
        <v/>
      </c>
      <c r="K396" s="110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119.33333333333333</v>
      </c>
      <c r="E397">
        <f>IF(_xlfn.DAYS($B$3,Eläintiedot!O397)&lt;0,"",_xlfn.DAYS($B$3,Eläintiedot!O397))</f>
        <v>43585</v>
      </c>
      <c r="F397" s="15">
        <v>30</v>
      </c>
      <c r="G397" s="5"/>
      <c r="H397" s="15"/>
      <c r="I397" s="16"/>
      <c r="J397" s="17" t="str">
        <f t="shared" si="60"/>
        <v/>
      </c>
      <c r="K397" s="110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119.33333333333333</v>
      </c>
      <c r="E398">
        <f>IF(_xlfn.DAYS($B$3,Eläintiedot!O398)&lt;0,"",_xlfn.DAYS($B$3,Eläintiedot!O398))</f>
        <v>43585</v>
      </c>
      <c r="F398" s="15">
        <v>30</v>
      </c>
      <c r="G398" s="5"/>
      <c r="H398" s="15"/>
      <c r="I398" s="16"/>
      <c r="J398" s="17" t="str">
        <f t="shared" si="60"/>
        <v/>
      </c>
      <c r="K398" s="110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119.33333333333333</v>
      </c>
      <c r="E399">
        <f>IF(_xlfn.DAYS($B$3,Eläintiedot!O399)&lt;0,"",_xlfn.DAYS($B$3,Eläintiedot!O399))</f>
        <v>43585</v>
      </c>
      <c r="F399" s="15">
        <v>30</v>
      </c>
      <c r="G399" s="5"/>
      <c r="H399" s="15"/>
      <c r="I399" s="16"/>
      <c r="J399" s="17" t="str">
        <f t="shared" si="60"/>
        <v/>
      </c>
      <c r="K399" s="110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119.33333333333333</v>
      </c>
      <c r="E400">
        <f>IF(_xlfn.DAYS($B$3,Eläintiedot!O400)&lt;0,"",_xlfn.DAYS($B$3,Eläintiedot!O400))</f>
        <v>43585</v>
      </c>
      <c r="F400" s="15">
        <v>30</v>
      </c>
      <c r="G400" s="5"/>
      <c r="H400" s="15"/>
      <c r="I400" s="16"/>
      <c r="J400" s="17" t="str">
        <f t="shared" si="60"/>
        <v/>
      </c>
      <c r="K400" s="110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119.33333333333333</v>
      </c>
      <c r="E401">
        <f>IF(_xlfn.DAYS($B$3,Eläintiedot!O401)&lt;0,"",_xlfn.DAYS($B$3,Eläintiedot!O401))</f>
        <v>43585</v>
      </c>
      <c r="F401" s="15">
        <v>30</v>
      </c>
      <c r="G401" s="5"/>
      <c r="H401" s="15"/>
      <c r="I401" s="16"/>
      <c r="J401" s="17" t="str">
        <f t="shared" si="60"/>
        <v/>
      </c>
      <c r="K401" s="110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119.33333333333333</v>
      </c>
      <c r="E402">
        <f>IF(_xlfn.DAYS($B$3,Eläintiedot!O402)&lt;0,"",_xlfn.DAYS($B$3,Eläintiedot!O402))</f>
        <v>43585</v>
      </c>
      <c r="F402" s="15">
        <v>30</v>
      </c>
      <c r="G402" s="5"/>
      <c r="H402" s="15"/>
      <c r="I402" s="16"/>
      <c r="J402" s="17" t="str">
        <f t="shared" si="60"/>
        <v/>
      </c>
      <c r="K402" s="110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119.33333333333333</v>
      </c>
      <c r="E403">
        <f>IF(_xlfn.DAYS($B$3,Eläintiedot!O403)&lt;0,"",_xlfn.DAYS($B$3,Eläintiedot!O403))</f>
        <v>43585</v>
      </c>
      <c r="F403" s="15">
        <v>30</v>
      </c>
      <c r="G403" s="5"/>
      <c r="H403" s="15"/>
      <c r="I403" s="16"/>
      <c r="J403" s="17" t="str">
        <f t="shared" si="60"/>
        <v/>
      </c>
      <c r="K403" s="110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119.33333333333333</v>
      </c>
      <c r="E404">
        <f>IF(_xlfn.DAYS($B$3,Eläintiedot!O404)&lt;0,"",_xlfn.DAYS($B$3,Eläintiedot!O404))</f>
        <v>43585</v>
      </c>
      <c r="F404" s="15">
        <v>30</v>
      </c>
      <c r="G404" s="5"/>
      <c r="H404" s="15"/>
      <c r="I404" s="16"/>
      <c r="J404" s="17" t="str">
        <f t="shared" si="60"/>
        <v/>
      </c>
      <c r="K404" s="110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119.33333333333333</v>
      </c>
      <c r="E405">
        <f>IF(_xlfn.DAYS($B$3,Eläintiedot!O405)&lt;0,"",_xlfn.DAYS($B$3,Eläintiedot!O405))</f>
        <v>43585</v>
      </c>
      <c r="F405" s="15">
        <v>30</v>
      </c>
      <c r="G405" s="5"/>
      <c r="H405" s="15"/>
      <c r="I405" s="16"/>
      <c r="J405" s="17" t="str">
        <f t="shared" si="60"/>
        <v/>
      </c>
      <c r="K405" s="110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119.33333333333333</v>
      </c>
      <c r="E406">
        <f>IF(_xlfn.DAYS($B$3,Eläintiedot!O406)&lt;0,"",_xlfn.DAYS($B$3,Eläintiedot!O406))</f>
        <v>43585</v>
      </c>
      <c r="F406" s="15">
        <v>30</v>
      </c>
      <c r="G406" s="5"/>
      <c r="H406" s="15"/>
      <c r="I406" s="16"/>
      <c r="J406" s="17" t="str">
        <f t="shared" si="60"/>
        <v/>
      </c>
      <c r="K406" s="110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119.33333333333333</v>
      </c>
      <c r="E407">
        <f>IF(_xlfn.DAYS($B$3,Eläintiedot!O407)&lt;0,"",_xlfn.DAYS($B$3,Eläintiedot!O407))</f>
        <v>43585</v>
      </c>
      <c r="F407" s="15">
        <v>30</v>
      </c>
      <c r="G407" s="5"/>
      <c r="H407" s="15"/>
      <c r="I407" s="16"/>
      <c r="J407" s="17" t="str">
        <f t="shared" si="60"/>
        <v/>
      </c>
      <c r="K407" s="110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119.33333333333333</v>
      </c>
      <c r="E408">
        <f>IF(_xlfn.DAYS($B$3,Eläintiedot!O408)&lt;0,"",_xlfn.DAYS($B$3,Eläintiedot!O408))</f>
        <v>43585</v>
      </c>
      <c r="F408" s="15">
        <v>30</v>
      </c>
      <c r="G408" s="5"/>
      <c r="H408" s="15"/>
      <c r="I408" s="16"/>
      <c r="J408" s="17" t="str">
        <f t="shared" si="60"/>
        <v/>
      </c>
      <c r="K408" s="110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119.33333333333333</v>
      </c>
      <c r="E409">
        <f>IF(_xlfn.DAYS($B$3,Eläintiedot!O409)&lt;0,"",_xlfn.DAYS($B$3,Eläintiedot!O409))</f>
        <v>43585</v>
      </c>
      <c r="F409" s="15">
        <v>30</v>
      </c>
      <c r="G409" s="5"/>
      <c r="H409" s="15"/>
      <c r="I409" s="16"/>
      <c r="J409" s="17" t="str">
        <f t="shared" si="60"/>
        <v/>
      </c>
      <c r="K409" s="110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119.33333333333333</v>
      </c>
      <c r="E410">
        <f>IF(_xlfn.DAYS($B$3,Eläintiedot!O410)&lt;0,"",_xlfn.DAYS($B$3,Eläintiedot!O410))</f>
        <v>43585</v>
      </c>
      <c r="F410" s="15">
        <v>30</v>
      </c>
      <c r="G410" s="5"/>
      <c r="H410" s="15"/>
      <c r="I410" s="16"/>
      <c r="J410" s="17" t="str">
        <f t="shared" si="60"/>
        <v/>
      </c>
      <c r="K410" s="110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119.33333333333333</v>
      </c>
      <c r="E411">
        <f>IF(_xlfn.DAYS($B$3,Eläintiedot!O411)&lt;0,"",_xlfn.DAYS($B$3,Eläintiedot!O411))</f>
        <v>43585</v>
      </c>
      <c r="F411" s="15">
        <v>30</v>
      </c>
      <c r="G411" s="5"/>
      <c r="H411" s="15"/>
      <c r="I411" s="16"/>
      <c r="J411" s="17" t="str">
        <f t="shared" si="60"/>
        <v/>
      </c>
      <c r="K411" s="110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119.33333333333333</v>
      </c>
      <c r="E412">
        <f>IF(_xlfn.DAYS($B$3,Eläintiedot!O412)&lt;0,"",_xlfn.DAYS($B$3,Eläintiedot!O412))</f>
        <v>43585</v>
      </c>
      <c r="F412" s="15">
        <v>30</v>
      </c>
      <c r="G412" s="5"/>
      <c r="H412" s="15"/>
      <c r="I412" s="16"/>
      <c r="J412" s="17" t="str">
        <f t="shared" si="60"/>
        <v/>
      </c>
      <c r="K412" s="110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119.33333333333333</v>
      </c>
      <c r="E413">
        <f>IF(_xlfn.DAYS($B$3,Eläintiedot!O413)&lt;0,"",_xlfn.DAYS($B$3,Eläintiedot!O413))</f>
        <v>43585</v>
      </c>
      <c r="F413" s="15">
        <v>30</v>
      </c>
      <c r="G413" s="5"/>
      <c r="H413" s="15"/>
      <c r="I413" s="16"/>
      <c r="J413" s="17" t="str">
        <f t="shared" si="60"/>
        <v/>
      </c>
      <c r="K413" s="110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119.33333333333333</v>
      </c>
      <c r="E414">
        <f>IF(_xlfn.DAYS($B$3,Eläintiedot!O414)&lt;0,"",_xlfn.DAYS($B$3,Eläintiedot!O414))</f>
        <v>43585</v>
      </c>
      <c r="F414" s="15">
        <v>30</v>
      </c>
      <c r="G414" s="5"/>
      <c r="H414" s="15"/>
      <c r="I414" s="16"/>
      <c r="J414" s="17" t="str">
        <f t="shared" si="60"/>
        <v/>
      </c>
      <c r="K414" s="110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119.33333333333333</v>
      </c>
      <c r="E415">
        <f>IF(_xlfn.DAYS($B$3,Eläintiedot!O415)&lt;0,"",_xlfn.DAYS($B$3,Eläintiedot!O415))</f>
        <v>43585</v>
      </c>
      <c r="F415" s="15">
        <v>30</v>
      </c>
      <c r="G415" s="5"/>
      <c r="H415" s="15"/>
      <c r="I415" s="16"/>
      <c r="J415" s="17" t="str">
        <f t="shared" si="60"/>
        <v/>
      </c>
      <c r="K415" s="110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119.33333333333333</v>
      </c>
      <c r="E416">
        <f>IF(_xlfn.DAYS($B$3,Eläintiedot!O416)&lt;0,"",_xlfn.DAYS($B$3,Eläintiedot!O416))</f>
        <v>43585</v>
      </c>
      <c r="F416" s="15">
        <v>30</v>
      </c>
      <c r="G416" s="5"/>
      <c r="H416" s="15"/>
      <c r="I416" s="16"/>
      <c r="J416" s="17" t="str">
        <f t="shared" si="60"/>
        <v/>
      </c>
      <c r="K416" s="110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119.33333333333333</v>
      </c>
      <c r="E417">
        <f>IF(_xlfn.DAYS($B$3,Eläintiedot!O417)&lt;0,"",_xlfn.DAYS($B$3,Eläintiedot!O417))</f>
        <v>43585</v>
      </c>
      <c r="F417" s="15">
        <v>30</v>
      </c>
      <c r="G417" s="5"/>
      <c r="H417" s="15"/>
      <c r="I417" s="16"/>
      <c r="J417" s="17" t="str">
        <f t="shared" si="60"/>
        <v/>
      </c>
      <c r="K417" s="110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119.33333333333333</v>
      </c>
      <c r="E418">
        <f>IF(_xlfn.DAYS($B$3,Eläintiedot!O418)&lt;0,"",_xlfn.DAYS($B$3,Eläintiedot!O418))</f>
        <v>43585</v>
      </c>
      <c r="F418" s="15">
        <v>30</v>
      </c>
      <c r="G418" s="5"/>
      <c r="H418" s="15"/>
      <c r="I418" s="16"/>
      <c r="J418" s="17" t="str">
        <f t="shared" si="60"/>
        <v/>
      </c>
      <c r="K418" s="110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119.33333333333333</v>
      </c>
      <c r="E419">
        <f>IF(_xlfn.DAYS($B$3,Eläintiedot!O419)&lt;0,"",_xlfn.DAYS($B$3,Eläintiedot!O419))</f>
        <v>43585</v>
      </c>
      <c r="F419" s="15">
        <v>30</v>
      </c>
      <c r="G419" s="5"/>
      <c r="H419" s="15"/>
      <c r="I419" s="16"/>
      <c r="J419" s="17" t="str">
        <f t="shared" si="60"/>
        <v/>
      </c>
      <c r="K419" s="110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119.33333333333333</v>
      </c>
      <c r="E420">
        <f>IF(_xlfn.DAYS($B$3,Eläintiedot!O420)&lt;0,"",_xlfn.DAYS($B$3,Eläintiedot!O420))</f>
        <v>43585</v>
      </c>
      <c r="F420" s="15">
        <v>30</v>
      </c>
      <c r="G420" s="5"/>
      <c r="H420" s="15"/>
      <c r="I420" s="16"/>
      <c r="J420" s="17" t="str">
        <f t="shared" si="60"/>
        <v/>
      </c>
      <c r="K420" s="110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119.33333333333333</v>
      </c>
      <c r="E421">
        <f>IF(_xlfn.DAYS($B$3,Eläintiedot!O421)&lt;0,"",_xlfn.DAYS($B$3,Eläintiedot!O421))</f>
        <v>43585</v>
      </c>
      <c r="F421" s="15">
        <v>30</v>
      </c>
      <c r="G421" s="5"/>
      <c r="H421" s="15"/>
      <c r="I421" s="16"/>
      <c r="J421" s="17" t="str">
        <f t="shared" si="60"/>
        <v/>
      </c>
      <c r="K421" s="110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119.33333333333333</v>
      </c>
      <c r="E422">
        <f>IF(_xlfn.DAYS($B$3,Eläintiedot!O422)&lt;0,"",_xlfn.DAYS($B$3,Eläintiedot!O422))</f>
        <v>43585</v>
      </c>
      <c r="F422" s="15">
        <v>30</v>
      </c>
      <c r="G422" s="5"/>
      <c r="H422" s="15"/>
      <c r="I422" s="16"/>
      <c r="J422" s="17" t="str">
        <f t="shared" si="60"/>
        <v/>
      </c>
      <c r="K422" s="110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119.33333333333333</v>
      </c>
      <c r="E423">
        <f>IF(_xlfn.DAYS($B$3,Eläintiedot!O423)&lt;0,"",_xlfn.DAYS($B$3,Eläintiedot!O423))</f>
        <v>43585</v>
      </c>
      <c r="F423" s="15">
        <v>30</v>
      </c>
      <c r="G423" s="5"/>
      <c r="H423" s="15"/>
      <c r="I423" s="16"/>
      <c r="J423" s="17" t="str">
        <f t="shared" si="60"/>
        <v/>
      </c>
      <c r="K423" s="110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119.33333333333333</v>
      </c>
      <c r="E424">
        <f>IF(_xlfn.DAYS($B$3,Eläintiedot!O424)&lt;0,"",_xlfn.DAYS($B$3,Eläintiedot!O424))</f>
        <v>43585</v>
      </c>
      <c r="F424" s="15">
        <v>30</v>
      </c>
      <c r="G424" s="5"/>
      <c r="H424" s="15"/>
      <c r="I424" s="16"/>
      <c r="J424" s="17" t="str">
        <f t="shared" si="60"/>
        <v/>
      </c>
      <c r="K424" s="110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119.33333333333333</v>
      </c>
      <c r="E425">
        <f>IF(_xlfn.DAYS($B$3,Eläintiedot!O425)&lt;0,"",_xlfn.DAYS($B$3,Eläintiedot!O425))</f>
        <v>43585</v>
      </c>
      <c r="F425" s="15">
        <v>30</v>
      </c>
      <c r="G425" s="5"/>
      <c r="H425" s="15"/>
      <c r="I425" s="16"/>
      <c r="J425" s="17" t="str">
        <f t="shared" si="60"/>
        <v/>
      </c>
      <c r="K425" s="110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119.33333333333333</v>
      </c>
      <c r="E426">
        <f>IF(_xlfn.DAYS($B$3,Eläintiedot!O426)&lt;0,"",_xlfn.DAYS($B$3,Eläintiedot!O426))</f>
        <v>43585</v>
      </c>
      <c r="F426" s="15">
        <v>30</v>
      </c>
      <c r="G426" s="5"/>
      <c r="H426" s="15"/>
      <c r="I426" s="16"/>
      <c r="J426" s="17" t="str">
        <f t="shared" si="60"/>
        <v/>
      </c>
      <c r="K426" s="110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119.33333333333333</v>
      </c>
      <c r="E427">
        <f>IF(_xlfn.DAYS($B$3,Eläintiedot!O427)&lt;0,"",_xlfn.DAYS($B$3,Eläintiedot!O427))</f>
        <v>43585</v>
      </c>
      <c r="F427" s="15">
        <v>30</v>
      </c>
      <c r="G427" s="5"/>
      <c r="H427" s="15"/>
      <c r="I427" s="16"/>
      <c r="J427" s="17" t="str">
        <f t="shared" si="60"/>
        <v/>
      </c>
      <c r="K427" s="110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119.33333333333333</v>
      </c>
      <c r="E428">
        <f>IF(_xlfn.DAYS($B$3,Eläintiedot!O428)&lt;0,"",_xlfn.DAYS($B$3,Eläintiedot!O428))</f>
        <v>43585</v>
      </c>
      <c r="F428" s="15">
        <v>30</v>
      </c>
      <c r="G428" s="5"/>
      <c r="H428" s="15"/>
      <c r="I428" s="16"/>
      <c r="J428" s="17" t="str">
        <f t="shared" si="60"/>
        <v/>
      </c>
      <c r="K428" s="110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119.33333333333333</v>
      </c>
      <c r="E429">
        <f>IF(_xlfn.DAYS($B$3,Eläintiedot!O429)&lt;0,"",_xlfn.DAYS($B$3,Eläintiedot!O429))</f>
        <v>43585</v>
      </c>
      <c r="F429" s="15">
        <v>30</v>
      </c>
      <c r="G429" s="5"/>
      <c r="H429" s="15"/>
      <c r="I429" s="16"/>
      <c r="J429" s="17" t="str">
        <f t="shared" si="60"/>
        <v/>
      </c>
      <c r="K429" s="110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119.33333333333333</v>
      </c>
      <c r="E430">
        <f>IF(_xlfn.DAYS($B$3,Eläintiedot!O430)&lt;0,"",_xlfn.DAYS($B$3,Eläintiedot!O430))</f>
        <v>43585</v>
      </c>
      <c r="F430" s="15">
        <v>30</v>
      </c>
      <c r="G430" s="5"/>
      <c r="H430" s="15"/>
      <c r="I430" s="16"/>
      <c r="J430" s="17" t="str">
        <f t="shared" si="60"/>
        <v/>
      </c>
      <c r="K430" s="110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119.33333333333333</v>
      </c>
      <c r="E431">
        <f>IF(_xlfn.DAYS($B$3,Eläintiedot!O431)&lt;0,"",_xlfn.DAYS($B$3,Eläintiedot!O431))</f>
        <v>43585</v>
      </c>
      <c r="F431" s="15">
        <v>30</v>
      </c>
      <c r="G431" s="5"/>
      <c r="H431" s="15"/>
      <c r="I431" s="16"/>
      <c r="J431" s="17" t="str">
        <f t="shared" si="60"/>
        <v/>
      </c>
      <c r="K431" s="110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119.33333333333333</v>
      </c>
      <c r="E432">
        <f>IF(_xlfn.DAYS($B$3,Eläintiedot!O432)&lt;0,"",_xlfn.DAYS($B$3,Eläintiedot!O432))</f>
        <v>43585</v>
      </c>
      <c r="F432" s="15">
        <v>30</v>
      </c>
      <c r="G432" s="5"/>
      <c r="H432" s="15"/>
      <c r="I432" s="16"/>
      <c r="J432" s="17" t="str">
        <f t="shared" si="60"/>
        <v/>
      </c>
      <c r="K432" s="110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119.33333333333333</v>
      </c>
      <c r="E433">
        <f>IF(_xlfn.DAYS($B$3,Eläintiedot!O433)&lt;0,"",_xlfn.DAYS($B$3,Eläintiedot!O433))</f>
        <v>43585</v>
      </c>
      <c r="F433" s="15">
        <v>30</v>
      </c>
      <c r="G433" s="5"/>
      <c r="H433" s="15"/>
      <c r="I433" s="16"/>
      <c r="J433" s="17" t="str">
        <f t="shared" si="60"/>
        <v/>
      </c>
      <c r="K433" s="110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119.33333333333333</v>
      </c>
      <c r="E434">
        <f>IF(_xlfn.DAYS($B$3,Eläintiedot!O434)&lt;0,"",_xlfn.DAYS($B$3,Eläintiedot!O434))</f>
        <v>43585</v>
      </c>
      <c r="F434" s="15">
        <v>30</v>
      </c>
      <c r="G434" s="5"/>
      <c r="H434" s="15"/>
      <c r="I434" s="16"/>
      <c r="J434" s="17" t="str">
        <f t="shared" si="60"/>
        <v/>
      </c>
      <c r="K434" s="110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119.33333333333333</v>
      </c>
      <c r="E435">
        <f>IF(_xlfn.DAYS($B$3,Eläintiedot!O435)&lt;0,"",_xlfn.DAYS($B$3,Eläintiedot!O435))</f>
        <v>43585</v>
      </c>
      <c r="F435" s="15">
        <v>30</v>
      </c>
      <c r="G435" s="5"/>
      <c r="H435" s="15"/>
      <c r="I435" s="16"/>
      <c r="J435" s="17" t="str">
        <f t="shared" si="60"/>
        <v/>
      </c>
      <c r="K435" s="110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119.33333333333333</v>
      </c>
      <c r="E436">
        <f>IF(_xlfn.DAYS($B$3,Eläintiedot!O436)&lt;0,"",_xlfn.DAYS($B$3,Eläintiedot!O436))</f>
        <v>43585</v>
      </c>
      <c r="F436" s="15">
        <v>30</v>
      </c>
      <c r="G436" s="5"/>
      <c r="H436" s="15"/>
      <c r="I436" s="16"/>
      <c r="J436" s="17" t="str">
        <f t="shared" si="60"/>
        <v/>
      </c>
      <c r="K436" s="110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119.33333333333333</v>
      </c>
      <c r="E437">
        <f>IF(_xlfn.DAYS($B$3,Eläintiedot!O437)&lt;0,"",_xlfn.DAYS($B$3,Eläintiedot!O437))</f>
        <v>43585</v>
      </c>
      <c r="F437" s="15">
        <v>30</v>
      </c>
      <c r="G437" s="5"/>
      <c r="H437" s="15"/>
      <c r="I437" s="16"/>
      <c r="J437" s="17" t="str">
        <f t="shared" si="60"/>
        <v/>
      </c>
      <c r="K437" s="110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119.33333333333333</v>
      </c>
      <c r="E438">
        <f>IF(_xlfn.DAYS($B$3,Eläintiedot!O438)&lt;0,"",_xlfn.DAYS($B$3,Eläintiedot!O438))</f>
        <v>43585</v>
      </c>
      <c r="F438" s="15">
        <v>30</v>
      </c>
      <c r="G438" s="5"/>
      <c r="H438" s="15"/>
      <c r="I438" s="16"/>
      <c r="J438" s="17" t="str">
        <f t="shared" si="60"/>
        <v/>
      </c>
      <c r="K438" s="110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119.33333333333333</v>
      </c>
      <c r="E439">
        <f>IF(_xlfn.DAYS($B$3,Eläintiedot!O439)&lt;0,"",_xlfn.DAYS($B$3,Eläintiedot!O439))</f>
        <v>43585</v>
      </c>
      <c r="F439" s="15">
        <v>30</v>
      </c>
      <c r="G439" s="5"/>
      <c r="H439" s="15"/>
      <c r="I439" s="16"/>
      <c r="J439" s="17" t="str">
        <f t="shared" si="60"/>
        <v/>
      </c>
      <c r="K439" s="110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119.33333333333333</v>
      </c>
      <c r="E440">
        <f>IF(_xlfn.DAYS($B$3,Eläintiedot!O440)&lt;0,"",_xlfn.DAYS($B$3,Eläintiedot!O440))</f>
        <v>43585</v>
      </c>
      <c r="F440" s="15">
        <v>30</v>
      </c>
      <c r="G440" s="5"/>
      <c r="H440" s="15"/>
      <c r="I440" s="16"/>
      <c r="J440" s="17" t="str">
        <f t="shared" si="60"/>
        <v/>
      </c>
      <c r="K440" s="110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119.33333333333333</v>
      </c>
      <c r="E441">
        <f>IF(_xlfn.DAYS($B$3,Eläintiedot!O441)&lt;0,"",_xlfn.DAYS($B$3,Eläintiedot!O441))</f>
        <v>43585</v>
      </c>
      <c r="F441" s="15">
        <v>30</v>
      </c>
      <c r="G441" s="5"/>
      <c r="H441" s="15"/>
      <c r="I441" s="16"/>
      <c r="J441" s="17" t="str">
        <f t="shared" si="60"/>
        <v/>
      </c>
      <c r="K441" s="110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119.33333333333333</v>
      </c>
      <c r="E442">
        <f>IF(_xlfn.DAYS($B$3,Eläintiedot!O442)&lt;0,"",_xlfn.DAYS($B$3,Eläintiedot!O442))</f>
        <v>43585</v>
      </c>
      <c r="F442" s="15">
        <v>30</v>
      </c>
      <c r="G442" s="5"/>
      <c r="H442" s="15"/>
      <c r="I442" s="16"/>
      <c r="J442" s="17" t="str">
        <f t="shared" si="60"/>
        <v/>
      </c>
      <c r="K442" s="110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119.33333333333333</v>
      </c>
      <c r="E443">
        <f>IF(_xlfn.DAYS($B$3,Eläintiedot!O443)&lt;0,"",_xlfn.DAYS($B$3,Eläintiedot!O443))</f>
        <v>43585</v>
      </c>
      <c r="F443" s="15">
        <v>30</v>
      </c>
      <c r="G443" s="5"/>
      <c r="H443" s="15"/>
      <c r="I443" s="16"/>
      <c r="J443" s="17" t="str">
        <f t="shared" si="60"/>
        <v/>
      </c>
      <c r="K443" s="110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119.33333333333333</v>
      </c>
      <c r="E444">
        <f>IF(_xlfn.DAYS($B$3,Eläintiedot!O444)&lt;0,"",_xlfn.DAYS($B$3,Eläintiedot!O444))</f>
        <v>43585</v>
      </c>
      <c r="F444" s="15">
        <v>30</v>
      </c>
      <c r="G444" s="5"/>
      <c r="H444" s="15"/>
      <c r="I444" s="16"/>
      <c r="J444" s="17" t="str">
        <f t="shared" si="60"/>
        <v/>
      </c>
      <c r="K444" s="110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119.33333333333333</v>
      </c>
      <c r="E445">
        <f>IF(_xlfn.DAYS($B$3,Eläintiedot!O445)&lt;0,"",_xlfn.DAYS($B$3,Eläintiedot!O445))</f>
        <v>43585</v>
      </c>
      <c r="F445" s="15">
        <v>30</v>
      </c>
      <c r="G445" s="5"/>
      <c r="H445" s="15"/>
      <c r="I445" s="16"/>
      <c r="J445" s="17" t="str">
        <f t="shared" si="60"/>
        <v/>
      </c>
      <c r="K445" s="110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119.33333333333333</v>
      </c>
      <c r="E446">
        <f>IF(_xlfn.DAYS($B$3,Eläintiedot!O446)&lt;0,"",_xlfn.DAYS($B$3,Eläintiedot!O446))</f>
        <v>43585</v>
      </c>
      <c r="F446" s="15">
        <v>30</v>
      </c>
      <c r="G446" s="5"/>
      <c r="H446" s="15"/>
      <c r="I446" s="16"/>
      <c r="J446" s="17" t="str">
        <f t="shared" si="60"/>
        <v/>
      </c>
      <c r="K446" s="110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119.33333333333333</v>
      </c>
      <c r="E447">
        <f>IF(_xlfn.DAYS($B$3,Eläintiedot!O447)&lt;0,"",_xlfn.DAYS($B$3,Eläintiedot!O447))</f>
        <v>43585</v>
      </c>
      <c r="F447" s="15">
        <v>30</v>
      </c>
      <c r="G447" s="5"/>
      <c r="H447" s="15"/>
      <c r="I447" s="16"/>
      <c r="J447" s="17" t="str">
        <f t="shared" si="60"/>
        <v/>
      </c>
      <c r="K447" s="110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119.33333333333333</v>
      </c>
      <c r="E448">
        <f>IF(_xlfn.DAYS($B$3,Eläintiedot!O448)&lt;0,"",_xlfn.DAYS($B$3,Eläintiedot!O448))</f>
        <v>43585</v>
      </c>
      <c r="F448" s="15">
        <v>30</v>
      </c>
      <c r="G448" s="5"/>
      <c r="H448" s="15"/>
      <c r="I448" s="16"/>
      <c r="J448" s="17" t="str">
        <f t="shared" si="60"/>
        <v/>
      </c>
      <c r="K448" s="110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119.33333333333333</v>
      </c>
      <c r="E449">
        <f>IF(_xlfn.DAYS($B$3,Eläintiedot!O449)&lt;0,"",_xlfn.DAYS($B$3,Eläintiedot!O449))</f>
        <v>43585</v>
      </c>
      <c r="F449" s="15">
        <v>30</v>
      </c>
      <c r="G449" s="5"/>
      <c r="H449" s="15"/>
      <c r="I449" s="16"/>
      <c r="J449" s="17" t="str">
        <f t="shared" si="60"/>
        <v/>
      </c>
      <c r="K449" s="110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119.33333333333333</v>
      </c>
      <c r="E450">
        <f>IF(_xlfn.DAYS($B$3,Eläintiedot!O450)&lt;0,"",_xlfn.DAYS($B$3,Eläintiedot!O450))</f>
        <v>43585</v>
      </c>
      <c r="F450" s="15">
        <v>30</v>
      </c>
      <c r="G450" s="5"/>
      <c r="H450" s="15"/>
      <c r="I450" s="16"/>
      <c r="J450" s="17" t="str">
        <f t="shared" si="60"/>
        <v/>
      </c>
      <c r="K450" s="110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119.33333333333333</v>
      </c>
      <c r="E451">
        <f>IF(_xlfn.DAYS($B$3,Eläintiedot!O451)&lt;0,"",_xlfn.DAYS($B$3,Eläintiedot!O451))</f>
        <v>43585</v>
      </c>
      <c r="F451" s="15">
        <v>30</v>
      </c>
      <c r="G451" s="5"/>
      <c r="H451" s="15"/>
      <c r="I451" s="16"/>
      <c r="J451" s="17" t="str">
        <f t="shared" si="60"/>
        <v/>
      </c>
      <c r="K451" s="110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119.33333333333333</v>
      </c>
      <c r="E452">
        <f>IF(_xlfn.DAYS($B$3,Eläintiedot!O452)&lt;0,"",_xlfn.DAYS($B$3,Eläintiedot!O452))</f>
        <v>43585</v>
      </c>
      <c r="F452" s="15">
        <v>30</v>
      </c>
      <c r="G452" s="5"/>
      <c r="H452" s="15"/>
      <c r="I452" s="16"/>
      <c r="J452" s="17" t="str">
        <f t="shared" si="60"/>
        <v/>
      </c>
      <c r="K452" s="110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119.33333333333333</v>
      </c>
      <c r="E453">
        <f>IF(_xlfn.DAYS($B$3,Eläintiedot!O453)&lt;0,"",_xlfn.DAYS($B$3,Eläintiedot!O453))</f>
        <v>43585</v>
      </c>
      <c r="F453" s="15">
        <v>30</v>
      </c>
      <c r="G453" s="5"/>
      <c r="H453" s="15"/>
      <c r="I453" s="16"/>
      <c r="J453" s="17" t="str">
        <f t="shared" si="60"/>
        <v/>
      </c>
      <c r="K453" s="110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119.33333333333333</v>
      </c>
      <c r="E454">
        <f>IF(_xlfn.DAYS($B$3,Eläintiedot!O454)&lt;0,"",_xlfn.DAYS($B$3,Eläintiedot!O454))</f>
        <v>43585</v>
      </c>
      <c r="F454" s="15">
        <v>30</v>
      </c>
      <c r="G454" s="5"/>
      <c r="H454" s="15"/>
      <c r="I454" s="16"/>
      <c r="J454" s="17" t="str">
        <f t="shared" si="60"/>
        <v/>
      </c>
      <c r="K454" s="110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119.33333333333333</v>
      </c>
      <c r="E455">
        <f>IF(_xlfn.DAYS($B$3,Eläintiedot!O455)&lt;0,"",_xlfn.DAYS($B$3,Eläintiedot!O455))</f>
        <v>43585</v>
      </c>
      <c r="F455" s="15">
        <v>30</v>
      </c>
      <c r="G455" s="5"/>
      <c r="H455" s="15"/>
      <c r="I455" s="16"/>
      <c r="J455" s="17" t="str">
        <f t="shared" ref="J455:J500" si="70">IF((H455+I455)&gt;0.01,H455+I455,"")</f>
        <v/>
      </c>
      <c r="K455" s="110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119.33333333333333</v>
      </c>
      <c r="E456">
        <f>IF(_xlfn.DAYS($B$3,Eläintiedot!O456)&lt;0,"",_xlfn.DAYS($B$3,Eläintiedot!O456))</f>
        <v>43585</v>
      </c>
      <c r="F456" s="15">
        <v>30</v>
      </c>
      <c r="G456" s="5"/>
      <c r="H456" s="15"/>
      <c r="I456" s="16"/>
      <c r="J456" s="17" t="str">
        <f t="shared" si="70"/>
        <v/>
      </c>
      <c r="K456" s="110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119.33333333333333</v>
      </c>
      <c r="E457">
        <f>IF(_xlfn.DAYS($B$3,Eläintiedot!O457)&lt;0,"",_xlfn.DAYS($B$3,Eläintiedot!O457))</f>
        <v>43585</v>
      </c>
      <c r="F457" s="15">
        <v>30</v>
      </c>
      <c r="G457" s="5"/>
      <c r="H457" s="15"/>
      <c r="I457" s="16"/>
      <c r="J457" s="17" t="str">
        <f t="shared" si="70"/>
        <v/>
      </c>
      <c r="K457" s="110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119.33333333333333</v>
      </c>
      <c r="E458">
        <f>IF(_xlfn.DAYS($B$3,Eläintiedot!O458)&lt;0,"",_xlfn.DAYS($B$3,Eläintiedot!O458))</f>
        <v>43585</v>
      </c>
      <c r="F458" s="15">
        <v>30</v>
      </c>
      <c r="G458" s="5"/>
      <c r="H458" s="15"/>
      <c r="I458" s="16"/>
      <c r="J458" s="17" t="str">
        <f t="shared" si="70"/>
        <v/>
      </c>
      <c r="K458" s="110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119.33333333333333</v>
      </c>
      <c r="E459">
        <f>IF(_xlfn.DAYS($B$3,Eläintiedot!O459)&lt;0,"",_xlfn.DAYS($B$3,Eläintiedot!O459))</f>
        <v>43585</v>
      </c>
      <c r="F459" s="15">
        <v>30</v>
      </c>
      <c r="G459" s="5"/>
      <c r="H459" s="15"/>
      <c r="I459" s="16"/>
      <c r="J459" s="17" t="str">
        <f t="shared" si="70"/>
        <v/>
      </c>
      <c r="K459" s="110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119.33333333333333</v>
      </c>
      <c r="E460">
        <f>IF(_xlfn.DAYS($B$3,Eläintiedot!O460)&lt;0,"",_xlfn.DAYS($B$3,Eläintiedot!O460))</f>
        <v>43585</v>
      </c>
      <c r="F460" s="15">
        <v>30</v>
      </c>
      <c r="G460" s="5"/>
      <c r="H460" s="15"/>
      <c r="I460" s="16"/>
      <c r="J460" s="17" t="str">
        <f t="shared" si="70"/>
        <v/>
      </c>
      <c r="K460" s="110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119.33333333333333</v>
      </c>
      <c r="E461">
        <f>IF(_xlfn.DAYS($B$3,Eläintiedot!O461)&lt;0,"",_xlfn.DAYS($B$3,Eläintiedot!O461))</f>
        <v>43585</v>
      </c>
      <c r="F461" s="15">
        <v>30</v>
      </c>
      <c r="G461" s="5"/>
      <c r="H461" s="15"/>
      <c r="I461" s="16"/>
      <c r="J461" s="17" t="str">
        <f t="shared" si="70"/>
        <v/>
      </c>
      <c r="K461" s="110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119.33333333333333</v>
      </c>
      <c r="E462">
        <f>IF(_xlfn.DAYS($B$3,Eläintiedot!O462)&lt;0,"",_xlfn.DAYS($B$3,Eläintiedot!O462))</f>
        <v>43585</v>
      </c>
      <c r="F462" s="15">
        <v>30</v>
      </c>
      <c r="G462" s="5"/>
      <c r="H462" s="15"/>
      <c r="I462" s="16"/>
      <c r="J462" s="17" t="str">
        <f t="shared" si="70"/>
        <v/>
      </c>
      <c r="K462" s="110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119.33333333333333</v>
      </c>
      <c r="E463">
        <f>IF(_xlfn.DAYS($B$3,Eläintiedot!O463)&lt;0,"",_xlfn.DAYS($B$3,Eläintiedot!O463))</f>
        <v>43585</v>
      </c>
      <c r="F463" s="15">
        <v>30</v>
      </c>
      <c r="G463" s="5"/>
      <c r="H463" s="15"/>
      <c r="I463" s="16"/>
      <c r="J463" s="17" t="str">
        <f t="shared" si="70"/>
        <v/>
      </c>
      <c r="K463" s="110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119.33333333333333</v>
      </c>
      <c r="E464">
        <f>IF(_xlfn.DAYS($B$3,Eläintiedot!O464)&lt;0,"",_xlfn.DAYS($B$3,Eläintiedot!O464))</f>
        <v>43585</v>
      </c>
      <c r="F464" s="15">
        <v>30</v>
      </c>
      <c r="G464" s="5"/>
      <c r="H464" s="15"/>
      <c r="I464" s="16"/>
      <c r="J464" s="17" t="str">
        <f t="shared" si="70"/>
        <v/>
      </c>
      <c r="K464" s="110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119.33333333333333</v>
      </c>
      <c r="E465">
        <f>IF(_xlfn.DAYS($B$3,Eläintiedot!O465)&lt;0,"",_xlfn.DAYS($B$3,Eläintiedot!O465))</f>
        <v>43585</v>
      </c>
      <c r="F465" s="15">
        <v>30</v>
      </c>
      <c r="G465" s="5"/>
      <c r="H465" s="15"/>
      <c r="I465" s="16"/>
      <c r="J465" s="17" t="str">
        <f t="shared" si="70"/>
        <v/>
      </c>
      <c r="K465" s="110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119.33333333333333</v>
      </c>
      <c r="E466">
        <f>IF(_xlfn.DAYS($B$3,Eläintiedot!O466)&lt;0,"",_xlfn.DAYS($B$3,Eläintiedot!O466))</f>
        <v>43585</v>
      </c>
      <c r="F466" s="15">
        <v>30</v>
      </c>
      <c r="G466" s="5"/>
      <c r="H466" s="15"/>
      <c r="I466" s="16"/>
      <c r="J466" s="17" t="str">
        <f t="shared" si="70"/>
        <v/>
      </c>
      <c r="K466" s="110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119.33333333333333</v>
      </c>
      <c r="E467">
        <f>IF(_xlfn.DAYS($B$3,Eläintiedot!O467)&lt;0,"",_xlfn.DAYS($B$3,Eläintiedot!O467))</f>
        <v>43585</v>
      </c>
      <c r="F467" s="15">
        <v>30</v>
      </c>
      <c r="G467" s="5"/>
      <c r="H467" s="15"/>
      <c r="I467" s="16"/>
      <c r="J467" s="17" t="str">
        <f t="shared" si="70"/>
        <v/>
      </c>
      <c r="K467" s="110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119.33333333333333</v>
      </c>
      <c r="E468">
        <f>IF(_xlfn.DAYS($B$3,Eläintiedot!O468)&lt;0,"",_xlfn.DAYS($B$3,Eläintiedot!O468))</f>
        <v>43585</v>
      </c>
      <c r="F468" s="15">
        <v>30</v>
      </c>
      <c r="G468" s="5"/>
      <c r="H468" s="15"/>
      <c r="I468" s="16"/>
      <c r="J468" s="17" t="str">
        <f t="shared" si="70"/>
        <v/>
      </c>
      <c r="K468" s="110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119.33333333333333</v>
      </c>
      <c r="E469">
        <f>IF(_xlfn.DAYS($B$3,Eläintiedot!O469)&lt;0,"",_xlfn.DAYS($B$3,Eläintiedot!O469))</f>
        <v>43585</v>
      </c>
      <c r="F469" s="15">
        <v>30</v>
      </c>
      <c r="G469" s="5"/>
      <c r="H469" s="15"/>
      <c r="I469" s="16"/>
      <c r="J469" s="17" t="str">
        <f t="shared" si="70"/>
        <v/>
      </c>
      <c r="K469" s="110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119.33333333333333</v>
      </c>
      <c r="E470">
        <f>IF(_xlfn.DAYS($B$3,Eläintiedot!O470)&lt;0,"",_xlfn.DAYS($B$3,Eläintiedot!O470))</f>
        <v>43585</v>
      </c>
      <c r="F470" s="15">
        <v>30</v>
      </c>
      <c r="G470" s="5"/>
      <c r="H470" s="15"/>
      <c r="I470" s="16"/>
      <c r="J470" s="17" t="str">
        <f t="shared" si="70"/>
        <v/>
      </c>
      <c r="K470" s="110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119.33333333333333</v>
      </c>
      <c r="E471">
        <f>IF(_xlfn.DAYS($B$3,Eläintiedot!O471)&lt;0,"",_xlfn.DAYS($B$3,Eläintiedot!O471))</f>
        <v>43585</v>
      </c>
      <c r="F471" s="15">
        <v>30</v>
      </c>
      <c r="G471" s="5"/>
      <c r="H471" s="15"/>
      <c r="I471" s="16"/>
      <c r="J471" s="17" t="str">
        <f t="shared" si="70"/>
        <v/>
      </c>
      <c r="K471" s="110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119.33333333333333</v>
      </c>
      <c r="E472">
        <f>IF(_xlfn.DAYS($B$3,Eläintiedot!O472)&lt;0,"",_xlfn.DAYS($B$3,Eläintiedot!O472))</f>
        <v>43585</v>
      </c>
      <c r="F472" s="15">
        <v>30</v>
      </c>
      <c r="G472" s="5"/>
      <c r="H472" s="15"/>
      <c r="I472" s="16"/>
      <c r="J472" s="17" t="str">
        <f t="shared" si="70"/>
        <v/>
      </c>
      <c r="K472" s="110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119.33333333333333</v>
      </c>
      <c r="E473">
        <f>IF(_xlfn.DAYS($B$3,Eläintiedot!O473)&lt;0,"",_xlfn.DAYS($B$3,Eläintiedot!O473))</f>
        <v>43585</v>
      </c>
      <c r="F473" s="15">
        <v>30</v>
      </c>
      <c r="G473" s="5"/>
      <c r="H473" s="15"/>
      <c r="I473" s="16"/>
      <c r="J473" s="17" t="str">
        <f t="shared" si="70"/>
        <v/>
      </c>
      <c r="K473" s="110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119.33333333333333</v>
      </c>
      <c r="E474">
        <f>IF(_xlfn.DAYS($B$3,Eläintiedot!O474)&lt;0,"",_xlfn.DAYS($B$3,Eläintiedot!O474))</f>
        <v>43585</v>
      </c>
      <c r="F474" s="15">
        <v>30</v>
      </c>
      <c r="G474" s="5"/>
      <c r="H474" s="15"/>
      <c r="I474" s="16"/>
      <c r="J474" s="17" t="str">
        <f t="shared" si="70"/>
        <v/>
      </c>
      <c r="K474" s="110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119.33333333333333</v>
      </c>
      <c r="E475">
        <f>IF(_xlfn.DAYS($B$3,Eläintiedot!O475)&lt;0,"",_xlfn.DAYS($B$3,Eläintiedot!O475))</f>
        <v>43585</v>
      </c>
      <c r="F475" s="15">
        <v>30</v>
      </c>
      <c r="G475" s="5"/>
      <c r="H475" s="15"/>
      <c r="I475" s="16"/>
      <c r="J475" s="17" t="str">
        <f t="shared" si="70"/>
        <v/>
      </c>
      <c r="K475" s="110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119.33333333333333</v>
      </c>
      <c r="E476">
        <f>IF(_xlfn.DAYS($B$3,Eläintiedot!O476)&lt;0,"",_xlfn.DAYS($B$3,Eläintiedot!O476))</f>
        <v>43585</v>
      </c>
      <c r="F476" s="15">
        <v>30</v>
      </c>
      <c r="G476" s="5"/>
      <c r="H476" s="15"/>
      <c r="I476" s="16"/>
      <c r="J476" s="17" t="str">
        <f t="shared" si="70"/>
        <v/>
      </c>
      <c r="K476" s="110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119.33333333333333</v>
      </c>
      <c r="E477">
        <f>IF(_xlfn.DAYS($B$3,Eläintiedot!O477)&lt;0,"",_xlfn.DAYS($B$3,Eläintiedot!O477))</f>
        <v>43585</v>
      </c>
      <c r="F477" s="15">
        <v>30</v>
      </c>
      <c r="G477" s="5"/>
      <c r="H477" s="15"/>
      <c r="I477" s="16"/>
      <c r="J477" s="17" t="str">
        <f t="shared" si="70"/>
        <v/>
      </c>
      <c r="K477" s="110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119.33333333333333</v>
      </c>
      <c r="E478">
        <f>IF(_xlfn.DAYS($B$3,Eläintiedot!O478)&lt;0,"",_xlfn.DAYS($B$3,Eläintiedot!O478))</f>
        <v>43585</v>
      </c>
      <c r="F478" s="15">
        <v>30</v>
      </c>
      <c r="G478" s="5"/>
      <c r="H478" s="15"/>
      <c r="I478" s="16"/>
      <c r="J478" s="17" t="str">
        <f t="shared" si="70"/>
        <v/>
      </c>
      <c r="K478" s="110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119.33333333333333</v>
      </c>
      <c r="E479">
        <f>IF(_xlfn.DAYS($B$3,Eläintiedot!O479)&lt;0,"",_xlfn.DAYS($B$3,Eläintiedot!O479))</f>
        <v>43585</v>
      </c>
      <c r="F479" s="15">
        <v>30</v>
      </c>
      <c r="G479" s="5"/>
      <c r="H479" s="15"/>
      <c r="I479" s="16"/>
      <c r="J479" s="17" t="str">
        <f t="shared" si="70"/>
        <v/>
      </c>
      <c r="K479" s="110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119.33333333333333</v>
      </c>
      <c r="E480">
        <f>IF(_xlfn.DAYS($B$3,Eläintiedot!O480)&lt;0,"",_xlfn.DAYS($B$3,Eläintiedot!O480))</f>
        <v>43585</v>
      </c>
      <c r="F480" s="15">
        <v>30</v>
      </c>
      <c r="G480" s="5"/>
      <c r="H480" s="15"/>
      <c r="I480" s="16"/>
      <c r="J480" s="17" t="str">
        <f t="shared" si="70"/>
        <v/>
      </c>
      <c r="K480" s="110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119.33333333333333</v>
      </c>
      <c r="E481">
        <f>IF(_xlfn.DAYS($B$3,Eläintiedot!O481)&lt;0,"",_xlfn.DAYS($B$3,Eläintiedot!O481))</f>
        <v>43585</v>
      </c>
      <c r="F481" s="15">
        <v>30</v>
      </c>
      <c r="G481" s="5"/>
      <c r="H481" s="15"/>
      <c r="I481" s="16"/>
      <c r="J481" s="17" t="str">
        <f t="shared" si="70"/>
        <v/>
      </c>
      <c r="K481" s="110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119.33333333333333</v>
      </c>
      <c r="E482">
        <f>IF(_xlfn.DAYS($B$3,Eläintiedot!O482)&lt;0,"",_xlfn.DAYS($B$3,Eläintiedot!O482))</f>
        <v>43585</v>
      </c>
      <c r="F482" s="15">
        <v>30</v>
      </c>
      <c r="G482" s="5"/>
      <c r="H482" s="15"/>
      <c r="I482" s="16"/>
      <c r="J482" s="17" t="str">
        <f t="shared" si="70"/>
        <v/>
      </c>
      <c r="K482" s="110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119.33333333333333</v>
      </c>
      <c r="E483">
        <f>IF(_xlfn.DAYS($B$3,Eläintiedot!O483)&lt;0,"",_xlfn.DAYS($B$3,Eläintiedot!O483))</f>
        <v>43585</v>
      </c>
      <c r="F483" s="15">
        <v>30</v>
      </c>
      <c r="G483" s="5"/>
      <c r="H483" s="15"/>
      <c r="I483" s="16"/>
      <c r="J483" s="17" t="str">
        <f t="shared" si="70"/>
        <v/>
      </c>
      <c r="K483" s="110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119.33333333333333</v>
      </c>
      <c r="E484">
        <f>IF(_xlfn.DAYS($B$3,Eläintiedot!O484)&lt;0,"",_xlfn.DAYS($B$3,Eläintiedot!O484))</f>
        <v>43585</v>
      </c>
      <c r="F484" s="15">
        <v>30</v>
      </c>
      <c r="G484" s="5"/>
      <c r="H484" s="15"/>
      <c r="I484" s="16"/>
      <c r="J484" s="17" t="str">
        <f t="shared" si="70"/>
        <v/>
      </c>
      <c r="K484" s="110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119.33333333333333</v>
      </c>
      <c r="E485">
        <f>IF(_xlfn.DAYS($B$3,Eläintiedot!O485)&lt;0,"",_xlfn.DAYS($B$3,Eläintiedot!O485))</f>
        <v>43585</v>
      </c>
      <c r="F485" s="15">
        <v>30</v>
      </c>
      <c r="G485" s="5"/>
      <c r="H485" s="15"/>
      <c r="I485" s="16"/>
      <c r="J485" s="17" t="str">
        <f t="shared" si="70"/>
        <v/>
      </c>
      <c r="K485" s="110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119.33333333333333</v>
      </c>
      <c r="E486">
        <f>IF(_xlfn.DAYS($B$3,Eläintiedot!O486)&lt;0,"",_xlfn.DAYS($B$3,Eläintiedot!O486))</f>
        <v>43585</v>
      </c>
      <c r="F486" s="15">
        <v>30</v>
      </c>
      <c r="G486" s="5"/>
      <c r="H486" s="15"/>
      <c r="I486" s="16"/>
      <c r="J486" s="17" t="str">
        <f t="shared" si="70"/>
        <v/>
      </c>
      <c r="K486" s="110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119.33333333333333</v>
      </c>
      <c r="E487">
        <f>IF(_xlfn.DAYS($B$3,Eläintiedot!O487)&lt;0,"",_xlfn.DAYS($B$3,Eläintiedot!O487))</f>
        <v>43585</v>
      </c>
      <c r="F487" s="15">
        <v>30</v>
      </c>
      <c r="G487" s="5"/>
      <c r="H487" s="15"/>
      <c r="I487" s="16"/>
      <c r="J487" s="17" t="str">
        <f t="shared" si="70"/>
        <v/>
      </c>
      <c r="K487" s="110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119.33333333333333</v>
      </c>
      <c r="E488">
        <f>IF(_xlfn.DAYS($B$3,Eläintiedot!O488)&lt;0,"",_xlfn.DAYS($B$3,Eläintiedot!O488))</f>
        <v>43585</v>
      </c>
      <c r="F488" s="15">
        <v>30</v>
      </c>
      <c r="G488" s="5"/>
      <c r="H488" s="15"/>
      <c r="I488" s="16"/>
      <c r="J488" s="17" t="str">
        <f t="shared" si="70"/>
        <v/>
      </c>
      <c r="K488" s="110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119.33333333333333</v>
      </c>
      <c r="E489">
        <f>IF(_xlfn.DAYS($B$3,Eläintiedot!O489)&lt;0,"",_xlfn.DAYS($B$3,Eläintiedot!O489))</f>
        <v>43585</v>
      </c>
      <c r="F489" s="15">
        <v>30</v>
      </c>
      <c r="G489" s="5"/>
      <c r="H489" s="15"/>
      <c r="I489" s="16"/>
      <c r="J489" s="17" t="str">
        <f t="shared" si="70"/>
        <v/>
      </c>
      <c r="K489" s="110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119.33333333333333</v>
      </c>
      <c r="E490">
        <f>IF(_xlfn.DAYS($B$3,Eläintiedot!O490)&lt;0,"",_xlfn.DAYS($B$3,Eläintiedot!O490))</f>
        <v>43585</v>
      </c>
      <c r="F490" s="15">
        <v>30</v>
      </c>
      <c r="G490" s="5"/>
      <c r="H490" s="15"/>
      <c r="I490" s="16"/>
      <c r="J490" s="17" t="str">
        <f t="shared" si="70"/>
        <v/>
      </c>
      <c r="K490" s="110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119.33333333333333</v>
      </c>
      <c r="E491">
        <f>IF(_xlfn.DAYS($B$3,Eläintiedot!O491)&lt;0,"",_xlfn.DAYS($B$3,Eläintiedot!O491))</f>
        <v>43585</v>
      </c>
      <c r="F491" s="15">
        <v>30</v>
      </c>
      <c r="G491" s="5"/>
      <c r="H491" s="15"/>
      <c r="I491" s="16"/>
      <c r="J491" s="17" t="str">
        <f t="shared" si="70"/>
        <v/>
      </c>
      <c r="K491" s="110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119.33333333333333</v>
      </c>
      <c r="E492">
        <f>IF(_xlfn.DAYS($B$3,Eläintiedot!O492)&lt;0,"",_xlfn.DAYS($B$3,Eläintiedot!O492))</f>
        <v>43585</v>
      </c>
      <c r="F492" s="15">
        <v>30</v>
      </c>
      <c r="G492" s="5"/>
      <c r="H492" s="15"/>
      <c r="I492" s="16"/>
      <c r="J492" s="17" t="str">
        <f t="shared" si="70"/>
        <v/>
      </c>
      <c r="K492" s="110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119.33333333333333</v>
      </c>
      <c r="E493">
        <f>IF(_xlfn.DAYS($B$3,Eläintiedot!O493)&lt;0,"",_xlfn.DAYS($B$3,Eläintiedot!O493))</f>
        <v>43585</v>
      </c>
      <c r="F493" s="15">
        <v>30</v>
      </c>
      <c r="G493" s="5"/>
      <c r="H493" s="15"/>
      <c r="I493" s="16"/>
      <c r="J493" s="17" t="str">
        <f t="shared" si="70"/>
        <v/>
      </c>
      <c r="K493" s="110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119.33333333333333</v>
      </c>
      <c r="E494">
        <f>IF(_xlfn.DAYS($B$3,Eläintiedot!O494)&lt;0,"",_xlfn.DAYS($B$3,Eläintiedot!O494))</f>
        <v>43585</v>
      </c>
      <c r="F494" s="15">
        <v>30</v>
      </c>
      <c r="G494" s="5"/>
      <c r="H494" s="15"/>
      <c r="I494" s="16"/>
      <c r="J494" s="17" t="str">
        <f t="shared" si="70"/>
        <v/>
      </c>
      <c r="K494" s="110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119.33333333333333</v>
      </c>
      <c r="E495">
        <f>IF(_xlfn.DAYS($B$3,Eläintiedot!O495)&lt;0,"",_xlfn.DAYS($B$3,Eläintiedot!O495))</f>
        <v>43585</v>
      </c>
      <c r="F495" s="15">
        <v>30</v>
      </c>
      <c r="G495" s="5"/>
      <c r="H495" s="15"/>
      <c r="I495" s="16"/>
      <c r="J495" s="17" t="str">
        <f t="shared" si="70"/>
        <v/>
      </c>
      <c r="K495" s="110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119.33333333333333</v>
      </c>
      <c r="E496">
        <f>IF(_xlfn.DAYS($B$3,Eläintiedot!O496)&lt;0,"",_xlfn.DAYS($B$3,Eläintiedot!O496))</f>
        <v>43585</v>
      </c>
      <c r="F496" s="15">
        <v>30</v>
      </c>
      <c r="G496" s="5"/>
      <c r="H496" s="15"/>
      <c r="I496" s="16"/>
      <c r="J496" s="17" t="str">
        <f t="shared" si="70"/>
        <v/>
      </c>
      <c r="K496" s="110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5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119.33333333333333</v>
      </c>
      <c r="E497">
        <f>IF(_xlfn.DAYS($B$3,Eläintiedot!O497)&lt;0,"",_xlfn.DAYS($B$3,Eläintiedot!O497))</f>
        <v>43585</v>
      </c>
      <c r="F497" s="15">
        <v>30</v>
      </c>
      <c r="G497" s="5"/>
      <c r="H497" s="15"/>
      <c r="I497" s="16"/>
      <c r="J497" s="17" t="str">
        <f t="shared" si="70"/>
        <v/>
      </c>
      <c r="K497" s="110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5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119.33333333333333</v>
      </c>
      <c r="E498">
        <f>IF(_xlfn.DAYS($B$3,Eläintiedot!O498)&lt;0,"",_xlfn.DAYS($B$3,Eläintiedot!O498))</f>
        <v>43585</v>
      </c>
      <c r="F498" s="15">
        <v>30</v>
      </c>
      <c r="G498" s="5"/>
      <c r="H498" s="15"/>
      <c r="I498" s="16"/>
      <c r="J498" s="17" t="str">
        <f t="shared" si="70"/>
        <v/>
      </c>
      <c r="K498" s="110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5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119.33333333333333</v>
      </c>
      <c r="E499">
        <f>IF(_xlfn.DAYS($B$3,Eläintiedot!O499)&lt;0,"",_xlfn.DAYS($B$3,Eläintiedot!O499))</f>
        <v>43585</v>
      </c>
      <c r="F499" s="15">
        <v>30</v>
      </c>
      <c r="G499" s="5"/>
      <c r="H499" s="15"/>
      <c r="I499" s="16"/>
      <c r="J499" s="17" t="str">
        <f t="shared" si="70"/>
        <v/>
      </c>
      <c r="K499" s="110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5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119.33333333333333</v>
      </c>
      <c r="E500">
        <f>IF(_xlfn.DAYS($B$3,Eläintiedot!O500)&lt;0,"",_xlfn.DAYS($B$3,Eläintiedot!O500))</f>
        <v>43585</v>
      </c>
      <c r="F500" s="15">
        <v>30</v>
      </c>
      <c r="G500" s="5"/>
      <c r="H500" s="15"/>
      <c r="I500" s="16"/>
      <c r="J500" s="61" t="str">
        <f t="shared" si="70"/>
        <v/>
      </c>
      <c r="K500" s="110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</row>
    <row r="501" spans="1:25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 t="str">
        <f t="shared" ref="Y501:Y519" si="80">IF(E501&gt;180,J501,"")</f>
        <v/>
      </c>
    </row>
    <row r="502" spans="1:25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 t="str">
        <f t="shared" si="80"/>
        <v/>
      </c>
    </row>
    <row r="503" spans="1:25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 t="str">
        <f t="shared" si="80"/>
        <v/>
      </c>
    </row>
    <row r="504" spans="1:25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 t="str">
        <f t="shared" si="80"/>
        <v/>
      </c>
    </row>
    <row r="505" spans="1:25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 t="str">
        <f t="shared" si="80"/>
        <v/>
      </c>
    </row>
    <row r="506" spans="1:25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 t="str">
        <f t="shared" si="80"/>
        <v/>
      </c>
    </row>
    <row r="507" spans="1:25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 t="str">
        <f t="shared" si="80"/>
        <v/>
      </c>
    </row>
    <row r="508" spans="1:25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 t="str">
        <f t="shared" si="80"/>
        <v/>
      </c>
    </row>
    <row r="509" spans="1:25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 t="str">
        <f t="shared" si="80"/>
        <v/>
      </c>
    </row>
    <row r="510" spans="1:25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 t="str">
        <f t="shared" si="80"/>
        <v/>
      </c>
    </row>
    <row r="511" spans="1:25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 t="str">
        <f t="shared" si="80"/>
        <v/>
      </c>
    </row>
    <row r="512" spans="1:25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 t="str">
        <f t="shared" si="80"/>
        <v/>
      </c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 t="str">
        <f t="shared" si="80"/>
        <v/>
      </c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 t="str">
        <f t="shared" si="80"/>
        <v/>
      </c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 t="str">
        <f t="shared" si="80"/>
        <v/>
      </c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 t="str">
        <f t="shared" si="80"/>
        <v/>
      </c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 t="str">
        <f t="shared" si="80"/>
        <v/>
      </c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 t="str">
        <f t="shared" si="80"/>
        <v/>
      </c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 t="str">
        <f t="shared" si="80"/>
        <v/>
      </c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 t="str">
        <f t="shared" ref="Y520:Y583" si="81">IF(E520&gt;180,J520,"")</f>
        <v/>
      </c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 t="str">
        <f t="shared" si="81"/>
        <v/>
      </c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 t="str">
        <f t="shared" si="81"/>
        <v/>
      </c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 t="str">
        <f t="shared" si="81"/>
        <v/>
      </c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 t="str">
        <f t="shared" si="81"/>
        <v/>
      </c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 t="str">
        <f t="shared" si="81"/>
        <v/>
      </c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 t="str">
        <f t="shared" si="81"/>
        <v/>
      </c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 t="str">
        <f t="shared" si="81"/>
        <v/>
      </c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 t="str">
        <f t="shared" si="81"/>
        <v/>
      </c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 t="str">
        <f t="shared" si="81"/>
        <v/>
      </c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 t="str">
        <f t="shared" si="81"/>
        <v/>
      </c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 t="str">
        <f t="shared" si="81"/>
        <v/>
      </c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 t="str">
        <f t="shared" si="81"/>
        <v/>
      </c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 t="str">
        <f t="shared" si="81"/>
        <v/>
      </c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 t="str">
        <f t="shared" si="81"/>
        <v/>
      </c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 t="str">
        <f t="shared" si="81"/>
        <v/>
      </c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 t="str">
        <f t="shared" si="81"/>
        <v/>
      </c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 t="str">
        <f t="shared" si="81"/>
        <v/>
      </c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 t="str">
        <f t="shared" si="81"/>
        <v/>
      </c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 t="str">
        <f t="shared" si="81"/>
        <v/>
      </c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 t="str">
        <f t="shared" si="81"/>
        <v/>
      </c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 t="str">
        <f t="shared" si="81"/>
        <v/>
      </c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 t="str">
        <f t="shared" si="81"/>
        <v/>
      </c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 t="str">
        <f t="shared" si="81"/>
        <v/>
      </c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 t="str">
        <f t="shared" si="81"/>
        <v/>
      </c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 t="str">
        <f t="shared" si="81"/>
        <v/>
      </c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 t="str">
        <f t="shared" si="81"/>
        <v/>
      </c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 t="str">
        <f t="shared" si="81"/>
        <v/>
      </c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 t="str">
        <f t="shared" si="81"/>
        <v/>
      </c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 t="str">
        <f t="shared" si="81"/>
        <v/>
      </c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 t="str">
        <f t="shared" si="81"/>
        <v/>
      </c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 t="str">
        <f t="shared" si="81"/>
        <v/>
      </c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 t="str">
        <f t="shared" si="81"/>
        <v/>
      </c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 t="str">
        <f t="shared" si="81"/>
        <v/>
      </c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 t="str">
        <f t="shared" si="81"/>
        <v/>
      </c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 t="str">
        <f t="shared" si="81"/>
        <v/>
      </c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 t="str">
        <f t="shared" si="81"/>
        <v/>
      </c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 t="str">
        <f t="shared" si="81"/>
        <v/>
      </c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 t="str">
        <f t="shared" si="81"/>
        <v/>
      </c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 t="str">
        <f t="shared" si="81"/>
        <v/>
      </c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 t="str">
        <f t="shared" si="81"/>
        <v/>
      </c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 t="str">
        <f t="shared" si="81"/>
        <v/>
      </c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 t="str">
        <f t="shared" si="81"/>
        <v/>
      </c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 t="str">
        <f t="shared" si="81"/>
        <v/>
      </c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 t="str">
        <f t="shared" si="81"/>
        <v/>
      </c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 t="str">
        <f t="shared" si="81"/>
        <v/>
      </c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 t="str">
        <f t="shared" si="81"/>
        <v/>
      </c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 t="str">
        <f t="shared" si="81"/>
        <v/>
      </c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 t="str">
        <f t="shared" si="81"/>
        <v/>
      </c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 t="str">
        <f t="shared" si="81"/>
        <v/>
      </c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 t="str">
        <f t="shared" si="81"/>
        <v/>
      </c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 t="str">
        <f t="shared" si="81"/>
        <v/>
      </c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 t="str">
        <f t="shared" si="81"/>
        <v/>
      </c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 t="str">
        <f t="shared" si="81"/>
        <v/>
      </c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 t="str">
        <f t="shared" si="81"/>
        <v/>
      </c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 t="str">
        <f t="shared" si="81"/>
        <v/>
      </c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 t="str">
        <f t="shared" si="81"/>
        <v/>
      </c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 t="str">
        <f t="shared" si="81"/>
        <v/>
      </c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 t="str">
        <f t="shared" si="81"/>
        <v/>
      </c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 t="str">
        <f t="shared" si="81"/>
        <v/>
      </c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 t="str">
        <f t="shared" si="81"/>
        <v/>
      </c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 t="str">
        <f t="shared" si="81"/>
        <v/>
      </c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 t="str">
        <f t="shared" si="81"/>
        <v/>
      </c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 t="str">
        <f t="shared" si="81"/>
        <v/>
      </c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 t="str">
        <f t="shared" ref="Y584:Y647" si="82">IF(E584&gt;180,J584,"")</f>
        <v/>
      </c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 t="str">
        <f t="shared" si="82"/>
        <v/>
      </c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 t="str">
        <f t="shared" si="82"/>
        <v/>
      </c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 t="str">
        <f t="shared" si="82"/>
        <v/>
      </c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 t="str">
        <f t="shared" si="82"/>
        <v/>
      </c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 t="str">
        <f t="shared" si="82"/>
        <v/>
      </c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 t="str">
        <f t="shared" si="82"/>
        <v/>
      </c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 t="str">
        <f t="shared" si="82"/>
        <v/>
      </c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 t="str">
        <f t="shared" si="82"/>
        <v/>
      </c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 t="str">
        <f t="shared" si="82"/>
        <v/>
      </c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 t="str">
        <f t="shared" si="82"/>
        <v/>
      </c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 t="str">
        <f t="shared" si="82"/>
        <v/>
      </c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 t="str">
        <f t="shared" si="82"/>
        <v/>
      </c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 t="str">
        <f t="shared" si="82"/>
        <v/>
      </c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 t="str">
        <f t="shared" si="82"/>
        <v/>
      </c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 t="str">
        <f t="shared" si="82"/>
        <v/>
      </c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 t="str">
        <f t="shared" si="82"/>
        <v/>
      </c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 t="str">
        <f t="shared" si="82"/>
        <v/>
      </c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 t="str">
        <f t="shared" si="82"/>
        <v/>
      </c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 t="str">
        <f t="shared" si="82"/>
        <v/>
      </c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 t="str">
        <f t="shared" si="82"/>
        <v/>
      </c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 t="str">
        <f t="shared" si="82"/>
        <v/>
      </c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 t="str">
        <f t="shared" si="82"/>
        <v/>
      </c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 t="str">
        <f t="shared" si="82"/>
        <v/>
      </c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 t="str">
        <f t="shared" si="82"/>
        <v/>
      </c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 t="str">
        <f t="shared" si="82"/>
        <v/>
      </c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 t="str">
        <f t="shared" si="82"/>
        <v/>
      </c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 t="str">
        <f t="shared" si="82"/>
        <v/>
      </c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 t="str">
        <f t="shared" si="82"/>
        <v/>
      </c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 t="str">
        <f t="shared" si="82"/>
        <v/>
      </c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 t="str">
        <f t="shared" si="82"/>
        <v/>
      </c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 t="str">
        <f t="shared" si="82"/>
        <v/>
      </c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 t="str">
        <f t="shared" si="82"/>
        <v/>
      </c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 t="str">
        <f t="shared" si="82"/>
        <v/>
      </c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 t="str">
        <f t="shared" si="82"/>
        <v/>
      </c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 t="str">
        <f t="shared" si="82"/>
        <v/>
      </c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 t="str">
        <f t="shared" si="82"/>
        <v/>
      </c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 t="str">
        <f t="shared" si="82"/>
        <v/>
      </c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 t="str">
        <f t="shared" si="82"/>
        <v/>
      </c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 t="str">
        <f t="shared" si="82"/>
        <v/>
      </c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 t="str">
        <f t="shared" si="82"/>
        <v/>
      </c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 t="str">
        <f t="shared" si="82"/>
        <v/>
      </c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 t="str">
        <f t="shared" si="82"/>
        <v/>
      </c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 t="str">
        <f t="shared" si="82"/>
        <v/>
      </c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 t="str">
        <f t="shared" si="82"/>
        <v/>
      </c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 t="str">
        <f t="shared" si="82"/>
        <v/>
      </c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 t="str">
        <f t="shared" si="82"/>
        <v/>
      </c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 t="str">
        <f t="shared" si="82"/>
        <v/>
      </c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 t="str">
        <f t="shared" si="82"/>
        <v/>
      </c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 t="str">
        <f t="shared" si="82"/>
        <v/>
      </c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 t="str">
        <f t="shared" si="82"/>
        <v/>
      </c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 t="str">
        <f t="shared" si="82"/>
        <v/>
      </c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 t="str">
        <f t="shared" si="82"/>
        <v/>
      </c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 t="str">
        <f t="shared" si="82"/>
        <v/>
      </c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 t="str">
        <f t="shared" si="82"/>
        <v/>
      </c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 t="str">
        <f t="shared" si="82"/>
        <v/>
      </c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 t="str">
        <f t="shared" si="82"/>
        <v/>
      </c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 t="str">
        <f t="shared" si="82"/>
        <v/>
      </c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 t="str">
        <f t="shared" si="82"/>
        <v/>
      </c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 t="str">
        <f t="shared" si="82"/>
        <v/>
      </c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 t="str">
        <f t="shared" si="82"/>
        <v/>
      </c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 t="str">
        <f t="shared" si="82"/>
        <v/>
      </c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 t="str">
        <f t="shared" si="82"/>
        <v/>
      </c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 t="str">
        <f t="shared" si="82"/>
        <v/>
      </c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 t="str">
        <f t="shared" ref="Y648:Y711" si="83">IF(E648&gt;180,J648,"")</f>
        <v/>
      </c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 t="str">
        <f t="shared" si="83"/>
        <v/>
      </c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 t="str">
        <f t="shared" si="83"/>
        <v/>
      </c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 t="str">
        <f t="shared" si="83"/>
        <v/>
      </c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 t="str">
        <f t="shared" si="83"/>
        <v/>
      </c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 t="str">
        <f t="shared" si="83"/>
        <v/>
      </c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 t="str">
        <f t="shared" si="83"/>
        <v/>
      </c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 t="str">
        <f t="shared" si="83"/>
        <v/>
      </c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 t="str">
        <f t="shared" si="83"/>
        <v/>
      </c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 t="str">
        <f t="shared" si="83"/>
        <v/>
      </c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 t="str">
        <f t="shared" si="83"/>
        <v/>
      </c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 t="str">
        <f t="shared" si="83"/>
        <v/>
      </c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 t="str">
        <f t="shared" si="83"/>
        <v/>
      </c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 t="str">
        <f t="shared" si="83"/>
        <v/>
      </c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 t="str">
        <f t="shared" si="83"/>
        <v/>
      </c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 t="str">
        <f t="shared" si="83"/>
        <v/>
      </c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 t="str">
        <f t="shared" si="83"/>
        <v/>
      </c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 t="str">
        <f t="shared" si="83"/>
        <v/>
      </c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 t="str">
        <f t="shared" si="83"/>
        <v/>
      </c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 t="str">
        <f t="shared" si="83"/>
        <v/>
      </c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 t="str">
        <f t="shared" si="83"/>
        <v/>
      </c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 t="str">
        <f t="shared" si="83"/>
        <v/>
      </c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 t="str">
        <f t="shared" si="83"/>
        <v/>
      </c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 t="str">
        <f t="shared" si="83"/>
        <v/>
      </c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 t="str">
        <f t="shared" si="83"/>
        <v/>
      </c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 t="str">
        <f t="shared" si="83"/>
        <v/>
      </c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 t="str">
        <f t="shared" si="83"/>
        <v/>
      </c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 t="str">
        <f t="shared" si="83"/>
        <v/>
      </c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 t="str">
        <f t="shared" si="83"/>
        <v/>
      </c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 t="str">
        <f t="shared" si="83"/>
        <v/>
      </c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 t="str">
        <f t="shared" si="83"/>
        <v/>
      </c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 t="str">
        <f t="shared" si="83"/>
        <v/>
      </c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 t="str">
        <f t="shared" si="83"/>
        <v/>
      </c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 t="str">
        <f t="shared" si="83"/>
        <v/>
      </c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 t="str">
        <f t="shared" si="83"/>
        <v/>
      </c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 t="str">
        <f t="shared" si="83"/>
        <v/>
      </c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 t="str">
        <f t="shared" si="83"/>
        <v/>
      </c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 t="str">
        <f t="shared" si="83"/>
        <v/>
      </c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 t="str">
        <f t="shared" si="83"/>
        <v/>
      </c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 t="str">
        <f t="shared" si="83"/>
        <v/>
      </c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 t="str">
        <f t="shared" si="83"/>
        <v/>
      </c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 t="str">
        <f t="shared" si="83"/>
        <v/>
      </c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 t="str">
        <f t="shared" si="83"/>
        <v/>
      </c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 t="str">
        <f t="shared" si="83"/>
        <v/>
      </c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 t="str">
        <f t="shared" si="83"/>
        <v/>
      </c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 t="str">
        <f t="shared" si="83"/>
        <v/>
      </c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 t="str">
        <f t="shared" si="83"/>
        <v/>
      </c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 t="str">
        <f t="shared" si="83"/>
        <v/>
      </c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 t="str">
        <f t="shared" si="83"/>
        <v/>
      </c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 t="str">
        <f t="shared" si="83"/>
        <v/>
      </c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 t="str">
        <f t="shared" si="83"/>
        <v/>
      </c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 t="str">
        <f t="shared" si="83"/>
        <v/>
      </c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 t="str">
        <f t="shared" si="83"/>
        <v/>
      </c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 t="str">
        <f t="shared" si="83"/>
        <v/>
      </c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 t="str">
        <f t="shared" si="83"/>
        <v/>
      </c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 t="str">
        <f t="shared" si="83"/>
        <v/>
      </c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 t="str">
        <f t="shared" si="83"/>
        <v/>
      </c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 t="str">
        <f t="shared" si="83"/>
        <v/>
      </c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 t="str">
        <f t="shared" si="83"/>
        <v/>
      </c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 t="str">
        <f t="shared" si="83"/>
        <v/>
      </c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 t="str">
        <f t="shared" si="83"/>
        <v/>
      </c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 t="str">
        <f t="shared" si="83"/>
        <v/>
      </c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 t="str">
        <f t="shared" si="83"/>
        <v/>
      </c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 t="str">
        <f t="shared" si="83"/>
        <v/>
      </c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 t="str">
        <f t="shared" ref="Y712:Y775" si="84">IF(E712&gt;180,J712,"")</f>
        <v/>
      </c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 t="str">
        <f t="shared" si="84"/>
        <v/>
      </c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 t="str">
        <f t="shared" si="84"/>
        <v/>
      </c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 t="str">
        <f t="shared" si="84"/>
        <v/>
      </c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 t="str">
        <f t="shared" si="84"/>
        <v/>
      </c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 t="str">
        <f t="shared" si="84"/>
        <v/>
      </c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 t="str">
        <f t="shared" si="84"/>
        <v/>
      </c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 t="str">
        <f t="shared" si="84"/>
        <v/>
      </c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 t="str">
        <f t="shared" si="84"/>
        <v/>
      </c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 t="str">
        <f t="shared" si="84"/>
        <v/>
      </c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 t="str">
        <f t="shared" si="84"/>
        <v/>
      </c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 t="str">
        <f t="shared" si="84"/>
        <v/>
      </c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 t="str">
        <f t="shared" si="84"/>
        <v/>
      </c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 t="str">
        <f t="shared" si="84"/>
        <v/>
      </c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 t="str">
        <f t="shared" si="84"/>
        <v/>
      </c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 t="str">
        <f t="shared" si="84"/>
        <v/>
      </c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 t="str">
        <f t="shared" si="84"/>
        <v/>
      </c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 t="str">
        <f t="shared" si="84"/>
        <v/>
      </c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 t="str">
        <f t="shared" si="84"/>
        <v/>
      </c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 t="str">
        <f t="shared" si="84"/>
        <v/>
      </c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 t="str">
        <f t="shared" si="84"/>
        <v/>
      </c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 t="str">
        <f t="shared" si="84"/>
        <v/>
      </c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 t="str">
        <f t="shared" si="84"/>
        <v/>
      </c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 t="str">
        <f t="shared" si="84"/>
        <v/>
      </c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 t="str">
        <f t="shared" si="84"/>
        <v/>
      </c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 t="str">
        <f t="shared" si="84"/>
        <v/>
      </c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 t="str">
        <f t="shared" si="84"/>
        <v/>
      </c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 t="str">
        <f t="shared" si="84"/>
        <v/>
      </c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 t="str">
        <f t="shared" si="84"/>
        <v/>
      </c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 t="str">
        <f t="shared" si="84"/>
        <v/>
      </c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 t="str">
        <f t="shared" si="84"/>
        <v/>
      </c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 t="str">
        <f t="shared" si="84"/>
        <v/>
      </c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 t="str">
        <f t="shared" si="84"/>
        <v/>
      </c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 t="str">
        <f t="shared" si="84"/>
        <v/>
      </c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 t="str">
        <f t="shared" si="84"/>
        <v/>
      </c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 t="str">
        <f t="shared" si="84"/>
        <v/>
      </c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 t="str">
        <f t="shared" si="84"/>
        <v/>
      </c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 t="str">
        <f t="shared" si="84"/>
        <v/>
      </c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 t="str">
        <f t="shared" si="84"/>
        <v/>
      </c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 t="str">
        <f t="shared" si="84"/>
        <v/>
      </c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 t="str">
        <f t="shared" si="84"/>
        <v/>
      </c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 t="str">
        <f t="shared" si="84"/>
        <v/>
      </c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 t="str">
        <f t="shared" si="84"/>
        <v/>
      </c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 t="str">
        <f t="shared" si="84"/>
        <v/>
      </c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 t="str">
        <f t="shared" si="84"/>
        <v/>
      </c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 t="str">
        <f t="shared" si="84"/>
        <v/>
      </c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 t="str">
        <f t="shared" si="84"/>
        <v/>
      </c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 t="str">
        <f t="shared" si="84"/>
        <v/>
      </c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 t="str">
        <f t="shared" si="84"/>
        <v/>
      </c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 t="str">
        <f t="shared" si="84"/>
        <v/>
      </c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 t="str">
        <f t="shared" si="84"/>
        <v/>
      </c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 t="str">
        <f t="shared" si="84"/>
        <v/>
      </c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 t="str">
        <f t="shared" si="84"/>
        <v/>
      </c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 t="str">
        <f t="shared" si="84"/>
        <v/>
      </c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 t="str">
        <f t="shared" si="84"/>
        <v/>
      </c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 t="str">
        <f t="shared" si="84"/>
        <v/>
      </c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 t="str">
        <f t="shared" si="84"/>
        <v/>
      </c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 t="str">
        <f t="shared" si="84"/>
        <v/>
      </c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 t="str">
        <f t="shared" si="84"/>
        <v/>
      </c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 t="str">
        <f t="shared" si="84"/>
        <v/>
      </c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 t="str">
        <f t="shared" si="84"/>
        <v/>
      </c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 t="str">
        <f t="shared" si="84"/>
        <v/>
      </c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 t="str">
        <f t="shared" si="84"/>
        <v/>
      </c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 t="str">
        <f t="shared" si="84"/>
        <v/>
      </c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 t="str">
        <f t="shared" ref="Y776:Y839" si="85">IF(E776&gt;180,J776,"")</f>
        <v/>
      </c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 t="str">
        <f t="shared" si="85"/>
        <v/>
      </c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 t="str">
        <f t="shared" si="85"/>
        <v/>
      </c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 t="str">
        <f t="shared" si="85"/>
        <v/>
      </c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 t="str">
        <f t="shared" si="85"/>
        <v/>
      </c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 t="str">
        <f t="shared" si="85"/>
        <v/>
      </c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 t="str">
        <f t="shared" si="85"/>
        <v/>
      </c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 t="str">
        <f t="shared" si="85"/>
        <v/>
      </c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 t="str">
        <f t="shared" si="85"/>
        <v/>
      </c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 t="str">
        <f t="shared" si="85"/>
        <v/>
      </c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 t="str">
        <f t="shared" si="85"/>
        <v/>
      </c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 t="str">
        <f t="shared" si="85"/>
        <v/>
      </c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 t="str">
        <f t="shared" si="85"/>
        <v/>
      </c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 t="str">
        <f t="shared" si="85"/>
        <v/>
      </c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 t="str">
        <f t="shared" si="85"/>
        <v/>
      </c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 t="str">
        <f t="shared" si="85"/>
        <v/>
      </c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 t="str">
        <f t="shared" si="85"/>
        <v/>
      </c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 t="str">
        <f t="shared" si="85"/>
        <v/>
      </c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 t="str">
        <f t="shared" si="85"/>
        <v/>
      </c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 t="str">
        <f t="shared" si="85"/>
        <v/>
      </c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 t="str">
        <f t="shared" si="85"/>
        <v/>
      </c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 t="str">
        <f t="shared" si="85"/>
        <v/>
      </c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 t="str">
        <f t="shared" si="85"/>
        <v/>
      </c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 t="str">
        <f t="shared" si="85"/>
        <v/>
      </c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 t="str">
        <f t="shared" si="85"/>
        <v/>
      </c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 t="str">
        <f t="shared" si="85"/>
        <v/>
      </c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 t="str">
        <f t="shared" si="85"/>
        <v/>
      </c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 t="str">
        <f t="shared" si="85"/>
        <v/>
      </c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 t="str">
        <f t="shared" si="85"/>
        <v/>
      </c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 t="str">
        <f t="shared" si="85"/>
        <v/>
      </c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 t="str">
        <f t="shared" si="85"/>
        <v/>
      </c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 t="str">
        <f t="shared" si="85"/>
        <v/>
      </c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 t="str">
        <f t="shared" si="85"/>
        <v/>
      </c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 t="str">
        <f t="shared" si="85"/>
        <v/>
      </c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 t="str">
        <f t="shared" si="85"/>
        <v/>
      </c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 t="str">
        <f t="shared" si="85"/>
        <v/>
      </c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 t="str">
        <f t="shared" si="85"/>
        <v/>
      </c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 t="str">
        <f t="shared" si="85"/>
        <v/>
      </c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 t="str">
        <f t="shared" si="85"/>
        <v/>
      </c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 t="str">
        <f t="shared" si="85"/>
        <v/>
      </c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 t="str">
        <f t="shared" si="85"/>
        <v/>
      </c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 t="str">
        <f t="shared" si="85"/>
        <v/>
      </c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 t="str">
        <f t="shared" si="85"/>
        <v/>
      </c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 t="str">
        <f t="shared" si="85"/>
        <v/>
      </c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 t="str">
        <f t="shared" si="85"/>
        <v/>
      </c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 t="str">
        <f t="shared" si="85"/>
        <v/>
      </c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 t="str">
        <f t="shared" si="85"/>
        <v/>
      </c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 t="str">
        <f t="shared" si="85"/>
        <v/>
      </c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 t="str">
        <f t="shared" si="85"/>
        <v/>
      </c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 t="str">
        <f t="shared" si="85"/>
        <v/>
      </c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 t="str">
        <f t="shared" si="85"/>
        <v/>
      </c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 t="str">
        <f t="shared" si="85"/>
        <v/>
      </c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 t="str">
        <f t="shared" si="85"/>
        <v/>
      </c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 t="str">
        <f t="shared" si="85"/>
        <v/>
      </c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 t="str">
        <f t="shared" si="85"/>
        <v/>
      </c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 t="str">
        <f t="shared" si="85"/>
        <v/>
      </c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 t="str">
        <f t="shared" si="85"/>
        <v/>
      </c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 t="str">
        <f t="shared" si="85"/>
        <v/>
      </c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 t="str">
        <f t="shared" si="85"/>
        <v/>
      </c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 t="str">
        <f t="shared" si="85"/>
        <v/>
      </c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 t="str">
        <f t="shared" si="85"/>
        <v/>
      </c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 t="str">
        <f t="shared" si="85"/>
        <v/>
      </c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 t="str">
        <f t="shared" si="85"/>
        <v/>
      </c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 t="str">
        <f t="shared" si="85"/>
        <v/>
      </c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 t="str">
        <f t="shared" ref="Y840:Y903" si="86">IF(E840&gt;180,J840,"")</f>
        <v/>
      </c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 t="str">
        <f t="shared" si="86"/>
        <v/>
      </c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 t="str">
        <f t="shared" si="86"/>
        <v/>
      </c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 t="str">
        <f t="shared" si="86"/>
        <v/>
      </c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 t="str">
        <f t="shared" si="86"/>
        <v/>
      </c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 t="str">
        <f t="shared" si="86"/>
        <v/>
      </c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 t="str">
        <f t="shared" si="86"/>
        <v/>
      </c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 t="str">
        <f t="shared" si="86"/>
        <v/>
      </c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 t="str">
        <f t="shared" si="86"/>
        <v/>
      </c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 t="str">
        <f t="shared" si="86"/>
        <v/>
      </c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 t="str">
        <f t="shared" si="86"/>
        <v/>
      </c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 t="str">
        <f t="shared" si="86"/>
        <v/>
      </c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 t="str">
        <f t="shared" si="86"/>
        <v/>
      </c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 t="str">
        <f t="shared" si="86"/>
        <v/>
      </c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 t="str">
        <f t="shared" si="86"/>
        <v/>
      </c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 t="str">
        <f t="shared" si="86"/>
        <v/>
      </c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 t="str">
        <f t="shared" si="86"/>
        <v/>
      </c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 t="str">
        <f t="shared" si="86"/>
        <v/>
      </c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 t="str">
        <f t="shared" si="86"/>
        <v/>
      </c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 t="str">
        <f t="shared" si="86"/>
        <v/>
      </c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 t="str">
        <f t="shared" si="86"/>
        <v/>
      </c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 t="str">
        <f t="shared" si="86"/>
        <v/>
      </c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 t="str">
        <f t="shared" si="86"/>
        <v/>
      </c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 t="str">
        <f t="shared" si="86"/>
        <v/>
      </c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 t="str">
        <f t="shared" si="86"/>
        <v/>
      </c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 t="str">
        <f t="shared" si="86"/>
        <v/>
      </c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 t="str">
        <f t="shared" si="86"/>
        <v/>
      </c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 t="str">
        <f t="shared" si="86"/>
        <v/>
      </c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 t="str">
        <f t="shared" si="86"/>
        <v/>
      </c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 t="str">
        <f t="shared" si="86"/>
        <v/>
      </c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 t="str">
        <f t="shared" si="86"/>
        <v/>
      </c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 t="str">
        <f t="shared" si="86"/>
        <v/>
      </c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 t="str">
        <f t="shared" si="86"/>
        <v/>
      </c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 t="str">
        <f t="shared" si="86"/>
        <v/>
      </c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 t="str">
        <f t="shared" si="86"/>
        <v/>
      </c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 t="str">
        <f t="shared" si="86"/>
        <v/>
      </c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 t="str">
        <f t="shared" si="86"/>
        <v/>
      </c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 t="str">
        <f t="shared" si="86"/>
        <v/>
      </c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 t="str">
        <f t="shared" si="86"/>
        <v/>
      </c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 t="str">
        <f t="shared" si="86"/>
        <v/>
      </c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 t="str">
        <f t="shared" si="86"/>
        <v/>
      </c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 t="str">
        <f t="shared" si="86"/>
        <v/>
      </c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 t="str">
        <f t="shared" si="86"/>
        <v/>
      </c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 t="str">
        <f t="shared" si="86"/>
        <v/>
      </c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 t="str">
        <f t="shared" si="86"/>
        <v/>
      </c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 t="str">
        <f t="shared" si="86"/>
        <v/>
      </c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 t="str">
        <f t="shared" si="86"/>
        <v/>
      </c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 t="str">
        <f t="shared" si="86"/>
        <v/>
      </c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 t="str">
        <f t="shared" si="86"/>
        <v/>
      </c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 t="str">
        <f t="shared" si="86"/>
        <v/>
      </c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 t="str">
        <f t="shared" si="86"/>
        <v/>
      </c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 t="str">
        <f t="shared" si="86"/>
        <v/>
      </c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 t="str">
        <f t="shared" si="86"/>
        <v/>
      </c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 t="str">
        <f t="shared" si="86"/>
        <v/>
      </c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 t="str">
        <f t="shared" si="86"/>
        <v/>
      </c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 t="str">
        <f t="shared" si="86"/>
        <v/>
      </c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 t="str">
        <f t="shared" si="86"/>
        <v/>
      </c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 t="str">
        <f t="shared" si="86"/>
        <v/>
      </c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 t="str">
        <f t="shared" si="86"/>
        <v/>
      </c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 t="str">
        <f t="shared" si="86"/>
        <v/>
      </c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 t="str">
        <f t="shared" si="86"/>
        <v/>
      </c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 t="str">
        <f t="shared" si="86"/>
        <v/>
      </c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 t="str">
        <f t="shared" si="86"/>
        <v/>
      </c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 t="str">
        <f t="shared" si="86"/>
        <v/>
      </c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 t="str">
        <f t="shared" ref="Y904:Y967" si="87">IF(E904&gt;180,J904,"")</f>
        <v/>
      </c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 t="str">
        <f t="shared" si="87"/>
        <v/>
      </c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 t="str">
        <f t="shared" si="87"/>
        <v/>
      </c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 t="str">
        <f t="shared" si="87"/>
        <v/>
      </c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 t="str">
        <f t="shared" si="87"/>
        <v/>
      </c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 t="str">
        <f t="shared" si="87"/>
        <v/>
      </c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 t="str">
        <f t="shared" si="87"/>
        <v/>
      </c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 t="str">
        <f t="shared" si="87"/>
        <v/>
      </c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 t="str">
        <f t="shared" si="87"/>
        <v/>
      </c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 t="str">
        <f t="shared" si="87"/>
        <v/>
      </c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 t="str">
        <f t="shared" si="87"/>
        <v/>
      </c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 t="str">
        <f t="shared" si="87"/>
        <v/>
      </c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 t="str">
        <f t="shared" si="87"/>
        <v/>
      </c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 t="str">
        <f t="shared" si="87"/>
        <v/>
      </c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 t="str">
        <f t="shared" si="87"/>
        <v/>
      </c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 t="str">
        <f t="shared" si="87"/>
        <v/>
      </c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 t="str">
        <f t="shared" si="87"/>
        <v/>
      </c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 t="str">
        <f t="shared" si="87"/>
        <v/>
      </c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 t="str">
        <f t="shared" si="87"/>
        <v/>
      </c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 t="str">
        <f t="shared" si="87"/>
        <v/>
      </c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 t="str">
        <f t="shared" si="87"/>
        <v/>
      </c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 t="str">
        <f t="shared" si="87"/>
        <v/>
      </c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 t="str">
        <f t="shared" si="87"/>
        <v/>
      </c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 t="str">
        <f t="shared" si="87"/>
        <v/>
      </c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 t="str">
        <f t="shared" si="87"/>
        <v/>
      </c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 t="str">
        <f t="shared" si="87"/>
        <v/>
      </c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 t="str">
        <f t="shared" si="87"/>
        <v/>
      </c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 t="str">
        <f t="shared" si="87"/>
        <v/>
      </c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 t="str">
        <f t="shared" si="87"/>
        <v/>
      </c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 t="str">
        <f t="shared" si="87"/>
        <v/>
      </c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 t="str">
        <f t="shared" si="87"/>
        <v/>
      </c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 t="str">
        <f t="shared" si="87"/>
        <v/>
      </c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 t="str">
        <f t="shared" si="87"/>
        <v/>
      </c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 t="str">
        <f t="shared" si="87"/>
        <v/>
      </c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 t="str">
        <f t="shared" si="87"/>
        <v/>
      </c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 t="str">
        <f t="shared" si="87"/>
        <v/>
      </c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 t="str">
        <f t="shared" si="87"/>
        <v/>
      </c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 t="str">
        <f t="shared" si="87"/>
        <v/>
      </c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 t="str">
        <f t="shared" si="87"/>
        <v/>
      </c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 t="str">
        <f t="shared" si="87"/>
        <v/>
      </c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 t="str">
        <f t="shared" si="87"/>
        <v/>
      </c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 t="str">
        <f t="shared" si="87"/>
        <v/>
      </c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 t="str">
        <f t="shared" si="87"/>
        <v/>
      </c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 t="str">
        <f t="shared" si="87"/>
        <v/>
      </c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 t="str">
        <f t="shared" si="87"/>
        <v/>
      </c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 t="str">
        <f t="shared" si="87"/>
        <v/>
      </c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 t="str">
        <f t="shared" si="87"/>
        <v/>
      </c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 t="str">
        <f t="shared" si="87"/>
        <v/>
      </c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 t="str">
        <f t="shared" si="87"/>
        <v/>
      </c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 t="str">
        <f t="shared" si="87"/>
        <v/>
      </c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 t="str">
        <f t="shared" si="87"/>
        <v/>
      </c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 t="str">
        <f t="shared" si="87"/>
        <v/>
      </c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 t="str">
        <f t="shared" si="87"/>
        <v/>
      </c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 t="str">
        <f t="shared" si="87"/>
        <v/>
      </c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 t="str">
        <f t="shared" si="87"/>
        <v/>
      </c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 t="str">
        <f t="shared" si="87"/>
        <v/>
      </c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 t="str">
        <f t="shared" si="87"/>
        <v/>
      </c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 t="str">
        <f t="shared" si="87"/>
        <v/>
      </c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 t="str">
        <f t="shared" si="87"/>
        <v/>
      </c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 t="str">
        <f t="shared" si="87"/>
        <v/>
      </c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 t="str">
        <f t="shared" si="87"/>
        <v/>
      </c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 t="str">
        <f t="shared" si="87"/>
        <v/>
      </c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 t="str">
        <f t="shared" si="87"/>
        <v/>
      </c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 t="str">
        <f t="shared" si="87"/>
        <v/>
      </c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 t="str">
        <f t="shared" ref="Y968:Y999" si="88">IF(E968&gt;180,J968,"")</f>
        <v/>
      </c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 t="str">
        <f t="shared" si="88"/>
        <v/>
      </c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 t="str">
        <f t="shared" si="88"/>
        <v/>
      </c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 t="str">
        <f t="shared" si="88"/>
        <v/>
      </c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 t="str">
        <f t="shared" si="88"/>
        <v/>
      </c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 t="str">
        <f t="shared" si="88"/>
        <v/>
      </c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 t="str">
        <f t="shared" si="88"/>
        <v/>
      </c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 t="str">
        <f t="shared" si="88"/>
        <v/>
      </c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 t="str">
        <f t="shared" si="88"/>
        <v/>
      </c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 t="str">
        <f t="shared" si="88"/>
        <v/>
      </c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 t="str">
        <f t="shared" si="88"/>
        <v/>
      </c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 t="str">
        <f t="shared" si="88"/>
        <v/>
      </c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 t="str">
        <f t="shared" si="88"/>
        <v/>
      </c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 t="str">
        <f t="shared" si="88"/>
        <v/>
      </c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 t="str">
        <f t="shared" si="88"/>
        <v/>
      </c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 t="str">
        <f t="shared" si="88"/>
        <v/>
      </c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 t="str">
        <f t="shared" si="88"/>
        <v/>
      </c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 t="str">
        <f t="shared" si="88"/>
        <v/>
      </c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 t="str">
        <f t="shared" si="88"/>
        <v/>
      </c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 t="str">
        <f t="shared" si="88"/>
        <v/>
      </c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 t="str">
        <f t="shared" si="88"/>
        <v/>
      </c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 t="str">
        <f t="shared" si="88"/>
        <v/>
      </c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 t="str">
        <f t="shared" si="88"/>
        <v/>
      </c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 t="str">
        <f t="shared" si="88"/>
        <v/>
      </c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 t="str">
        <f t="shared" si="88"/>
        <v/>
      </c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 t="str">
        <f t="shared" si="88"/>
        <v/>
      </c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 t="str">
        <f t="shared" si="88"/>
        <v/>
      </c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 t="str">
        <f t="shared" si="88"/>
        <v/>
      </c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 t="str">
        <f t="shared" si="88"/>
        <v/>
      </c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 t="str">
        <f t="shared" si="88"/>
        <v/>
      </c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 t="str">
        <f t="shared" si="88"/>
        <v/>
      </c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31"/>
      <c r="V999" s="31"/>
      <c r="W999" s="24"/>
      <c r="X999" s="33"/>
      <c r="Y999" s="24" t="str">
        <f t="shared" si="88"/>
        <v/>
      </c>
    </row>
    <row r="1000" spans="1: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</row>
  </sheetData>
  <sheetProtection sheet="1" objects="1" scenarios="1"/>
  <protectedRanges>
    <protectedRange sqref="B3:B4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1483-60F6-49E1-A372-CDDB1E76A46B}">
  <dimension ref="A1:Y1001"/>
  <sheetViews>
    <sheetView workbookViewId="0">
      <selection activeCell="O7" sqref="O7:O11"/>
    </sheetView>
  </sheetViews>
  <sheetFormatPr defaultRowHeight="14.4"/>
  <cols>
    <col min="1" max="1" width="17.33203125" customWidth="1"/>
    <col min="2" max="2" width="14.5546875" bestFit="1" customWidth="1"/>
    <col min="4" max="4" width="12.109375" bestFit="1" customWidth="1"/>
    <col min="5" max="5" width="6" bestFit="1" customWidth="1"/>
    <col min="6" max="6" width="12.6640625" bestFit="1" customWidth="1"/>
    <col min="11" max="11" width="10.44140625" bestFit="1" customWidth="1"/>
    <col min="13" max="13" width="8.109375" customWidth="1"/>
    <col min="14" max="14" width="9.109375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19" max="19" width="4.77734375" bestFit="1" customWidth="1"/>
    <col min="21" max="25" width="0" hidden="1" customWidth="1"/>
  </cols>
  <sheetData>
    <row r="1" spans="1:25" ht="25.8">
      <c r="A1" s="105" t="s">
        <v>63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16.2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7.6" customHeight="1" thickBot="1">
      <c r="A3" s="80" t="s">
        <v>45</v>
      </c>
      <c r="B3" s="12">
        <v>43616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8.8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4.6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75"/>
      <c r="H6" s="53" t="s">
        <v>3</v>
      </c>
      <c r="I6" s="53" t="s">
        <v>4</v>
      </c>
      <c r="J6" s="53" t="s">
        <v>14</v>
      </c>
      <c r="K6" s="53" t="s">
        <v>42</v>
      </c>
      <c r="L6" s="75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119.41944444444445</v>
      </c>
      <c r="E7">
        <f>IF(_xlfn.DAYS($B$3,Eläintiedot!O7)&lt;0,"",_xlfn.DAYS($B$3,Eläintiedot!O7))</f>
        <v>43616</v>
      </c>
      <c r="F7" s="15">
        <v>31</v>
      </c>
      <c r="G7" s="5"/>
      <c r="H7" s="15"/>
      <c r="I7" s="15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5" t="str">
        <f>IF(AND(E7&lt;180,E7&gt;60),J7,"")</f>
        <v/>
      </c>
      <c r="Y7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119.41944444444445</v>
      </c>
      <c r="E8">
        <f>IF(_xlfn.DAYS($B$3,Eläintiedot!O8)&lt;0,"",_xlfn.DAYS($B$3,Eläintiedot!O8))</f>
        <v>43616</v>
      </c>
      <c r="F8" s="15">
        <v>31</v>
      </c>
      <c r="G8" s="5"/>
      <c r="H8" s="15"/>
      <c r="I8" s="15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119.41944444444445</v>
      </c>
      <c r="E9">
        <f>IF(_xlfn.DAYS($B$3,Eläintiedot!O9)&lt;0,"",_xlfn.DAYS($B$3,Eläintiedot!O9))</f>
        <v>43616</v>
      </c>
      <c r="F9" s="15">
        <v>31</v>
      </c>
      <c r="G9" s="5"/>
      <c r="H9" s="15"/>
      <c r="I9" s="15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119.41944444444445</v>
      </c>
      <c r="E10">
        <f>IF(_xlfn.DAYS($B$3,Eläintiedot!O10)&lt;0,"",_xlfn.DAYS($B$3,Eläintiedot!O10))</f>
        <v>43616</v>
      </c>
      <c r="F10" s="15">
        <v>31</v>
      </c>
      <c r="G10" s="5"/>
      <c r="H10" s="15"/>
      <c r="I10" s="15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08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119.41944444444445</v>
      </c>
      <c r="E11">
        <f>IF(_xlfn.DAYS($B$3,Eläintiedot!O11)&lt;0,"",_xlfn.DAYS($B$3,Eläintiedot!O11))</f>
        <v>43616</v>
      </c>
      <c r="F11" s="15">
        <v>31</v>
      </c>
      <c r="G11" s="5"/>
      <c r="H11" s="15"/>
      <c r="I11" s="15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119.41944444444445</v>
      </c>
      <c r="E12">
        <f>IF(_xlfn.DAYS($B$3,Eläintiedot!O12)&lt;0,"",_xlfn.DAYS($B$3,Eläintiedot!O12))</f>
        <v>43616</v>
      </c>
      <c r="F12" s="15">
        <v>31</v>
      </c>
      <c r="G12" s="5"/>
      <c r="H12" s="15"/>
      <c r="I12" s="15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119.41944444444445</v>
      </c>
      <c r="E13">
        <f>IF(_xlfn.DAYS($B$3,Eläintiedot!O13)&lt;0,"",_xlfn.DAYS($B$3,Eläintiedot!O13))</f>
        <v>43616</v>
      </c>
      <c r="F13" s="15">
        <v>31</v>
      </c>
      <c r="G13" s="5"/>
      <c r="H13" s="15"/>
      <c r="I13" s="15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119.41944444444445</v>
      </c>
      <c r="E14">
        <f>IF(_xlfn.DAYS($B$3,Eläintiedot!O14)&lt;0,"",_xlfn.DAYS($B$3,Eläintiedot!O14))</f>
        <v>43616</v>
      </c>
      <c r="F14" s="15">
        <v>31</v>
      </c>
      <c r="G14" s="5"/>
      <c r="H14" s="15"/>
      <c r="I14" s="15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119.41944444444445</v>
      </c>
      <c r="E15">
        <f>IF(_xlfn.DAYS($B$3,Eläintiedot!O15)&lt;0,"",_xlfn.DAYS($B$3,Eläintiedot!O15))</f>
        <v>43616</v>
      </c>
      <c r="F15" s="15">
        <v>31</v>
      </c>
      <c r="G15" s="5"/>
      <c r="H15" s="15"/>
      <c r="I15" s="15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119.41944444444445</v>
      </c>
      <c r="E16">
        <f>IF(_xlfn.DAYS($B$3,Eläintiedot!O16)&lt;0,"",_xlfn.DAYS($B$3,Eläintiedot!O16))</f>
        <v>43616</v>
      </c>
      <c r="F16" s="15">
        <v>31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119.41944444444445</v>
      </c>
      <c r="E17">
        <f>IF(_xlfn.DAYS($B$3,Eläintiedot!O17)&lt;0,"",_xlfn.DAYS($B$3,Eläintiedot!O17))</f>
        <v>43616</v>
      </c>
      <c r="F17" s="15">
        <v>31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119.41944444444445</v>
      </c>
      <c r="E18">
        <f>IF(_xlfn.DAYS($B$3,Eläintiedot!O18)&lt;0,"",_xlfn.DAYS($B$3,Eläintiedot!O18))</f>
        <v>43616</v>
      </c>
      <c r="F18" s="15">
        <v>31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119.41944444444445</v>
      </c>
      <c r="E19">
        <f>IF(_xlfn.DAYS($B$3,Eläintiedot!O19)&lt;0,"",_xlfn.DAYS($B$3,Eläintiedot!O19))</f>
        <v>43616</v>
      </c>
      <c r="F19" s="15">
        <v>31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119.41944444444445</v>
      </c>
      <c r="E20">
        <f>IF(_xlfn.DAYS($B$3,Eläintiedot!O20)&lt;0,"",_xlfn.DAYS($B$3,Eläintiedot!O20))</f>
        <v>43616</v>
      </c>
      <c r="F20" s="15">
        <v>31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119.41944444444445</v>
      </c>
      <c r="E21">
        <f>IF(_xlfn.DAYS($B$3,Eläintiedot!O21)&lt;0,"",_xlfn.DAYS($B$3,Eläintiedot!O21))</f>
        <v>43616</v>
      </c>
      <c r="F21" s="15">
        <v>31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119.41944444444445</v>
      </c>
      <c r="E22">
        <f>IF(_xlfn.DAYS($B$3,Eläintiedot!O22)&lt;0,"",_xlfn.DAYS($B$3,Eläintiedot!O22))</f>
        <v>43616</v>
      </c>
      <c r="F22" s="15">
        <v>31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119.41944444444445</v>
      </c>
      <c r="E23">
        <f>IF(_xlfn.DAYS($B$3,Eläintiedot!O23)&lt;0,"",_xlfn.DAYS($B$3,Eläintiedot!O23))</f>
        <v>43616</v>
      </c>
      <c r="F23" s="15">
        <v>31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119.41944444444445</v>
      </c>
      <c r="E24">
        <f>IF(_xlfn.DAYS($B$3,Eläintiedot!O24)&lt;0,"",_xlfn.DAYS($B$3,Eläintiedot!O24))</f>
        <v>43616</v>
      </c>
      <c r="F24" s="15">
        <v>31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119.41944444444445</v>
      </c>
      <c r="E25">
        <f>IF(_xlfn.DAYS($B$3,Eläintiedot!O25)&lt;0,"",_xlfn.DAYS($B$3,Eläintiedot!O25))</f>
        <v>43616</v>
      </c>
      <c r="F25" s="15">
        <v>31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119.41944444444445</v>
      </c>
      <c r="E26">
        <f>IF(_xlfn.DAYS($B$3,Eläintiedot!O26)&lt;0,"",_xlfn.DAYS($B$3,Eläintiedot!O26))</f>
        <v>43616</v>
      </c>
      <c r="F26" s="15">
        <v>31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119.41944444444445</v>
      </c>
      <c r="E27">
        <f>IF(_xlfn.DAYS($B$3,Eläintiedot!O27)&lt;0,"",_xlfn.DAYS($B$3,Eläintiedot!O27))</f>
        <v>43616</v>
      </c>
      <c r="F27" s="15">
        <v>31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119.41944444444445</v>
      </c>
      <c r="E28">
        <f>IF(_xlfn.DAYS($B$3,Eläintiedot!O28)&lt;0,"",_xlfn.DAYS($B$3,Eläintiedot!O28))</f>
        <v>43616</v>
      </c>
      <c r="F28" s="15">
        <v>31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119.41944444444445</v>
      </c>
      <c r="E29">
        <f>IF(_xlfn.DAYS($B$3,Eläintiedot!O29)&lt;0,"",_xlfn.DAYS($B$3,Eläintiedot!O29))</f>
        <v>43616</v>
      </c>
      <c r="F29" s="15">
        <v>31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119.41944444444445</v>
      </c>
      <c r="E30">
        <f>IF(_xlfn.DAYS($B$3,Eläintiedot!O30)&lt;0,"",_xlfn.DAYS($B$3,Eläintiedot!O30))</f>
        <v>43616</v>
      </c>
      <c r="F30" s="15">
        <v>31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119.41944444444445</v>
      </c>
      <c r="E31">
        <f>IF(_xlfn.DAYS($B$3,Eläintiedot!O31)&lt;0,"",_xlfn.DAYS($B$3,Eläintiedot!O31))</f>
        <v>43616</v>
      </c>
      <c r="F31" s="15">
        <v>31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119.41944444444445</v>
      </c>
      <c r="E32">
        <f>IF(_xlfn.DAYS($B$3,Eläintiedot!O32)&lt;0,"",_xlfn.DAYS($B$3,Eläintiedot!O32))</f>
        <v>43616</v>
      </c>
      <c r="F32" s="15">
        <v>31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119.41944444444445</v>
      </c>
      <c r="E33">
        <f>IF(_xlfn.DAYS($B$3,Eläintiedot!O33)&lt;0,"",_xlfn.DAYS($B$3,Eläintiedot!O33))</f>
        <v>43616</v>
      </c>
      <c r="F33" s="15">
        <v>31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119.41944444444445</v>
      </c>
      <c r="E34">
        <f>IF(_xlfn.DAYS($B$3,Eläintiedot!O34)&lt;0,"",_xlfn.DAYS($B$3,Eläintiedot!O34))</f>
        <v>43616</v>
      </c>
      <c r="F34" s="15">
        <v>31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119.41944444444445</v>
      </c>
      <c r="E35">
        <f>IF(_xlfn.DAYS($B$3,Eläintiedot!O35)&lt;0,"",_xlfn.DAYS($B$3,Eläintiedot!O35))</f>
        <v>43616</v>
      </c>
      <c r="F35" s="15">
        <v>31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119.41944444444445</v>
      </c>
      <c r="E36">
        <f>IF(_xlfn.DAYS($B$3,Eläintiedot!O36)&lt;0,"",_xlfn.DAYS($B$3,Eläintiedot!O36))</f>
        <v>43616</v>
      </c>
      <c r="F36" s="15">
        <v>31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119.41944444444445</v>
      </c>
      <c r="E37">
        <f>IF(_xlfn.DAYS($B$3,Eläintiedot!O37)&lt;0,"",_xlfn.DAYS($B$3,Eläintiedot!O37))</f>
        <v>43616</v>
      </c>
      <c r="F37" s="15">
        <v>31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119.41944444444445</v>
      </c>
      <c r="E38">
        <f>IF(_xlfn.DAYS($B$3,Eläintiedot!O38)&lt;0,"",_xlfn.DAYS($B$3,Eläintiedot!O38))</f>
        <v>43616</v>
      </c>
      <c r="F38" s="15">
        <v>31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119.41944444444445</v>
      </c>
      <c r="E39">
        <f>IF(_xlfn.DAYS($B$3,Eläintiedot!O39)&lt;0,"",_xlfn.DAYS($B$3,Eläintiedot!O39))</f>
        <v>43616</v>
      </c>
      <c r="F39" s="15">
        <v>31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119.41944444444445</v>
      </c>
      <c r="E40">
        <f>IF(_xlfn.DAYS($B$3,Eläintiedot!O40)&lt;0,"",_xlfn.DAYS($B$3,Eläintiedot!O40))</f>
        <v>43616</v>
      </c>
      <c r="F40" s="15">
        <v>31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119.41944444444445</v>
      </c>
      <c r="E41">
        <f>IF(_xlfn.DAYS($B$3,Eläintiedot!O41)&lt;0,"",_xlfn.DAYS($B$3,Eläintiedot!O41))</f>
        <v>43616</v>
      </c>
      <c r="F41" s="15">
        <v>31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119.41944444444445</v>
      </c>
      <c r="E42">
        <f>IF(_xlfn.DAYS($B$3,Eläintiedot!O42)&lt;0,"",_xlfn.DAYS($B$3,Eläintiedot!O42))</f>
        <v>43616</v>
      </c>
      <c r="F42" s="15">
        <v>31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119.41944444444445</v>
      </c>
      <c r="E43">
        <f>IF(_xlfn.DAYS($B$3,Eläintiedot!O43)&lt;0,"",_xlfn.DAYS($B$3,Eläintiedot!O43))</f>
        <v>43616</v>
      </c>
      <c r="F43" s="15">
        <v>31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119.41944444444445</v>
      </c>
      <c r="E44">
        <f>IF(_xlfn.DAYS($B$3,Eläintiedot!O44)&lt;0,"",_xlfn.DAYS($B$3,Eläintiedot!O44))</f>
        <v>43616</v>
      </c>
      <c r="F44" s="15">
        <v>31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119.41944444444445</v>
      </c>
      <c r="E45">
        <f>IF(_xlfn.DAYS($B$3,Eläintiedot!O45)&lt;0,"",_xlfn.DAYS($B$3,Eläintiedot!O45))</f>
        <v>43616</v>
      </c>
      <c r="F45" s="15">
        <v>31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119.41944444444445</v>
      </c>
      <c r="E46">
        <f>IF(_xlfn.DAYS($B$3,Eläintiedot!O46)&lt;0,"",_xlfn.DAYS($B$3,Eläintiedot!O46))</f>
        <v>43616</v>
      </c>
      <c r="F46" s="15">
        <v>31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119.41944444444445</v>
      </c>
      <c r="E47">
        <f>IF(_xlfn.DAYS($B$3,Eläintiedot!O47)&lt;0,"",_xlfn.DAYS($B$3,Eläintiedot!O47))</f>
        <v>43616</v>
      </c>
      <c r="F47" s="15">
        <v>31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119.41944444444445</v>
      </c>
      <c r="E48">
        <f>IF(_xlfn.DAYS($B$3,Eläintiedot!O48)&lt;0,"",_xlfn.DAYS($B$3,Eläintiedot!O48))</f>
        <v>43616</v>
      </c>
      <c r="F48" s="15">
        <v>31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119.41944444444445</v>
      </c>
      <c r="E49">
        <f>IF(_xlfn.DAYS($B$3,Eläintiedot!O49)&lt;0,"",_xlfn.DAYS($B$3,Eläintiedot!O49))</f>
        <v>43616</v>
      </c>
      <c r="F49" s="15">
        <v>31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119.41944444444445</v>
      </c>
      <c r="E50">
        <f>IF(_xlfn.DAYS($B$3,Eläintiedot!O50)&lt;0,"",_xlfn.DAYS($B$3,Eläintiedot!O50))</f>
        <v>43616</v>
      </c>
      <c r="F50" s="15">
        <v>31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119.41944444444445</v>
      </c>
      <c r="E51">
        <f>IF(_xlfn.DAYS($B$3,Eläintiedot!O51)&lt;0,"",_xlfn.DAYS($B$3,Eläintiedot!O51))</f>
        <v>43616</v>
      </c>
      <c r="F51" s="15">
        <v>31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119.41944444444445</v>
      </c>
      <c r="E52">
        <f>IF(_xlfn.DAYS($B$3,Eläintiedot!O52)&lt;0,"",_xlfn.DAYS($B$3,Eläintiedot!O52))</f>
        <v>43616</v>
      </c>
      <c r="F52" s="15">
        <v>31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119.41944444444445</v>
      </c>
      <c r="E53">
        <f>IF(_xlfn.DAYS($B$3,Eläintiedot!O53)&lt;0,"",_xlfn.DAYS($B$3,Eläintiedot!O53))</f>
        <v>43616</v>
      </c>
      <c r="F53" s="15">
        <v>31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119.41944444444445</v>
      </c>
      <c r="E54">
        <f>IF(_xlfn.DAYS($B$3,Eläintiedot!O54)&lt;0,"",_xlfn.DAYS($B$3,Eläintiedot!O54))</f>
        <v>43616</v>
      </c>
      <c r="F54" s="15">
        <v>31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119.41944444444445</v>
      </c>
      <c r="E55">
        <f>IF(_xlfn.DAYS($B$3,Eläintiedot!O55)&lt;0,"",_xlfn.DAYS($B$3,Eläintiedot!O55))</f>
        <v>43616</v>
      </c>
      <c r="F55" s="15">
        <v>31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119.41944444444445</v>
      </c>
      <c r="E56">
        <f>IF(_xlfn.DAYS($B$3,Eläintiedot!O56)&lt;0,"",_xlfn.DAYS($B$3,Eläintiedot!O56))</f>
        <v>43616</v>
      </c>
      <c r="F56" s="15">
        <v>31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119.41944444444445</v>
      </c>
      <c r="E57">
        <f>IF(_xlfn.DAYS($B$3,Eläintiedot!O57)&lt;0,"",_xlfn.DAYS($B$3,Eläintiedot!O57))</f>
        <v>43616</v>
      </c>
      <c r="F57" s="15">
        <v>31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119.41944444444445</v>
      </c>
      <c r="E58">
        <f>IF(_xlfn.DAYS($B$3,Eläintiedot!O58)&lt;0,"",_xlfn.DAYS($B$3,Eläintiedot!O58))</f>
        <v>43616</v>
      </c>
      <c r="F58" s="15">
        <v>31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119.41944444444445</v>
      </c>
      <c r="E59">
        <f>IF(_xlfn.DAYS($B$3,Eläintiedot!O59)&lt;0,"",_xlfn.DAYS($B$3,Eläintiedot!O59))</f>
        <v>43616</v>
      </c>
      <c r="F59" s="15">
        <v>31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119.41944444444445</v>
      </c>
      <c r="E60">
        <f>IF(_xlfn.DAYS($B$3,Eläintiedot!O60)&lt;0,"",_xlfn.DAYS($B$3,Eläintiedot!O60))</f>
        <v>43616</v>
      </c>
      <c r="F60" s="15">
        <v>31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119.41944444444445</v>
      </c>
      <c r="E61">
        <f>IF(_xlfn.DAYS($B$3,Eläintiedot!O61)&lt;0,"",_xlfn.DAYS($B$3,Eläintiedot!O61))</f>
        <v>43616</v>
      </c>
      <c r="F61" s="15">
        <v>31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119.41944444444445</v>
      </c>
      <c r="E62">
        <f>IF(_xlfn.DAYS($B$3,Eläintiedot!O62)&lt;0,"",_xlfn.DAYS($B$3,Eläintiedot!O62))</f>
        <v>43616</v>
      </c>
      <c r="F62" s="15">
        <v>31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119.41944444444445</v>
      </c>
      <c r="E63">
        <f>IF(_xlfn.DAYS($B$3,Eläintiedot!O63)&lt;0,"",_xlfn.DAYS($B$3,Eläintiedot!O63))</f>
        <v>43616</v>
      </c>
      <c r="F63" s="15">
        <v>31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119.41944444444445</v>
      </c>
      <c r="E64">
        <f>IF(_xlfn.DAYS($B$3,Eläintiedot!O64)&lt;0,"",_xlfn.DAYS($B$3,Eläintiedot!O64))</f>
        <v>43616</v>
      </c>
      <c r="F64" s="15">
        <v>31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119.41944444444445</v>
      </c>
      <c r="E65">
        <f>IF(_xlfn.DAYS($B$3,Eläintiedot!O65)&lt;0,"",_xlfn.DAYS($B$3,Eläintiedot!O65))</f>
        <v>43616</v>
      </c>
      <c r="F65" s="15">
        <v>31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119.41944444444445</v>
      </c>
      <c r="E66">
        <f>IF(_xlfn.DAYS($B$3,Eläintiedot!O66)&lt;0,"",_xlfn.DAYS($B$3,Eläintiedot!O66))</f>
        <v>43616</v>
      </c>
      <c r="F66" s="15">
        <v>31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119.41944444444445</v>
      </c>
      <c r="E67">
        <f>IF(_xlfn.DAYS($B$3,Eläintiedot!O67)&lt;0,"",_xlfn.DAYS($B$3,Eläintiedot!O67))</f>
        <v>43616</v>
      </c>
      <c r="F67" s="15">
        <v>31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119.41944444444445</v>
      </c>
      <c r="E68">
        <f>IF(_xlfn.DAYS($B$3,Eläintiedot!O68)&lt;0,"",_xlfn.DAYS($B$3,Eläintiedot!O68))</f>
        <v>43616</v>
      </c>
      <c r="F68" s="15">
        <v>31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119.41944444444445</v>
      </c>
      <c r="E69">
        <f>IF(_xlfn.DAYS($B$3,Eläintiedot!O69)&lt;0,"",_xlfn.DAYS($B$3,Eläintiedot!O69))</f>
        <v>43616</v>
      </c>
      <c r="F69" s="15">
        <v>31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119.41944444444445</v>
      </c>
      <c r="E70">
        <f>IF(_xlfn.DAYS($B$3,Eläintiedot!O70)&lt;0,"",_xlfn.DAYS($B$3,Eläintiedot!O70))</f>
        <v>43616</v>
      </c>
      <c r="F70" s="15">
        <v>31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119.41944444444445</v>
      </c>
      <c r="E71">
        <f>IF(_xlfn.DAYS($B$3,Eläintiedot!O71)&lt;0,"",_xlfn.DAYS($B$3,Eläintiedot!O71))</f>
        <v>43616</v>
      </c>
      <c r="F71" s="15">
        <v>31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119.41944444444445</v>
      </c>
      <c r="E72">
        <f>IF(_xlfn.DAYS($B$3,Eläintiedot!O72)&lt;0,"",_xlfn.DAYS($B$3,Eläintiedot!O72))</f>
        <v>43616</v>
      </c>
      <c r="F72" s="15">
        <v>31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119.41944444444445</v>
      </c>
      <c r="E73">
        <f>IF(_xlfn.DAYS($B$3,Eläintiedot!O73)&lt;0,"",_xlfn.DAYS($B$3,Eläintiedot!O73))</f>
        <v>43616</v>
      </c>
      <c r="F73" s="15">
        <v>31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119.41944444444445</v>
      </c>
      <c r="E74">
        <f>IF(_xlfn.DAYS($B$3,Eläintiedot!O74)&lt;0,"",_xlfn.DAYS($B$3,Eläintiedot!O74))</f>
        <v>43616</v>
      </c>
      <c r="F74" s="15">
        <v>31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119.41944444444445</v>
      </c>
      <c r="E75">
        <f>IF(_xlfn.DAYS($B$3,Eläintiedot!O75)&lt;0,"",_xlfn.DAYS($B$3,Eläintiedot!O75))</f>
        <v>43616</v>
      </c>
      <c r="F75" s="15">
        <v>31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119.41944444444445</v>
      </c>
      <c r="E76">
        <f>IF(_xlfn.DAYS($B$3,Eläintiedot!O76)&lt;0,"",_xlfn.DAYS($B$3,Eläintiedot!O76))</f>
        <v>43616</v>
      </c>
      <c r="F76" s="15">
        <v>31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119.41944444444445</v>
      </c>
      <c r="E77">
        <f>IF(_xlfn.DAYS($B$3,Eläintiedot!O77)&lt;0,"",_xlfn.DAYS($B$3,Eläintiedot!O77))</f>
        <v>43616</v>
      </c>
      <c r="F77" s="15">
        <v>31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119.41944444444445</v>
      </c>
      <c r="E78">
        <f>IF(_xlfn.DAYS($B$3,Eläintiedot!O78)&lt;0,"",_xlfn.DAYS($B$3,Eläintiedot!O78))</f>
        <v>43616</v>
      </c>
      <c r="F78" s="15">
        <v>31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119.41944444444445</v>
      </c>
      <c r="E79">
        <f>IF(_xlfn.DAYS($B$3,Eläintiedot!O79)&lt;0,"",_xlfn.DAYS($B$3,Eläintiedot!O79))</f>
        <v>43616</v>
      </c>
      <c r="F79" s="15">
        <v>31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119.41944444444445</v>
      </c>
      <c r="E80">
        <f>IF(_xlfn.DAYS($B$3,Eläintiedot!O80)&lt;0,"",_xlfn.DAYS($B$3,Eläintiedot!O80))</f>
        <v>43616</v>
      </c>
      <c r="F80" s="15">
        <v>31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119.41944444444445</v>
      </c>
      <c r="E81">
        <f>IF(_xlfn.DAYS($B$3,Eläintiedot!O81)&lt;0,"",_xlfn.DAYS($B$3,Eläintiedot!O81))</f>
        <v>43616</v>
      </c>
      <c r="F81" s="15">
        <v>31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119.41944444444445</v>
      </c>
      <c r="E82">
        <f>IF(_xlfn.DAYS($B$3,Eläintiedot!O82)&lt;0,"",_xlfn.DAYS($B$3,Eläintiedot!O82))</f>
        <v>43616</v>
      </c>
      <c r="F82" s="15">
        <v>31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119.41944444444445</v>
      </c>
      <c r="E83">
        <f>IF(_xlfn.DAYS($B$3,Eläintiedot!O83)&lt;0,"",_xlfn.DAYS($B$3,Eläintiedot!O83))</f>
        <v>43616</v>
      </c>
      <c r="F83" s="15">
        <v>31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119.41944444444445</v>
      </c>
      <c r="E84">
        <f>IF(_xlfn.DAYS($B$3,Eläintiedot!O84)&lt;0,"",_xlfn.DAYS($B$3,Eläintiedot!O84))</f>
        <v>43616</v>
      </c>
      <c r="F84" s="15">
        <v>31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119.41944444444445</v>
      </c>
      <c r="E85">
        <f>IF(_xlfn.DAYS($B$3,Eläintiedot!O85)&lt;0,"",_xlfn.DAYS($B$3,Eläintiedot!O85))</f>
        <v>43616</v>
      </c>
      <c r="F85" s="15">
        <v>31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119.41944444444445</v>
      </c>
      <c r="E86">
        <f>IF(_xlfn.DAYS($B$3,Eläintiedot!O86)&lt;0,"",_xlfn.DAYS($B$3,Eläintiedot!O86))</f>
        <v>43616</v>
      </c>
      <c r="F86" s="15">
        <v>31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119.41944444444445</v>
      </c>
      <c r="E87">
        <f>IF(_xlfn.DAYS($B$3,Eläintiedot!O87)&lt;0,"",_xlfn.DAYS($B$3,Eläintiedot!O87))</f>
        <v>43616</v>
      </c>
      <c r="F87" s="15">
        <v>31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119.41944444444445</v>
      </c>
      <c r="E88">
        <f>IF(_xlfn.DAYS($B$3,Eläintiedot!O88)&lt;0,"",_xlfn.DAYS($B$3,Eläintiedot!O88))</f>
        <v>43616</v>
      </c>
      <c r="F88" s="15">
        <v>31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119.41944444444445</v>
      </c>
      <c r="E89">
        <f>IF(_xlfn.DAYS($B$3,Eläintiedot!O89)&lt;0,"",_xlfn.DAYS($B$3,Eläintiedot!O89))</f>
        <v>43616</v>
      </c>
      <c r="F89" s="15">
        <v>31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119.41944444444445</v>
      </c>
      <c r="E90">
        <f>IF(_xlfn.DAYS($B$3,Eläintiedot!O90)&lt;0,"",_xlfn.DAYS($B$3,Eläintiedot!O90))</f>
        <v>43616</v>
      </c>
      <c r="F90" s="15">
        <v>31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119.41944444444445</v>
      </c>
      <c r="E91">
        <f>IF(_xlfn.DAYS($B$3,Eläintiedot!O91)&lt;0,"",_xlfn.DAYS($B$3,Eläintiedot!O91))</f>
        <v>43616</v>
      </c>
      <c r="F91" s="15">
        <v>31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119.41944444444445</v>
      </c>
      <c r="E92">
        <f>IF(_xlfn.DAYS($B$3,Eläintiedot!O92)&lt;0,"",_xlfn.DAYS($B$3,Eläintiedot!O92))</f>
        <v>43616</v>
      </c>
      <c r="F92" s="15">
        <v>31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119.41944444444445</v>
      </c>
      <c r="E93">
        <f>IF(_xlfn.DAYS($B$3,Eläintiedot!O93)&lt;0,"",_xlfn.DAYS($B$3,Eläintiedot!O93))</f>
        <v>43616</v>
      </c>
      <c r="F93" s="15">
        <v>31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119.41944444444445</v>
      </c>
      <c r="E94">
        <f>IF(_xlfn.DAYS($B$3,Eläintiedot!O94)&lt;0,"",_xlfn.DAYS($B$3,Eläintiedot!O94))</f>
        <v>43616</v>
      </c>
      <c r="F94" s="15">
        <v>31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119.41944444444445</v>
      </c>
      <c r="E95">
        <f>IF(_xlfn.DAYS($B$3,Eläintiedot!O95)&lt;0,"",_xlfn.DAYS($B$3,Eläintiedot!O95))</f>
        <v>43616</v>
      </c>
      <c r="F95" s="15">
        <v>31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119.41944444444445</v>
      </c>
      <c r="E96">
        <f>IF(_xlfn.DAYS($B$3,Eläintiedot!O96)&lt;0,"",_xlfn.DAYS($B$3,Eläintiedot!O96))</f>
        <v>43616</v>
      </c>
      <c r="F96" s="15">
        <v>31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119.41944444444445</v>
      </c>
      <c r="E97">
        <f>IF(_xlfn.DAYS($B$3,Eläintiedot!O97)&lt;0,"",_xlfn.DAYS($B$3,Eläintiedot!O97))</f>
        <v>43616</v>
      </c>
      <c r="F97" s="15">
        <v>31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119.41944444444445</v>
      </c>
      <c r="E98">
        <f>IF(_xlfn.DAYS($B$3,Eläintiedot!O98)&lt;0,"",_xlfn.DAYS($B$3,Eläintiedot!O98))</f>
        <v>43616</v>
      </c>
      <c r="F98" s="15">
        <v>31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119.41944444444445</v>
      </c>
      <c r="E99">
        <f>IF(_xlfn.DAYS($B$3,Eläintiedot!O99)&lt;0,"",_xlfn.DAYS($B$3,Eläintiedot!O99))</f>
        <v>43616</v>
      </c>
      <c r="F99" s="15">
        <v>31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119.41944444444445</v>
      </c>
      <c r="E100">
        <f>IF(_xlfn.DAYS($B$3,Eläintiedot!O100)&lt;0,"",_xlfn.DAYS($B$3,Eläintiedot!O100))</f>
        <v>43616</v>
      </c>
      <c r="F100" s="15">
        <v>31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119.41944444444445</v>
      </c>
      <c r="E101">
        <f>IF(_xlfn.DAYS($B$3,Eläintiedot!O101)&lt;0,"",_xlfn.DAYS($B$3,Eläintiedot!O101))</f>
        <v>43616</v>
      </c>
      <c r="F101" s="15">
        <v>31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119.41944444444445</v>
      </c>
      <c r="E102">
        <f>IF(_xlfn.DAYS($B$3,Eläintiedot!O102)&lt;0,"",_xlfn.DAYS($B$3,Eläintiedot!O102))</f>
        <v>43616</v>
      </c>
      <c r="F102" s="15">
        <v>31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119.41944444444445</v>
      </c>
      <c r="E103">
        <f>IF(_xlfn.DAYS($B$3,Eläintiedot!O103)&lt;0,"",_xlfn.DAYS($B$3,Eläintiedot!O103))</f>
        <v>43616</v>
      </c>
      <c r="F103" s="15">
        <v>31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119.41944444444445</v>
      </c>
      <c r="E104">
        <f>IF(_xlfn.DAYS($B$3,Eläintiedot!O104)&lt;0,"",_xlfn.DAYS($B$3,Eläintiedot!O104))</f>
        <v>43616</v>
      </c>
      <c r="F104" s="15">
        <v>31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119.41944444444445</v>
      </c>
      <c r="E105">
        <f>IF(_xlfn.DAYS($B$3,Eläintiedot!O105)&lt;0,"",_xlfn.DAYS($B$3,Eläintiedot!O105))</f>
        <v>43616</v>
      </c>
      <c r="F105" s="15">
        <v>31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119.41944444444445</v>
      </c>
      <c r="E106">
        <f>IF(_xlfn.DAYS($B$3,Eläintiedot!O106)&lt;0,"",_xlfn.DAYS($B$3,Eläintiedot!O106))</f>
        <v>43616</v>
      </c>
      <c r="F106" s="15">
        <v>31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119.41944444444445</v>
      </c>
      <c r="E107">
        <f>IF(_xlfn.DAYS($B$3,Eläintiedot!O107)&lt;0,"",_xlfn.DAYS($B$3,Eläintiedot!O107))</f>
        <v>43616</v>
      </c>
      <c r="F107" s="15">
        <v>31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119.41944444444445</v>
      </c>
      <c r="E108">
        <f>IF(_xlfn.DAYS($B$3,Eläintiedot!O108)&lt;0,"",_xlfn.DAYS($B$3,Eläintiedot!O108))</f>
        <v>43616</v>
      </c>
      <c r="F108" s="15">
        <v>31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119.41944444444445</v>
      </c>
      <c r="E109">
        <f>IF(_xlfn.DAYS($B$3,Eläintiedot!O109)&lt;0,"",_xlfn.DAYS($B$3,Eläintiedot!O109))</f>
        <v>43616</v>
      </c>
      <c r="F109" s="15">
        <v>31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119.41944444444445</v>
      </c>
      <c r="E110">
        <f>IF(_xlfn.DAYS($B$3,Eläintiedot!O110)&lt;0,"",_xlfn.DAYS($B$3,Eläintiedot!O110))</f>
        <v>43616</v>
      </c>
      <c r="F110" s="15">
        <v>31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119.41944444444445</v>
      </c>
      <c r="E111">
        <f>IF(_xlfn.DAYS($B$3,Eläintiedot!O111)&lt;0,"",_xlfn.DAYS($B$3,Eläintiedot!O111))</f>
        <v>43616</v>
      </c>
      <c r="F111" s="15">
        <v>31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119.41944444444445</v>
      </c>
      <c r="E112">
        <f>IF(_xlfn.DAYS($B$3,Eläintiedot!O112)&lt;0,"",_xlfn.DAYS($B$3,Eläintiedot!O112))</f>
        <v>43616</v>
      </c>
      <c r="F112" s="15">
        <v>31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119.41944444444445</v>
      </c>
      <c r="E113">
        <f>IF(_xlfn.DAYS($B$3,Eläintiedot!O113)&lt;0,"",_xlfn.DAYS($B$3,Eläintiedot!O113))</f>
        <v>43616</v>
      </c>
      <c r="F113" s="15">
        <v>31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119.41944444444445</v>
      </c>
      <c r="E114">
        <f>IF(_xlfn.DAYS($B$3,Eläintiedot!O114)&lt;0,"",_xlfn.DAYS($B$3,Eläintiedot!O114))</f>
        <v>43616</v>
      </c>
      <c r="F114" s="15">
        <v>31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119.41944444444445</v>
      </c>
      <c r="E115">
        <f>IF(_xlfn.DAYS($B$3,Eläintiedot!O115)&lt;0,"",_xlfn.DAYS($B$3,Eläintiedot!O115))</f>
        <v>43616</v>
      </c>
      <c r="F115" s="15">
        <v>31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119.41944444444445</v>
      </c>
      <c r="E116">
        <f>IF(_xlfn.DAYS($B$3,Eläintiedot!O116)&lt;0,"",_xlfn.DAYS($B$3,Eläintiedot!O116))</f>
        <v>43616</v>
      </c>
      <c r="F116" s="15">
        <v>31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119.41944444444445</v>
      </c>
      <c r="E117">
        <f>IF(_xlfn.DAYS($B$3,Eläintiedot!O117)&lt;0,"",_xlfn.DAYS($B$3,Eläintiedot!O117))</f>
        <v>43616</v>
      </c>
      <c r="F117" s="15">
        <v>31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119.41944444444445</v>
      </c>
      <c r="E118">
        <f>IF(_xlfn.DAYS($B$3,Eläintiedot!O118)&lt;0,"",_xlfn.DAYS($B$3,Eläintiedot!O118))</f>
        <v>43616</v>
      </c>
      <c r="F118" s="15">
        <v>31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119.41944444444445</v>
      </c>
      <c r="E119">
        <f>IF(_xlfn.DAYS($B$3,Eläintiedot!O119)&lt;0,"",_xlfn.DAYS($B$3,Eläintiedot!O119))</f>
        <v>43616</v>
      </c>
      <c r="F119" s="15">
        <v>31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119.41944444444445</v>
      </c>
      <c r="E120">
        <f>IF(_xlfn.DAYS($B$3,Eläintiedot!O120)&lt;0,"",_xlfn.DAYS($B$3,Eläintiedot!O120))</f>
        <v>43616</v>
      </c>
      <c r="F120" s="15">
        <v>31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119.41944444444445</v>
      </c>
      <c r="E121">
        <f>IF(_xlfn.DAYS($B$3,Eläintiedot!O121)&lt;0,"",_xlfn.DAYS($B$3,Eläintiedot!O121))</f>
        <v>43616</v>
      </c>
      <c r="F121" s="15">
        <v>31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119.41944444444445</v>
      </c>
      <c r="E122">
        <f>IF(_xlfn.DAYS($B$3,Eläintiedot!O122)&lt;0,"",_xlfn.DAYS($B$3,Eläintiedot!O122))</f>
        <v>43616</v>
      </c>
      <c r="F122" s="15">
        <v>31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119.41944444444445</v>
      </c>
      <c r="E123">
        <f>IF(_xlfn.DAYS($B$3,Eläintiedot!O123)&lt;0,"",_xlfn.DAYS($B$3,Eläintiedot!O123))</f>
        <v>43616</v>
      </c>
      <c r="F123" s="15">
        <v>31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119.41944444444445</v>
      </c>
      <c r="E124">
        <f>IF(_xlfn.DAYS($B$3,Eläintiedot!O124)&lt;0,"",_xlfn.DAYS($B$3,Eläintiedot!O124))</f>
        <v>43616</v>
      </c>
      <c r="F124" s="15">
        <v>31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119.41944444444445</v>
      </c>
      <c r="E125">
        <f>IF(_xlfn.DAYS($B$3,Eläintiedot!O125)&lt;0,"",_xlfn.DAYS($B$3,Eläintiedot!O125))</f>
        <v>43616</v>
      </c>
      <c r="F125" s="15">
        <v>31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119.41944444444445</v>
      </c>
      <c r="E126">
        <f>IF(_xlfn.DAYS($B$3,Eläintiedot!O126)&lt;0,"",_xlfn.DAYS($B$3,Eläintiedot!O126))</f>
        <v>43616</v>
      </c>
      <c r="F126" s="15">
        <v>31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119.41944444444445</v>
      </c>
      <c r="E127">
        <f>IF(_xlfn.DAYS($B$3,Eläintiedot!O127)&lt;0,"",_xlfn.DAYS($B$3,Eläintiedot!O127))</f>
        <v>43616</v>
      </c>
      <c r="F127" s="15">
        <v>31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119.41944444444445</v>
      </c>
      <c r="E128">
        <f>IF(_xlfn.DAYS($B$3,Eläintiedot!O128)&lt;0,"",_xlfn.DAYS($B$3,Eläintiedot!O128))</f>
        <v>43616</v>
      </c>
      <c r="F128" s="15">
        <v>31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119.41944444444445</v>
      </c>
      <c r="E129">
        <f>IF(_xlfn.DAYS($B$3,Eläintiedot!O129)&lt;0,"",_xlfn.DAYS($B$3,Eläintiedot!O129))</f>
        <v>43616</v>
      </c>
      <c r="F129" s="15">
        <v>31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119.41944444444445</v>
      </c>
      <c r="E130">
        <f>IF(_xlfn.DAYS($B$3,Eläintiedot!O130)&lt;0,"",_xlfn.DAYS($B$3,Eläintiedot!O130))</f>
        <v>43616</v>
      </c>
      <c r="F130" s="15">
        <v>31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119.41944444444445</v>
      </c>
      <c r="E131">
        <f>IF(_xlfn.DAYS($B$3,Eläintiedot!O131)&lt;0,"",_xlfn.DAYS($B$3,Eläintiedot!O131))</f>
        <v>43616</v>
      </c>
      <c r="F131" s="15">
        <v>31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119.41944444444445</v>
      </c>
      <c r="E132">
        <f>IF(_xlfn.DAYS($B$3,Eläintiedot!O132)&lt;0,"",_xlfn.DAYS($B$3,Eläintiedot!O132))</f>
        <v>43616</v>
      </c>
      <c r="F132" s="15">
        <v>31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119.41944444444445</v>
      </c>
      <c r="E133">
        <f>IF(_xlfn.DAYS($B$3,Eläintiedot!O133)&lt;0,"",_xlfn.DAYS($B$3,Eläintiedot!O133))</f>
        <v>43616</v>
      </c>
      <c r="F133" s="15">
        <v>31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119.41944444444445</v>
      </c>
      <c r="E134">
        <f>IF(_xlfn.DAYS($B$3,Eläintiedot!O134)&lt;0,"",_xlfn.DAYS($B$3,Eläintiedot!O134))</f>
        <v>43616</v>
      </c>
      <c r="F134" s="15">
        <v>31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119.41944444444445</v>
      </c>
      <c r="E135">
        <f>IF(_xlfn.DAYS($B$3,Eläintiedot!O135)&lt;0,"",_xlfn.DAYS($B$3,Eläintiedot!O135))</f>
        <v>43616</v>
      </c>
      <c r="F135" s="15">
        <v>31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119.41944444444445</v>
      </c>
      <c r="E136">
        <f>IF(_xlfn.DAYS($B$3,Eläintiedot!O136)&lt;0,"",_xlfn.DAYS($B$3,Eläintiedot!O136))</f>
        <v>43616</v>
      </c>
      <c r="F136" s="15">
        <v>31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119.41944444444445</v>
      </c>
      <c r="E137">
        <f>IF(_xlfn.DAYS($B$3,Eläintiedot!O137)&lt;0,"",_xlfn.DAYS($B$3,Eläintiedot!O137))</f>
        <v>43616</v>
      </c>
      <c r="F137" s="15">
        <v>31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119.41944444444445</v>
      </c>
      <c r="E138">
        <f>IF(_xlfn.DAYS($B$3,Eläintiedot!O138)&lt;0,"",_xlfn.DAYS($B$3,Eläintiedot!O138))</f>
        <v>43616</v>
      </c>
      <c r="F138" s="15">
        <v>31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119.41944444444445</v>
      </c>
      <c r="E139">
        <f>IF(_xlfn.DAYS($B$3,Eläintiedot!O139)&lt;0,"",_xlfn.DAYS($B$3,Eläintiedot!O139))</f>
        <v>43616</v>
      </c>
      <c r="F139" s="15">
        <v>31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119.41944444444445</v>
      </c>
      <c r="E140">
        <f>IF(_xlfn.DAYS($B$3,Eläintiedot!O140)&lt;0,"",_xlfn.DAYS($B$3,Eläintiedot!O140))</f>
        <v>43616</v>
      </c>
      <c r="F140" s="15">
        <v>31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119.41944444444445</v>
      </c>
      <c r="E141">
        <f>IF(_xlfn.DAYS($B$3,Eläintiedot!O141)&lt;0,"",_xlfn.DAYS($B$3,Eläintiedot!O141))</f>
        <v>43616</v>
      </c>
      <c r="F141" s="15">
        <v>31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119.41944444444445</v>
      </c>
      <c r="E142">
        <f>IF(_xlfn.DAYS($B$3,Eläintiedot!O142)&lt;0,"",_xlfn.DAYS($B$3,Eläintiedot!O142))</f>
        <v>43616</v>
      </c>
      <c r="F142" s="15">
        <v>31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119.41944444444445</v>
      </c>
      <c r="E143">
        <f>IF(_xlfn.DAYS($B$3,Eläintiedot!O143)&lt;0,"",_xlfn.DAYS($B$3,Eläintiedot!O143))</f>
        <v>43616</v>
      </c>
      <c r="F143" s="15">
        <v>31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119.41944444444445</v>
      </c>
      <c r="E144">
        <f>IF(_xlfn.DAYS($B$3,Eläintiedot!O144)&lt;0,"",_xlfn.DAYS($B$3,Eläintiedot!O144))</f>
        <v>43616</v>
      </c>
      <c r="F144" s="15">
        <v>31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119.41944444444445</v>
      </c>
      <c r="E145">
        <f>IF(_xlfn.DAYS($B$3,Eläintiedot!O145)&lt;0,"",_xlfn.DAYS($B$3,Eläintiedot!O145))</f>
        <v>43616</v>
      </c>
      <c r="F145" s="15">
        <v>31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119.41944444444445</v>
      </c>
      <c r="E146">
        <f>IF(_xlfn.DAYS($B$3,Eläintiedot!O146)&lt;0,"",_xlfn.DAYS($B$3,Eläintiedot!O146))</f>
        <v>43616</v>
      </c>
      <c r="F146" s="15">
        <v>31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119.41944444444445</v>
      </c>
      <c r="E147">
        <f>IF(_xlfn.DAYS($B$3,Eläintiedot!O147)&lt;0,"",_xlfn.DAYS($B$3,Eläintiedot!O147))</f>
        <v>43616</v>
      </c>
      <c r="F147" s="15">
        <v>31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119.41944444444445</v>
      </c>
      <c r="E148">
        <f>IF(_xlfn.DAYS($B$3,Eläintiedot!O148)&lt;0,"",_xlfn.DAYS($B$3,Eläintiedot!O148))</f>
        <v>43616</v>
      </c>
      <c r="F148" s="15">
        <v>31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119.41944444444445</v>
      </c>
      <c r="E149">
        <f>IF(_xlfn.DAYS($B$3,Eläintiedot!O149)&lt;0,"",_xlfn.DAYS($B$3,Eläintiedot!O149))</f>
        <v>43616</v>
      </c>
      <c r="F149" s="15">
        <v>31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119.41944444444445</v>
      </c>
      <c r="E150">
        <f>IF(_xlfn.DAYS($B$3,Eläintiedot!O150)&lt;0,"",_xlfn.DAYS($B$3,Eläintiedot!O150))</f>
        <v>43616</v>
      </c>
      <c r="F150" s="15">
        <v>31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119.41944444444445</v>
      </c>
      <c r="E151">
        <f>IF(_xlfn.DAYS($B$3,Eläintiedot!O151)&lt;0,"",_xlfn.DAYS($B$3,Eläintiedot!O151))</f>
        <v>43616</v>
      </c>
      <c r="F151" s="15">
        <v>31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119.41944444444445</v>
      </c>
      <c r="E152">
        <f>IF(_xlfn.DAYS($B$3,Eläintiedot!O152)&lt;0,"",_xlfn.DAYS($B$3,Eläintiedot!O152))</f>
        <v>43616</v>
      </c>
      <c r="F152" s="15">
        <v>31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119.41944444444445</v>
      </c>
      <c r="E153">
        <f>IF(_xlfn.DAYS($B$3,Eläintiedot!O153)&lt;0,"",_xlfn.DAYS($B$3,Eläintiedot!O153))</f>
        <v>43616</v>
      </c>
      <c r="F153" s="15">
        <v>31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119.41944444444445</v>
      </c>
      <c r="E154">
        <f>IF(_xlfn.DAYS($B$3,Eläintiedot!O154)&lt;0,"",_xlfn.DAYS($B$3,Eläintiedot!O154))</f>
        <v>43616</v>
      </c>
      <c r="F154" s="15">
        <v>31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119.41944444444445</v>
      </c>
      <c r="E155">
        <f>IF(_xlfn.DAYS($B$3,Eläintiedot!O155)&lt;0,"",_xlfn.DAYS($B$3,Eläintiedot!O155))</f>
        <v>43616</v>
      </c>
      <c r="F155" s="15">
        <v>31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119.41944444444445</v>
      </c>
      <c r="E156">
        <f>IF(_xlfn.DAYS($B$3,Eläintiedot!O156)&lt;0,"",_xlfn.DAYS($B$3,Eläintiedot!O156))</f>
        <v>43616</v>
      </c>
      <c r="F156" s="15">
        <v>31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119.41944444444445</v>
      </c>
      <c r="E157">
        <f>IF(_xlfn.DAYS($B$3,Eläintiedot!O157)&lt;0,"",_xlfn.DAYS($B$3,Eläintiedot!O157))</f>
        <v>43616</v>
      </c>
      <c r="F157" s="15">
        <v>31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119.41944444444445</v>
      </c>
      <c r="E158">
        <f>IF(_xlfn.DAYS($B$3,Eläintiedot!O158)&lt;0,"",_xlfn.DAYS($B$3,Eläintiedot!O158))</f>
        <v>43616</v>
      </c>
      <c r="F158" s="15">
        <v>31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119.41944444444445</v>
      </c>
      <c r="E159">
        <f>IF(_xlfn.DAYS($B$3,Eläintiedot!O159)&lt;0,"",_xlfn.DAYS($B$3,Eläintiedot!O159))</f>
        <v>43616</v>
      </c>
      <c r="F159" s="15">
        <v>31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119.41944444444445</v>
      </c>
      <c r="E160">
        <f>IF(_xlfn.DAYS($B$3,Eläintiedot!O160)&lt;0,"",_xlfn.DAYS($B$3,Eläintiedot!O160))</f>
        <v>43616</v>
      </c>
      <c r="F160" s="15">
        <v>31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119.41944444444445</v>
      </c>
      <c r="E161">
        <f>IF(_xlfn.DAYS($B$3,Eläintiedot!O161)&lt;0,"",_xlfn.DAYS($B$3,Eläintiedot!O161))</f>
        <v>43616</v>
      </c>
      <c r="F161" s="15">
        <v>31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119.41944444444445</v>
      </c>
      <c r="E162">
        <f>IF(_xlfn.DAYS($B$3,Eläintiedot!O162)&lt;0,"",_xlfn.DAYS($B$3,Eläintiedot!O162))</f>
        <v>43616</v>
      </c>
      <c r="F162" s="15">
        <v>31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119.41944444444445</v>
      </c>
      <c r="E163">
        <f>IF(_xlfn.DAYS($B$3,Eläintiedot!O163)&lt;0,"",_xlfn.DAYS($B$3,Eläintiedot!O163))</f>
        <v>43616</v>
      </c>
      <c r="F163" s="15">
        <v>31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119.41944444444445</v>
      </c>
      <c r="E164">
        <f>IF(_xlfn.DAYS($B$3,Eläintiedot!O164)&lt;0,"",_xlfn.DAYS($B$3,Eläintiedot!O164))</f>
        <v>43616</v>
      </c>
      <c r="F164" s="15">
        <v>31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119.41944444444445</v>
      </c>
      <c r="E165">
        <f>IF(_xlfn.DAYS($B$3,Eläintiedot!O165)&lt;0,"",_xlfn.DAYS($B$3,Eläintiedot!O165))</f>
        <v>43616</v>
      </c>
      <c r="F165" s="15">
        <v>31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119.41944444444445</v>
      </c>
      <c r="E166">
        <f>IF(_xlfn.DAYS($B$3,Eläintiedot!O166)&lt;0,"",_xlfn.DAYS($B$3,Eläintiedot!O166))</f>
        <v>43616</v>
      </c>
      <c r="F166" s="15">
        <v>31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119.41944444444445</v>
      </c>
      <c r="E167">
        <f>IF(_xlfn.DAYS($B$3,Eläintiedot!O167)&lt;0,"",_xlfn.DAYS($B$3,Eläintiedot!O167))</f>
        <v>43616</v>
      </c>
      <c r="F167" s="15">
        <v>31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119.41944444444445</v>
      </c>
      <c r="E168">
        <f>IF(_xlfn.DAYS($B$3,Eläintiedot!O168)&lt;0,"",_xlfn.DAYS($B$3,Eläintiedot!O168))</f>
        <v>43616</v>
      </c>
      <c r="F168" s="15">
        <v>31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119.41944444444445</v>
      </c>
      <c r="E169">
        <f>IF(_xlfn.DAYS($B$3,Eläintiedot!O169)&lt;0,"",_xlfn.DAYS($B$3,Eläintiedot!O169))</f>
        <v>43616</v>
      </c>
      <c r="F169" s="15">
        <v>31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119.41944444444445</v>
      </c>
      <c r="E170">
        <f>IF(_xlfn.DAYS($B$3,Eläintiedot!O170)&lt;0,"",_xlfn.DAYS($B$3,Eläintiedot!O170))</f>
        <v>43616</v>
      </c>
      <c r="F170" s="15">
        <v>31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119.41944444444445</v>
      </c>
      <c r="E171">
        <f>IF(_xlfn.DAYS($B$3,Eläintiedot!O171)&lt;0,"",_xlfn.DAYS($B$3,Eläintiedot!O171))</f>
        <v>43616</v>
      </c>
      <c r="F171" s="15">
        <v>31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119.41944444444445</v>
      </c>
      <c r="E172">
        <f>IF(_xlfn.DAYS($B$3,Eläintiedot!O172)&lt;0,"",_xlfn.DAYS($B$3,Eläintiedot!O172))</f>
        <v>43616</v>
      </c>
      <c r="F172" s="15">
        <v>31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119.41944444444445</v>
      </c>
      <c r="E173">
        <f>IF(_xlfn.DAYS($B$3,Eläintiedot!O173)&lt;0,"",_xlfn.DAYS($B$3,Eläintiedot!O173))</f>
        <v>43616</v>
      </c>
      <c r="F173" s="15">
        <v>31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119.41944444444445</v>
      </c>
      <c r="E174">
        <f>IF(_xlfn.DAYS($B$3,Eläintiedot!O174)&lt;0,"",_xlfn.DAYS($B$3,Eläintiedot!O174))</f>
        <v>43616</v>
      </c>
      <c r="F174" s="15">
        <v>31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119.41944444444445</v>
      </c>
      <c r="E175">
        <f>IF(_xlfn.DAYS($B$3,Eläintiedot!O175)&lt;0,"",_xlfn.DAYS($B$3,Eläintiedot!O175))</f>
        <v>43616</v>
      </c>
      <c r="F175" s="15">
        <v>31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119.41944444444445</v>
      </c>
      <c r="E176">
        <f>IF(_xlfn.DAYS($B$3,Eläintiedot!O176)&lt;0,"",_xlfn.DAYS($B$3,Eläintiedot!O176))</f>
        <v>43616</v>
      </c>
      <c r="F176" s="15">
        <v>31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119.41944444444445</v>
      </c>
      <c r="E177">
        <f>IF(_xlfn.DAYS($B$3,Eläintiedot!O177)&lt;0,"",_xlfn.DAYS($B$3,Eläintiedot!O177))</f>
        <v>43616</v>
      </c>
      <c r="F177" s="15">
        <v>31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119.41944444444445</v>
      </c>
      <c r="E178">
        <f>IF(_xlfn.DAYS($B$3,Eläintiedot!O178)&lt;0,"",_xlfn.DAYS($B$3,Eläintiedot!O178))</f>
        <v>43616</v>
      </c>
      <c r="F178" s="15">
        <v>31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119.41944444444445</v>
      </c>
      <c r="E179">
        <f>IF(_xlfn.DAYS($B$3,Eläintiedot!O179)&lt;0,"",_xlfn.DAYS($B$3,Eläintiedot!O179))</f>
        <v>43616</v>
      </c>
      <c r="F179" s="15">
        <v>31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119.41944444444445</v>
      </c>
      <c r="E180">
        <f>IF(_xlfn.DAYS($B$3,Eläintiedot!O180)&lt;0,"",_xlfn.DAYS($B$3,Eläintiedot!O180))</f>
        <v>43616</v>
      </c>
      <c r="F180" s="15">
        <v>31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119.41944444444445</v>
      </c>
      <c r="E181">
        <f>IF(_xlfn.DAYS($B$3,Eläintiedot!O181)&lt;0,"",_xlfn.DAYS($B$3,Eläintiedot!O181))</f>
        <v>43616</v>
      </c>
      <c r="F181" s="15">
        <v>31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119.41944444444445</v>
      </c>
      <c r="E182">
        <f>IF(_xlfn.DAYS($B$3,Eläintiedot!O182)&lt;0,"",_xlfn.DAYS($B$3,Eläintiedot!O182))</f>
        <v>43616</v>
      </c>
      <c r="F182" s="15">
        <v>31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119.41944444444445</v>
      </c>
      <c r="E183">
        <f>IF(_xlfn.DAYS($B$3,Eläintiedot!O183)&lt;0,"",_xlfn.DAYS($B$3,Eläintiedot!O183))</f>
        <v>43616</v>
      </c>
      <c r="F183" s="15">
        <v>31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119.41944444444445</v>
      </c>
      <c r="E184">
        <f>IF(_xlfn.DAYS($B$3,Eläintiedot!O184)&lt;0,"",_xlfn.DAYS($B$3,Eläintiedot!O184))</f>
        <v>43616</v>
      </c>
      <c r="F184" s="15">
        <v>31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119.41944444444445</v>
      </c>
      <c r="E185">
        <f>IF(_xlfn.DAYS($B$3,Eläintiedot!O185)&lt;0,"",_xlfn.DAYS($B$3,Eläintiedot!O185))</f>
        <v>43616</v>
      </c>
      <c r="F185" s="15">
        <v>31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119.41944444444445</v>
      </c>
      <c r="E186">
        <f>IF(_xlfn.DAYS($B$3,Eläintiedot!O186)&lt;0,"",_xlfn.DAYS($B$3,Eläintiedot!O186))</f>
        <v>43616</v>
      </c>
      <c r="F186" s="15">
        <v>31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119.41944444444445</v>
      </c>
      <c r="E187">
        <f>IF(_xlfn.DAYS($B$3,Eläintiedot!O187)&lt;0,"",_xlfn.DAYS($B$3,Eläintiedot!O187))</f>
        <v>43616</v>
      </c>
      <c r="F187" s="15">
        <v>31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119.41944444444445</v>
      </c>
      <c r="E188">
        <f>IF(_xlfn.DAYS($B$3,Eläintiedot!O188)&lt;0,"",_xlfn.DAYS($B$3,Eläintiedot!O188))</f>
        <v>43616</v>
      </c>
      <c r="F188" s="15">
        <v>31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119.41944444444445</v>
      </c>
      <c r="E189">
        <f>IF(_xlfn.DAYS($B$3,Eläintiedot!O189)&lt;0,"",_xlfn.DAYS($B$3,Eläintiedot!O189))</f>
        <v>43616</v>
      </c>
      <c r="F189" s="15">
        <v>31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119.41944444444445</v>
      </c>
      <c r="E190">
        <f>IF(_xlfn.DAYS($B$3,Eläintiedot!O190)&lt;0,"",_xlfn.DAYS($B$3,Eläintiedot!O190))</f>
        <v>43616</v>
      </c>
      <c r="F190" s="15">
        <v>31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119.41944444444445</v>
      </c>
      <c r="E191">
        <f>IF(_xlfn.DAYS($B$3,Eläintiedot!O191)&lt;0,"",_xlfn.DAYS($B$3,Eläintiedot!O191))</f>
        <v>43616</v>
      </c>
      <c r="F191" s="15">
        <v>31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119.41944444444445</v>
      </c>
      <c r="E192">
        <f>IF(_xlfn.DAYS($B$3,Eläintiedot!O192)&lt;0,"",_xlfn.DAYS($B$3,Eläintiedot!O192))</f>
        <v>43616</v>
      </c>
      <c r="F192" s="15">
        <v>31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119.41944444444445</v>
      </c>
      <c r="E193">
        <f>IF(_xlfn.DAYS($B$3,Eläintiedot!O193)&lt;0,"",_xlfn.DAYS($B$3,Eläintiedot!O193))</f>
        <v>43616</v>
      </c>
      <c r="F193" s="15">
        <v>31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119.41944444444445</v>
      </c>
      <c r="E194">
        <f>IF(_xlfn.DAYS($B$3,Eläintiedot!O194)&lt;0,"",_xlfn.DAYS($B$3,Eläintiedot!O194))</f>
        <v>43616</v>
      </c>
      <c r="F194" s="15">
        <v>31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119.41944444444445</v>
      </c>
      <c r="E195">
        <f>IF(_xlfn.DAYS($B$3,Eläintiedot!O195)&lt;0,"",_xlfn.DAYS($B$3,Eläintiedot!O195))</f>
        <v>43616</v>
      </c>
      <c r="F195" s="15">
        <v>31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119.41944444444445</v>
      </c>
      <c r="E196">
        <f>IF(_xlfn.DAYS($B$3,Eläintiedot!O196)&lt;0,"",_xlfn.DAYS($B$3,Eläintiedot!O196))</f>
        <v>43616</v>
      </c>
      <c r="F196" s="15">
        <v>31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119.41944444444445</v>
      </c>
      <c r="E197">
        <f>IF(_xlfn.DAYS($B$3,Eläintiedot!O197)&lt;0,"",_xlfn.DAYS($B$3,Eläintiedot!O197))</f>
        <v>43616</v>
      </c>
      <c r="F197" s="15">
        <v>31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119.41944444444445</v>
      </c>
      <c r="E198">
        <f>IF(_xlfn.DAYS($B$3,Eläintiedot!O198)&lt;0,"",_xlfn.DAYS($B$3,Eläintiedot!O198))</f>
        <v>43616</v>
      </c>
      <c r="F198" s="15">
        <v>31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119.41944444444445</v>
      </c>
      <c r="E199">
        <f>IF(_xlfn.DAYS($B$3,Eläintiedot!O199)&lt;0,"",_xlfn.DAYS($B$3,Eläintiedot!O199))</f>
        <v>43616</v>
      </c>
      <c r="F199" s="15">
        <v>31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119.41944444444445</v>
      </c>
      <c r="E200">
        <f>IF(_xlfn.DAYS($B$3,Eläintiedot!O200)&lt;0,"",_xlfn.DAYS($B$3,Eläintiedot!O200))</f>
        <v>43616</v>
      </c>
      <c r="F200" s="15">
        <v>31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119.41944444444445</v>
      </c>
      <c r="E201">
        <f>IF(_xlfn.DAYS($B$3,Eläintiedot!O201)&lt;0,"",_xlfn.DAYS($B$3,Eläintiedot!O201))</f>
        <v>43616</v>
      </c>
      <c r="F201" s="15">
        <v>31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119.41944444444445</v>
      </c>
      <c r="E202">
        <f>IF(_xlfn.DAYS($B$3,Eläintiedot!O202)&lt;0,"",_xlfn.DAYS($B$3,Eläintiedot!O202))</f>
        <v>43616</v>
      </c>
      <c r="F202" s="15">
        <v>31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119.41944444444445</v>
      </c>
      <c r="E203">
        <f>IF(_xlfn.DAYS($B$3,Eläintiedot!O203)&lt;0,"",_xlfn.DAYS($B$3,Eläintiedot!O203))</f>
        <v>43616</v>
      </c>
      <c r="F203" s="15">
        <v>31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119.41944444444445</v>
      </c>
      <c r="E204">
        <f>IF(_xlfn.DAYS($B$3,Eläintiedot!O204)&lt;0,"",_xlfn.DAYS($B$3,Eläintiedot!O204))</f>
        <v>43616</v>
      </c>
      <c r="F204" s="15">
        <v>31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119.41944444444445</v>
      </c>
      <c r="E205">
        <f>IF(_xlfn.DAYS($B$3,Eläintiedot!O205)&lt;0,"",_xlfn.DAYS($B$3,Eläintiedot!O205))</f>
        <v>43616</v>
      </c>
      <c r="F205" s="15">
        <v>31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119.41944444444445</v>
      </c>
      <c r="E206">
        <f>IF(_xlfn.DAYS($B$3,Eläintiedot!O206)&lt;0,"",_xlfn.DAYS($B$3,Eläintiedot!O206))</f>
        <v>43616</v>
      </c>
      <c r="F206" s="15">
        <v>31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119.41944444444445</v>
      </c>
      <c r="E207">
        <f>IF(_xlfn.DAYS($B$3,Eläintiedot!O207)&lt;0,"",_xlfn.DAYS($B$3,Eläintiedot!O207))</f>
        <v>43616</v>
      </c>
      <c r="F207" s="15">
        <v>31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119.41944444444445</v>
      </c>
      <c r="E208">
        <f>IF(_xlfn.DAYS($B$3,Eläintiedot!O208)&lt;0,"",_xlfn.DAYS($B$3,Eläintiedot!O208))</f>
        <v>43616</v>
      </c>
      <c r="F208" s="15">
        <v>31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119.41944444444445</v>
      </c>
      <c r="E209">
        <f>IF(_xlfn.DAYS($B$3,Eläintiedot!O209)&lt;0,"",_xlfn.DAYS($B$3,Eläintiedot!O209))</f>
        <v>43616</v>
      </c>
      <c r="F209" s="15">
        <v>31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119.41944444444445</v>
      </c>
      <c r="E210">
        <f>IF(_xlfn.DAYS($B$3,Eläintiedot!O210)&lt;0,"",_xlfn.DAYS($B$3,Eläintiedot!O210))</f>
        <v>43616</v>
      </c>
      <c r="F210" s="15">
        <v>31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119.41944444444445</v>
      </c>
      <c r="E211">
        <f>IF(_xlfn.DAYS($B$3,Eläintiedot!O211)&lt;0,"",_xlfn.DAYS($B$3,Eläintiedot!O211))</f>
        <v>43616</v>
      </c>
      <c r="F211" s="15">
        <v>31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119.41944444444445</v>
      </c>
      <c r="E212">
        <f>IF(_xlfn.DAYS($B$3,Eläintiedot!O212)&lt;0,"",_xlfn.DAYS($B$3,Eläintiedot!O212))</f>
        <v>43616</v>
      </c>
      <c r="F212" s="15">
        <v>31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119.41944444444445</v>
      </c>
      <c r="E213">
        <f>IF(_xlfn.DAYS($B$3,Eläintiedot!O213)&lt;0,"",_xlfn.DAYS($B$3,Eläintiedot!O213))</f>
        <v>43616</v>
      </c>
      <c r="F213" s="15">
        <v>31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119.41944444444445</v>
      </c>
      <c r="E214">
        <f>IF(_xlfn.DAYS($B$3,Eläintiedot!O214)&lt;0,"",_xlfn.DAYS($B$3,Eläintiedot!O214))</f>
        <v>43616</v>
      </c>
      <c r="F214" s="15">
        <v>31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119.41944444444445</v>
      </c>
      <c r="E215">
        <f>IF(_xlfn.DAYS($B$3,Eläintiedot!O215)&lt;0,"",_xlfn.DAYS($B$3,Eläintiedot!O215))</f>
        <v>43616</v>
      </c>
      <c r="F215" s="15">
        <v>31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119.41944444444445</v>
      </c>
      <c r="E216">
        <f>IF(_xlfn.DAYS($B$3,Eläintiedot!O216)&lt;0,"",_xlfn.DAYS($B$3,Eläintiedot!O216))</f>
        <v>43616</v>
      </c>
      <c r="F216" s="15">
        <v>31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119.41944444444445</v>
      </c>
      <c r="E217">
        <f>IF(_xlfn.DAYS($B$3,Eläintiedot!O217)&lt;0,"",_xlfn.DAYS($B$3,Eläintiedot!O217))</f>
        <v>43616</v>
      </c>
      <c r="F217" s="15">
        <v>31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119.41944444444445</v>
      </c>
      <c r="E218">
        <f>IF(_xlfn.DAYS($B$3,Eläintiedot!O218)&lt;0,"",_xlfn.DAYS($B$3,Eläintiedot!O218))</f>
        <v>43616</v>
      </c>
      <c r="F218" s="15">
        <v>31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119.41944444444445</v>
      </c>
      <c r="E219">
        <f>IF(_xlfn.DAYS($B$3,Eläintiedot!O219)&lt;0,"",_xlfn.DAYS($B$3,Eläintiedot!O219))</f>
        <v>43616</v>
      </c>
      <c r="F219" s="15">
        <v>31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119.41944444444445</v>
      </c>
      <c r="E220">
        <f>IF(_xlfn.DAYS($B$3,Eläintiedot!O220)&lt;0,"",_xlfn.DAYS($B$3,Eläintiedot!O220))</f>
        <v>43616</v>
      </c>
      <c r="F220" s="15">
        <v>31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119.41944444444445</v>
      </c>
      <c r="E221">
        <f>IF(_xlfn.DAYS($B$3,Eläintiedot!O221)&lt;0,"",_xlfn.DAYS($B$3,Eläintiedot!O221))</f>
        <v>43616</v>
      </c>
      <c r="F221" s="15">
        <v>31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119.41944444444445</v>
      </c>
      <c r="E222">
        <f>IF(_xlfn.DAYS($B$3,Eläintiedot!O222)&lt;0,"",_xlfn.DAYS($B$3,Eläintiedot!O222))</f>
        <v>43616</v>
      </c>
      <c r="F222" s="15">
        <v>31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119.41944444444445</v>
      </c>
      <c r="E223">
        <f>IF(_xlfn.DAYS($B$3,Eläintiedot!O223)&lt;0,"",_xlfn.DAYS($B$3,Eläintiedot!O223))</f>
        <v>43616</v>
      </c>
      <c r="F223" s="15">
        <v>31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119.41944444444445</v>
      </c>
      <c r="E224">
        <f>IF(_xlfn.DAYS($B$3,Eläintiedot!O224)&lt;0,"",_xlfn.DAYS($B$3,Eläintiedot!O224))</f>
        <v>43616</v>
      </c>
      <c r="F224" s="15">
        <v>31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119.41944444444445</v>
      </c>
      <c r="E225">
        <f>IF(_xlfn.DAYS($B$3,Eläintiedot!O225)&lt;0,"",_xlfn.DAYS($B$3,Eläintiedot!O225))</f>
        <v>43616</v>
      </c>
      <c r="F225" s="15">
        <v>31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119.41944444444445</v>
      </c>
      <c r="E226">
        <f>IF(_xlfn.DAYS($B$3,Eläintiedot!O226)&lt;0,"",_xlfn.DAYS($B$3,Eläintiedot!O226))</f>
        <v>43616</v>
      </c>
      <c r="F226" s="15">
        <v>31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119.41944444444445</v>
      </c>
      <c r="E227">
        <f>IF(_xlfn.DAYS($B$3,Eläintiedot!O227)&lt;0,"",_xlfn.DAYS($B$3,Eläintiedot!O227))</f>
        <v>43616</v>
      </c>
      <c r="F227" s="15">
        <v>31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119.41944444444445</v>
      </c>
      <c r="E228">
        <f>IF(_xlfn.DAYS($B$3,Eläintiedot!O228)&lt;0,"",_xlfn.DAYS($B$3,Eläintiedot!O228))</f>
        <v>43616</v>
      </c>
      <c r="F228" s="15">
        <v>31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119.41944444444445</v>
      </c>
      <c r="E229">
        <f>IF(_xlfn.DAYS($B$3,Eläintiedot!O229)&lt;0,"",_xlfn.DAYS($B$3,Eläintiedot!O229))</f>
        <v>43616</v>
      </c>
      <c r="F229" s="15">
        <v>31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119.41944444444445</v>
      </c>
      <c r="E230">
        <f>IF(_xlfn.DAYS($B$3,Eläintiedot!O230)&lt;0,"",_xlfn.DAYS($B$3,Eläintiedot!O230))</f>
        <v>43616</v>
      </c>
      <c r="F230" s="15">
        <v>31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119.41944444444445</v>
      </c>
      <c r="E231">
        <f>IF(_xlfn.DAYS($B$3,Eläintiedot!O231)&lt;0,"",_xlfn.DAYS($B$3,Eläintiedot!O231))</f>
        <v>43616</v>
      </c>
      <c r="F231" s="15">
        <v>31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119.41944444444445</v>
      </c>
      <c r="E232">
        <f>IF(_xlfn.DAYS($B$3,Eläintiedot!O232)&lt;0,"",_xlfn.DAYS($B$3,Eläintiedot!O232))</f>
        <v>43616</v>
      </c>
      <c r="F232" s="15">
        <v>31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119.41944444444445</v>
      </c>
      <c r="E233">
        <f>IF(_xlfn.DAYS($B$3,Eläintiedot!O233)&lt;0,"",_xlfn.DAYS($B$3,Eläintiedot!O233))</f>
        <v>43616</v>
      </c>
      <c r="F233" s="15">
        <v>31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119.41944444444445</v>
      </c>
      <c r="E234">
        <f>IF(_xlfn.DAYS($B$3,Eläintiedot!O234)&lt;0,"",_xlfn.DAYS($B$3,Eläintiedot!O234))</f>
        <v>43616</v>
      </c>
      <c r="F234" s="15">
        <v>31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119.41944444444445</v>
      </c>
      <c r="E235">
        <f>IF(_xlfn.DAYS($B$3,Eläintiedot!O235)&lt;0,"",_xlfn.DAYS($B$3,Eläintiedot!O235))</f>
        <v>43616</v>
      </c>
      <c r="F235" s="15">
        <v>31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119.41944444444445</v>
      </c>
      <c r="E236">
        <f>IF(_xlfn.DAYS($B$3,Eläintiedot!O236)&lt;0,"",_xlfn.DAYS($B$3,Eläintiedot!O236))</f>
        <v>43616</v>
      </c>
      <c r="F236" s="15">
        <v>31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119.41944444444445</v>
      </c>
      <c r="E237">
        <f>IF(_xlfn.DAYS($B$3,Eläintiedot!O237)&lt;0,"",_xlfn.DAYS($B$3,Eläintiedot!O237))</f>
        <v>43616</v>
      </c>
      <c r="F237" s="15">
        <v>31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119.41944444444445</v>
      </c>
      <c r="E238">
        <f>IF(_xlfn.DAYS($B$3,Eläintiedot!O238)&lt;0,"",_xlfn.DAYS($B$3,Eläintiedot!O238))</f>
        <v>43616</v>
      </c>
      <c r="F238" s="15">
        <v>31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119.41944444444445</v>
      </c>
      <c r="E239">
        <f>IF(_xlfn.DAYS($B$3,Eläintiedot!O239)&lt;0,"",_xlfn.DAYS($B$3,Eläintiedot!O239))</f>
        <v>43616</v>
      </c>
      <c r="F239" s="15">
        <v>31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119.41944444444445</v>
      </c>
      <c r="E240">
        <f>IF(_xlfn.DAYS($B$3,Eläintiedot!O240)&lt;0,"",_xlfn.DAYS($B$3,Eläintiedot!O240))</f>
        <v>43616</v>
      </c>
      <c r="F240" s="15">
        <v>31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119.41944444444445</v>
      </c>
      <c r="E241">
        <f>IF(_xlfn.DAYS($B$3,Eläintiedot!O241)&lt;0,"",_xlfn.DAYS($B$3,Eläintiedot!O241))</f>
        <v>43616</v>
      </c>
      <c r="F241" s="15">
        <v>31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119.41944444444445</v>
      </c>
      <c r="E242">
        <f>IF(_xlfn.DAYS($B$3,Eläintiedot!O242)&lt;0,"",_xlfn.DAYS($B$3,Eläintiedot!O242))</f>
        <v>43616</v>
      </c>
      <c r="F242" s="15">
        <v>31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119.41944444444445</v>
      </c>
      <c r="E243">
        <f>IF(_xlfn.DAYS($B$3,Eläintiedot!O243)&lt;0,"",_xlfn.DAYS($B$3,Eläintiedot!O243))</f>
        <v>43616</v>
      </c>
      <c r="F243" s="15">
        <v>31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119.41944444444445</v>
      </c>
      <c r="E244">
        <f>IF(_xlfn.DAYS($B$3,Eläintiedot!O244)&lt;0,"",_xlfn.DAYS($B$3,Eläintiedot!O244))</f>
        <v>43616</v>
      </c>
      <c r="F244" s="15">
        <v>31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119.41944444444445</v>
      </c>
      <c r="E245">
        <f>IF(_xlfn.DAYS($B$3,Eläintiedot!O245)&lt;0,"",_xlfn.DAYS($B$3,Eläintiedot!O245))</f>
        <v>43616</v>
      </c>
      <c r="F245" s="15">
        <v>31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119.41944444444445</v>
      </c>
      <c r="E246">
        <f>IF(_xlfn.DAYS($B$3,Eläintiedot!O246)&lt;0,"",_xlfn.DAYS($B$3,Eläintiedot!O246))</f>
        <v>43616</v>
      </c>
      <c r="F246" s="15">
        <v>31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119.41944444444445</v>
      </c>
      <c r="E247">
        <f>IF(_xlfn.DAYS($B$3,Eläintiedot!O247)&lt;0,"",_xlfn.DAYS($B$3,Eläintiedot!O247))</f>
        <v>43616</v>
      </c>
      <c r="F247" s="15">
        <v>31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119.41944444444445</v>
      </c>
      <c r="E248">
        <f>IF(_xlfn.DAYS($B$3,Eläintiedot!O248)&lt;0,"",_xlfn.DAYS($B$3,Eläintiedot!O248))</f>
        <v>43616</v>
      </c>
      <c r="F248" s="15">
        <v>31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119.41944444444445</v>
      </c>
      <c r="E249">
        <f>IF(_xlfn.DAYS($B$3,Eläintiedot!O249)&lt;0,"",_xlfn.DAYS($B$3,Eläintiedot!O249))</f>
        <v>43616</v>
      </c>
      <c r="F249" s="15">
        <v>31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119.41944444444445</v>
      </c>
      <c r="E250">
        <f>IF(_xlfn.DAYS($B$3,Eläintiedot!O250)&lt;0,"",_xlfn.DAYS($B$3,Eläintiedot!O250))</f>
        <v>43616</v>
      </c>
      <c r="F250" s="15">
        <v>31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119.41944444444445</v>
      </c>
      <c r="E251">
        <f>IF(_xlfn.DAYS($B$3,Eläintiedot!O251)&lt;0,"",_xlfn.DAYS($B$3,Eläintiedot!O251))</f>
        <v>43616</v>
      </c>
      <c r="F251" s="15">
        <v>31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119.41944444444445</v>
      </c>
      <c r="E252">
        <f>IF(_xlfn.DAYS($B$3,Eläintiedot!O252)&lt;0,"",_xlfn.DAYS($B$3,Eläintiedot!O252))</f>
        <v>43616</v>
      </c>
      <c r="F252" s="15">
        <v>31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119.41944444444445</v>
      </c>
      <c r="E253">
        <f>IF(_xlfn.DAYS($B$3,Eläintiedot!O253)&lt;0,"",_xlfn.DAYS($B$3,Eläintiedot!O253))</f>
        <v>43616</v>
      </c>
      <c r="F253" s="15">
        <v>31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119.41944444444445</v>
      </c>
      <c r="E254">
        <f>IF(_xlfn.DAYS($B$3,Eläintiedot!O254)&lt;0,"",_xlfn.DAYS($B$3,Eläintiedot!O254))</f>
        <v>43616</v>
      </c>
      <c r="F254" s="15">
        <v>31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119.41944444444445</v>
      </c>
      <c r="E255">
        <f>IF(_xlfn.DAYS($B$3,Eläintiedot!O255)&lt;0,"",_xlfn.DAYS($B$3,Eläintiedot!O255))</f>
        <v>43616</v>
      </c>
      <c r="F255" s="15">
        <v>31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119.41944444444445</v>
      </c>
      <c r="E256">
        <f>IF(_xlfn.DAYS($B$3,Eläintiedot!O256)&lt;0,"",_xlfn.DAYS($B$3,Eläintiedot!O256))</f>
        <v>43616</v>
      </c>
      <c r="F256" s="15">
        <v>31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119.41944444444445</v>
      </c>
      <c r="E257">
        <f>IF(_xlfn.DAYS($B$3,Eläintiedot!O257)&lt;0,"",_xlfn.DAYS($B$3,Eläintiedot!O257))</f>
        <v>43616</v>
      </c>
      <c r="F257" s="15">
        <v>31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119.41944444444445</v>
      </c>
      <c r="E258">
        <f>IF(_xlfn.DAYS($B$3,Eläintiedot!O258)&lt;0,"",_xlfn.DAYS($B$3,Eläintiedot!O258))</f>
        <v>43616</v>
      </c>
      <c r="F258" s="15">
        <v>31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119.41944444444445</v>
      </c>
      <c r="E259">
        <f>IF(_xlfn.DAYS($B$3,Eläintiedot!O259)&lt;0,"",_xlfn.DAYS($B$3,Eläintiedot!O259))</f>
        <v>43616</v>
      </c>
      <c r="F259" s="15">
        <v>31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119.41944444444445</v>
      </c>
      <c r="E260">
        <f>IF(_xlfn.DAYS($B$3,Eläintiedot!O260)&lt;0,"",_xlfn.DAYS($B$3,Eläintiedot!O260))</f>
        <v>43616</v>
      </c>
      <c r="F260" s="15">
        <v>31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119.41944444444445</v>
      </c>
      <c r="E261">
        <f>IF(_xlfn.DAYS($B$3,Eläintiedot!O261)&lt;0,"",_xlfn.DAYS($B$3,Eläintiedot!O261))</f>
        <v>43616</v>
      </c>
      <c r="F261" s="15">
        <v>31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119.41944444444445</v>
      </c>
      <c r="E262">
        <f>IF(_xlfn.DAYS($B$3,Eläintiedot!O262)&lt;0,"",_xlfn.DAYS($B$3,Eläintiedot!O262))</f>
        <v>43616</v>
      </c>
      <c r="F262" s="15">
        <v>31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119.41944444444445</v>
      </c>
      <c r="E263">
        <f>IF(_xlfn.DAYS($B$3,Eläintiedot!O263)&lt;0,"",_xlfn.DAYS($B$3,Eläintiedot!O263))</f>
        <v>43616</v>
      </c>
      <c r="F263" s="15">
        <v>31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119.41944444444445</v>
      </c>
      <c r="E264">
        <f>IF(_xlfn.DAYS($B$3,Eläintiedot!O264)&lt;0,"",_xlfn.DAYS($B$3,Eläintiedot!O264))</f>
        <v>43616</v>
      </c>
      <c r="F264" s="15">
        <v>31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119.41944444444445</v>
      </c>
      <c r="E265">
        <f>IF(_xlfn.DAYS($B$3,Eläintiedot!O265)&lt;0,"",_xlfn.DAYS($B$3,Eläintiedot!O265))</f>
        <v>43616</v>
      </c>
      <c r="F265" s="15">
        <v>31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119.41944444444445</v>
      </c>
      <c r="E266">
        <f>IF(_xlfn.DAYS($B$3,Eläintiedot!O266)&lt;0,"",_xlfn.DAYS($B$3,Eläintiedot!O266))</f>
        <v>43616</v>
      </c>
      <c r="F266" s="15">
        <v>31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119.41944444444445</v>
      </c>
      <c r="E267">
        <f>IF(_xlfn.DAYS($B$3,Eläintiedot!O267)&lt;0,"",_xlfn.DAYS($B$3,Eläintiedot!O267))</f>
        <v>43616</v>
      </c>
      <c r="F267" s="15">
        <v>31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119.41944444444445</v>
      </c>
      <c r="E268">
        <f>IF(_xlfn.DAYS($B$3,Eläintiedot!O268)&lt;0,"",_xlfn.DAYS($B$3,Eläintiedot!O268))</f>
        <v>43616</v>
      </c>
      <c r="F268" s="15">
        <v>31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119.41944444444445</v>
      </c>
      <c r="E269">
        <f>IF(_xlfn.DAYS($B$3,Eläintiedot!O269)&lt;0,"",_xlfn.DAYS($B$3,Eläintiedot!O269))</f>
        <v>43616</v>
      </c>
      <c r="F269" s="15">
        <v>31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119.41944444444445</v>
      </c>
      <c r="E270">
        <f>IF(_xlfn.DAYS($B$3,Eläintiedot!O270)&lt;0,"",_xlfn.DAYS($B$3,Eläintiedot!O270))</f>
        <v>43616</v>
      </c>
      <c r="F270" s="15">
        <v>31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119.41944444444445</v>
      </c>
      <c r="E271">
        <f>IF(_xlfn.DAYS($B$3,Eläintiedot!O271)&lt;0,"",_xlfn.DAYS($B$3,Eläintiedot!O271))</f>
        <v>43616</v>
      </c>
      <c r="F271" s="15">
        <v>31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119.41944444444445</v>
      </c>
      <c r="E272">
        <f>IF(_xlfn.DAYS($B$3,Eläintiedot!O272)&lt;0,"",_xlfn.DAYS($B$3,Eläintiedot!O272))</f>
        <v>43616</v>
      </c>
      <c r="F272" s="15">
        <v>31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119.41944444444445</v>
      </c>
      <c r="E273">
        <f>IF(_xlfn.DAYS($B$3,Eläintiedot!O273)&lt;0,"",_xlfn.DAYS($B$3,Eläintiedot!O273))</f>
        <v>43616</v>
      </c>
      <c r="F273" s="15">
        <v>31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119.41944444444445</v>
      </c>
      <c r="E274">
        <f>IF(_xlfn.DAYS($B$3,Eläintiedot!O274)&lt;0,"",_xlfn.DAYS($B$3,Eläintiedot!O274))</f>
        <v>43616</v>
      </c>
      <c r="F274" s="15">
        <v>31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119.41944444444445</v>
      </c>
      <c r="E275">
        <f>IF(_xlfn.DAYS($B$3,Eläintiedot!O275)&lt;0,"",_xlfn.DAYS($B$3,Eläintiedot!O275))</f>
        <v>43616</v>
      </c>
      <c r="F275" s="15">
        <v>31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119.41944444444445</v>
      </c>
      <c r="E276">
        <f>IF(_xlfn.DAYS($B$3,Eläintiedot!O276)&lt;0,"",_xlfn.DAYS($B$3,Eläintiedot!O276))</f>
        <v>43616</v>
      </c>
      <c r="F276" s="15">
        <v>31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119.41944444444445</v>
      </c>
      <c r="E277">
        <f>IF(_xlfn.DAYS($B$3,Eläintiedot!O277)&lt;0,"",_xlfn.DAYS($B$3,Eläintiedot!O277))</f>
        <v>43616</v>
      </c>
      <c r="F277" s="15">
        <v>31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119.41944444444445</v>
      </c>
      <c r="E278">
        <f>IF(_xlfn.DAYS($B$3,Eläintiedot!O278)&lt;0,"",_xlfn.DAYS($B$3,Eläintiedot!O278))</f>
        <v>43616</v>
      </c>
      <c r="F278" s="15">
        <v>31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119.41944444444445</v>
      </c>
      <c r="E279">
        <f>IF(_xlfn.DAYS($B$3,Eläintiedot!O279)&lt;0,"",_xlfn.DAYS($B$3,Eläintiedot!O279))</f>
        <v>43616</v>
      </c>
      <c r="F279" s="15">
        <v>31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119.41944444444445</v>
      </c>
      <c r="E280">
        <f>IF(_xlfn.DAYS($B$3,Eläintiedot!O280)&lt;0,"",_xlfn.DAYS($B$3,Eläintiedot!O280))</f>
        <v>43616</v>
      </c>
      <c r="F280" s="15">
        <v>31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119.41944444444445</v>
      </c>
      <c r="E281">
        <f>IF(_xlfn.DAYS($B$3,Eläintiedot!O281)&lt;0,"",_xlfn.DAYS($B$3,Eläintiedot!O281))</f>
        <v>43616</v>
      </c>
      <c r="F281" s="15">
        <v>31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119.41944444444445</v>
      </c>
      <c r="E282">
        <f>IF(_xlfn.DAYS($B$3,Eläintiedot!O282)&lt;0,"",_xlfn.DAYS($B$3,Eläintiedot!O282))</f>
        <v>43616</v>
      </c>
      <c r="F282" s="15">
        <v>31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119.41944444444445</v>
      </c>
      <c r="E283">
        <f>IF(_xlfn.DAYS($B$3,Eläintiedot!O283)&lt;0,"",_xlfn.DAYS($B$3,Eläintiedot!O283))</f>
        <v>43616</v>
      </c>
      <c r="F283" s="15">
        <v>31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119.41944444444445</v>
      </c>
      <c r="E284">
        <f>IF(_xlfn.DAYS($B$3,Eläintiedot!O284)&lt;0,"",_xlfn.DAYS($B$3,Eläintiedot!O284))</f>
        <v>43616</v>
      </c>
      <c r="F284" s="15">
        <v>31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119.41944444444445</v>
      </c>
      <c r="E285">
        <f>IF(_xlfn.DAYS($B$3,Eläintiedot!O285)&lt;0,"",_xlfn.DAYS($B$3,Eläintiedot!O285))</f>
        <v>43616</v>
      </c>
      <c r="F285" s="15">
        <v>31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119.41944444444445</v>
      </c>
      <c r="E286">
        <f>IF(_xlfn.DAYS($B$3,Eläintiedot!O286)&lt;0,"",_xlfn.DAYS($B$3,Eläintiedot!O286))</f>
        <v>43616</v>
      </c>
      <c r="F286" s="15">
        <v>31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119.41944444444445</v>
      </c>
      <c r="E287">
        <f>IF(_xlfn.DAYS($B$3,Eläintiedot!O287)&lt;0,"",_xlfn.DAYS($B$3,Eläintiedot!O287))</f>
        <v>43616</v>
      </c>
      <c r="F287" s="15">
        <v>31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119.41944444444445</v>
      </c>
      <c r="E288">
        <f>IF(_xlfn.DAYS($B$3,Eläintiedot!O288)&lt;0,"",_xlfn.DAYS($B$3,Eläintiedot!O288))</f>
        <v>43616</v>
      </c>
      <c r="F288" s="15">
        <v>31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119.41944444444445</v>
      </c>
      <c r="E289">
        <f>IF(_xlfn.DAYS($B$3,Eläintiedot!O289)&lt;0,"",_xlfn.DAYS($B$3,Eläintiedot!O289))</f>
        <v>43616</v>
      </c>
      <c r="F289" s="15">
        <v>31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119.41944444444445</v>
      </c>
      <c r="E290">
        <f>IF(_xlfn.DAYS($B$3,Eläintiedot!O290)&lt;0,"",_xlfn.DAYS($B$3,Eläintiedot!O290))</f>
        <v>43616</v>
      </c>
      <c r="F290" s="15">
        <v>31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119.41944444444445</v>
      </c>
      <c r="E291">
        <f>IF(_xlfn.DAYS($B$3,Eläintiedot!O291)&lt;0,"",_xlfn.DAYS($B$3,Eläintiedot!O291))</f>
        <v>43616</v>
      </c>
      <c r="F291" s="15">
        <v>31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119.41944444444445</v>
      </c>
      <c r="E292">
        <f>IF(_xlfn.DAYS($B$3,Eläintiedot!O292)&lt;0,"",_xlfn.DAYS($B$3,Eläintiedot!O292))</f>
        <v>43616</v>
      </c>
      <c r="F292" s="15">
        <v>31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119.41944444444445</v>
      </c>
      <c r="E293">
        <f>IF(_xlfn.DAYS($B$3,Eläintiedot!O293)&lt;0,"",_xlfn.DAYS($B$3,Eläintiedot!O293))</f>
        <v>43616</v>
      </c>
      <c r="F293" s="15">
        <v>31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119.41944444444445</v>
      </c>
      <c r="E294">
        <f>IF(_xlfn.DAYS($B$3,Eläintiedot!O294)&lt;0,"",_xlfn.DAYS($B$3,Eläintiedot!O294))</f>
        <v>43616</v>
      </c>
      <c r="F294" s="15">
        <v>31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119.41944444444445</v>
      </c>
      <c r="E295">
        <f>IF(_xlfn.DAYS($B$3,Eläintiedot!O295)&lt;0,"",_xlfn.DAYS($B$3,Eläintiedot!O295))</f>
        <v>43616</v>
      </c>
      <c r="F295" s="15">
        <v>31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119.41944444444445</v>
      </c>
      <c r="E296">
        <f>IF(_xlfn.DAYS($B$3,Eläintiedot!O296)&lt;0,"",_xlfn.DAYS($B$3,Eläintiedot!O296))</f>
        <v>43616</v>
      </c>
      <c r="F296" s="15">
        <v>31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119.41944444444445</v>
      </c>
      <c r="E297">
        <f>IF(_xlfn.DAYS($B$3,Eläintiedot!O297)&lt;0,"",_xlfn.DAYS($B$3,Eläintiedot!O297))</f>
        <v>43616</v>
      </c>
      <c r="F297" s="15">
        <v>31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119.41944444444445</v>
      </c>
      <c r="E298">
        <f>IF(_xlfn.DAYS($B$3,Eläintiedot!O298)&lt;0,"",_xlfn.DAYS($B$3,Eläintiedot!O298))</f>
        <v>43616</v>
      </c>
      <c r="F298" s="15">
        <v>31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119.41944444444445</v>
      </c>
      <c r="E299">
        <f>IF(_xlfn.DAYS($B$3,Eläintiedot!O299)&lt;0,"",_xlfn.DAYS($B$3,Eläintiedot!O299))</f>
        <v>43616</v>
      </c>
      <c r="F299" s="15">
        <v>31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119.41944444444445</v>
      </c>
      <c r="E300">
        <f>IF(_xlfn.DAYS($B$3,Eläintiedot!O300)&lt;0,"",_xlfn.DAYS($B$3,Eläintiedot!O300))</f>
        <v>43616</v>
      </c>
      <c r="F300" s="15">
        <v>31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119.41944444444445</v>
      </c>
      <c r="E301">
        <f>IF(_xlfn.DAYS($B$3,Eläintiedot!O301)&lt;0,"",_xlfn.DAYS($B$3,Eläintiedot!O301))</f>
        <v>43616</v>
      </c>
      <c r="F301" s="15">
        <v>31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119.41944444444445</v>
      </c>
      <c r="E302">
        <f>IF(_xlfn.DAYS($B$3,Eläintiedot!O302)&lt;0,"",_xlfn.DAYS($B$3,Eläintiedot!O302))</f>
        <v>43616</v>
      </c>
      <c r="F302" s="15">
        <v>31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119.41944444444445</v>
      </c>
      <c r="E303">
        <f>IF(_xlfn.DAYS($B$3,Eläintiedot!O303)&lt;0,"",_xlfn.DAYS($B$3,Eläintiedot!O303))</f>
        <v>43616</v>
      </c>
      <c r="F303" s="15">
        <v>31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119.41944444444445</v>
      </c>
      <c r="E304">
        <f>IF(_xlfn.DAYS($B$3,Eläintiedot!O304)&lt;0,"",_xlfn.DAYS($B$3,Eläintiedot!O304))</f>
        <v>43616</v>
      </c>
      <c r="F304" s="15">
        <v>31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119.41944444444445</v>
      </c>
      <c r="E305">
        <f>IF(_xlfn.DAYS($B$3,Eläintiedot!O305)&lt;0,"",_xlfn.DAYS($B$3,Eläintiedot!O305))</f>
        <v>43616</v>
      </c>
      <c r="F305" s="15">
        <v>31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119.41944444444445</v>
      </c>
      <c r="E306">
        <f>IF(_xlfn.DAYS($B$3,Eläintiedot!O306)&lt;0,"",_xlfn.DAYS($B$3,Eläintiedot!O306))</f>
        <v>43616</v>
      </c>
      <c r="F306" s="15">
        <v>31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119.41944444444445</v>
      </c>
      <c r="E307">
        <f>IF(_xlfn.DAYS($B$3,Eläintiedot!O307)&lt;0,"",_xlfn.DAYS($B$3,Eläintiedot!O307))</f>
        <v>43616</v>
      </c>
      <c r="F307" s="15">
        <v>31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119.41944444444445</v>
      </c>
      <c r="E308">
        <f>IF(_xlfn.DAYS($B$3,Eläintiedot!O308)&lt;0,"",_xlfn.DAYS($B$3,Eläintiedot!O308))</f>
        <v>43616</v>
      </c>
      <c r="F308" s="15">
        <v>31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119.41944444444445</v>
      </c>
      <c r="E309">
        <f>IF(_xlfn.DAYS($B$3,Eläintiedot!O309)&lt;0,"",_xlfn.DAYS($B$3,Eläintiedot!O309))</f>
        <v>43616</v>
      </c>
      <c r="F309" s="15">
        <v>31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119.41944444444445</v>
      </c>
      <c r="E310">
        <f>IF(_xlfn.DAYS($B$3,Eläintiedot!O310)&lt;0,"",_xlfn.DAYS($B$3,Eläintiedot!O310))</f>
        <v>43616</v>
      </c>
      <c r="F310" s="15">
        <v>31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119.41944444444445</v>
      </c>
      <c r="E311">
        <f>IF(_xlfn.DAYS($B$3,Eläintiedot!O311)&lt;0,"",_xlfn.DAYS($B$3,Eläintiedot!O311))</f>
        <v>43616</v>
      </c>
      <c r="F311" s="15">
        <v>31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119.41944444444445</v>
      </c>
      <c r="E312">
        <f>IF(_xlfn.DAYS($B$3,Eläintiedot!O312)&lt;0,"",_xlfn.DAYS($B$3,Eläintiedot!O312))</f>
        <v>43616</v>
      </c>
      <c r="F312" s="15">
        <v>31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119.41944444444445</v>
      </c>
      <c r="E313">
        <f>IF(_xlfn.DAYS($B$3,Eläintiedot!O313)&lt;0,"",_xlfn.DAYS($B$3,Eläintiedot!O313))</f>
        <v>43616</v>
      </c>
      <c r="F313" s="15">
        <v>31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119.41944444444445</v>
      </c>
      <c r="E314">
        <f>IF(_xlfn.DAYS($B$3,Eläintiedot!O314)&lt;0,"",_xlfn.DAYS($B$3,Eläintiedot!O314))</f>
        <v>43616</v>
      </c>
      <c r="F314" s="15">
        <v>31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119.41944444444445</v>
      </c>
      <c r="E315">
        <f>IF(_xlfn.DAYS($B$3,Eläintiedot!O315)&lt;0,"",_xlfn.DAYS($B$3,Eläintiedot!O315))</f>
        <v>43616</v>
      </c>
      <c r="F315" s="15">
        <v>31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119.41944444444445</v>
      </c>
      <c r="E316">
        <f>IF(_xlfn.DAYS($B$3,Eläintiedot!O316)&lt;0,"",_xlfn.DAYS($B$3,Eläintiedot!O316))</f>
        <v>43616</v>
      </c>
      <c r="F316" s="15">
        <v>31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119.41944444444445</v>
      </c>
      <c r="E317">
        <f>IF(_xlfn.DAYS($B$3,Eläintiedot!O317)&lt;0,"",_xlfn.DAYS($B$3,Eläintiedot!O317))</f>
        <v>43616</v>
      </c>
      <c r="F317" s="15">
        <v>31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119.41944444444445</v>
      </c>
      <c r="E318">
        <f>IF(_xlfn.DAYS($B$3,Eläintiedot!O318)&lt;0,"",_xlfn.DAYS($B$3,Eläintiedot!O318))</f>
        <v>43616</v>
      </c>
      <c r="F318" s="15">
        <v>31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119.41944444444445</v>
      </c>
      <c r="E319">
        <f>IF(_xlfn.DAYS($B$3,Eläintiedot!O319)&lt;0,"",_xlfn.DAYS($B$3,Eläintiedot!O319))</f>
        <v>43616</v>
      </c>
      <c r="F319" s="15">
        <v>31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119.41944444444445</v>
      </c>
      <c r="E320">
        <f>IF(_xlfn.DAYS($B$3,Eläintiedot!O320)&lt;0,"",_xlfn.DAYS($B$3,Eläintiedot!O320))</f>
        <v>43616</v>
      </c>
      <c r="F320" s="15">
        <v>31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119.41944444444445</v>
      </c>
      <c r="E321">
        <f>IF(_xlfn.DAYS($B$3,Eläintiedot!O321)&lt;0,"",_xlfn.DAYS($B$3,Eläintiedot!O321))</f>
        <v>43616</v>
      </c>
      <c r="F321" s="15">
        <v>31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119.41944444444445</v>
      </c>
      <c r="E322">
        <f>IF(_xlfn.DAYS($B$3,Eläintiedot!O322)&lt;0,"",_xlfn.DAYS($B$3,Eläintiedot!O322))</f>
        <v>43616</v>
      </c>
      <c r="F322" s="15">
        <v>31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119.41944444444445</v>
      </c>
      <c r="E323">
        <f>IF(_xlfn.DAYS($B$3,Eläintiedot!O323)&lt;0,"",_xlfn.DAYS($B$3,Eläintiedot!O323))</f>
        <v>43616</v>
      </c>
      <c r="F323" s="15">
        <v>31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119.41944444444445</v>
      </c>
      <c r="E324">
        <f>IF(_xlfn.DAYS($B$3,Eläintiedot!O324)&lt;0,"",_xlfn.DAYS($B$3,Eläintiedot!O324))</f>
        <v>43616</v>
      </c>
      <c r="F324" s="15">
        <v>31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119.41944444444445</v>
      </c>
      <c r="E325">
        <f>IF(_xlfn.DAYS($B$3,Eläintiedot!O325)&lt;0,"",_xlfn.DAYS($B$3,Eläintiedot!O325))</f>
        <v>43616</v>
      </c>
      <c r="F325" s="15">
        <v>31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119.41944444444445</v>
      </c>
      <c r="E326">
        <f>IF(_xlfn.DAYS($B$3,Eläintiedot!O326)&lt;0,"",_xlfn.DAYS($B$3,Eläintiedot!O326))</f>
        <v>43616</v>
      </c>
      <c r="F326" s="15">
        <v>31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119.41944444444445</v>
      </c>
      <c r="E327">
        <f>IF(_xlfn.DAYS($B$3,Eläintiedot!O327)&lt;0,"",_xlfn.DAYS($B$3,Eläintiedot!O327))</f>
        <v>43616</v>
      </c>
      <c r="F327" s="15">
        <v>31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119.41944444444445</v>
      </c>
      <c r="E328">
        <f>IF(_xlfn.DAYS($B$3,Eläintiedot!O328)&lt;0,"",_xlfn.DAYS($B$3,Eläintiedot!O328))</f>
        <v>43616</v>
      </c>
      <c r="F328" s="15">
        <v>31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119.41944444444445</v>
      </c>
      <c r="E329">
        <f>IF(_xlfn.DAYS($B$3,Eläintiedot!O329)&lt;0,"",_xlfn.DAYS($B$3,Eläintiedot!O329))</f>
        <v>43616</v>
      </c>
      <c r="F329" s="15">
        <v>31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119.41944444444445</v>
      </c>
      <c r="E330">
        <f>IF(_xlfn.DAYS($B$3,Eläintiedot!O330)&lt;0,"",_xlfn.DAYS($B$3,Eläintiedot!O330))</f>
        <v>43616</v>
      </c>
      <c r="F330" s="15">
        <v>31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119.41944444444445</v>
      </c>
      <c r="E331">
        <f>IF(_xlfn.DAYS($B$3,Eläintiedot!O331)&lt;0,"",_xlfn.DAYS($B$3,Eläintiedot!O331))</f>
        <v>43616</v>
      </c>
      <c r="F331" s="15">
        <v>31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119.41944444444445</v>
      </c>
      <c r="E332">
        <f>IF(_xlfn.DAYS($B$3,Eläintiedot!O332)&lt;0,"",_xlfn.DAYS($B$3,Eläintiedot!O332))</f>
        <v>43616</v>
      </c>
      <c r="F332" s="15">
        <v>31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119.41944444444445</v>
      </c>
      <c r="E333">
        <f>IF(_xlfn.DAYS($B$3,Eläintiedot!O333)&lt;0,"",_xlfn.DAYS($B$3,Eläintiedot!O333))</f>
        <v>43616</v>
      </c>
      <c r="F333" s="15">
        <v>31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119.41944444444445</v>
      </c>
      <c r="E334">
        <f>IF(_xlfn.DAYS($B$3,Eläintiedot!O334)&lt;0,"",_xlfn.DAYS($B$3,Eläintiedot!O334))</f>
        <v>43616</v>
      </c>
      <c r="F334" s="15">
        <v>31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119.41944444444445</v>
      </c>
      <c r="E335">
        <f>IF(_xlfn.DAYS($B$3,Eläintiedot!O335)&lt;0,"",_xlfn.DAYS($B$3,Eläintiedot!O335))</f>
        <v>43616</v>
      </c>
      <c r="F335" s="15">
        <v>31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119.41944444444445</v>
      </c>
      <c r="E336">
        <f>IF(_xlfn.DAYS($B$3,Eläintiedot!O336)&lt;0,"",_xlfn.DAYS($B$3,Eläintiedot!O336))</f>
        <v>43616</v>
      </c>
      <c r="F336" s="15">
        <v>31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119.41944444444445</v>
      </c>
      <c r="E337">
        <f>IF(_xlfn.DAYS($B$3,Eläintiedot!O337)&lt;0,"",_xlfn.DAYS($B$3,Eläintiedot!O337))</f>
        <v>43616</v>
      </c>
      <c r="F337" s="15">
        <v>31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119.41944444444445</v>
      </c>
      <c r="E338">
        <f>IF(_xlfn.DAYS($B$3,Eläintiedot!O338)&lt;0,"",_xlfn.DAYS($B$3,Eläintiedot!O338))</f>
        <v>43616</v>
      </c>
      <c r="F338" s="15">
        <v>31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119.41944444444445</v>
      </c>
      <c r="E339">
        <f>IF(_xlfn.DAYS($B$3,Eläintiedot!O339)&lt;0,"",_xlfn.DAYS($B$3,Eläintiedot!O339))</f>
        <v>43616</v>
      </c>
      <c r="F339" s="15">
        <v>31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119.41944444444445</v>
      </c>
      <c r="E340">
        <f>IF(_xlfn.DAYS($B$3,Eläintiedot!O340)&lt;0,"",_xlfn.DAYS($B$3,Eläintiedot!O340))</f>
        <v>43616</v>
      </c>
      <c r="F340" s="15">
        <v>31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119.41944444444445</v>
      </c>
      <c r="E341">
        <f>IF(_xlfn.DAYS($B$3,Eläintiedot!O341)&lt;0,"",_xlfn.DAYS($B$3,Eläintiedot!O341))</f>
        <v>43616</v>
      </c>
      <c r="F341" s="15">
        <v>31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119.41944444444445</v>
      </c>
      <c r="E342">
        <f>IF(_xlfn.DAYS($B$3,Eläintiedot!O342)&lt;0,"",_xlfn.DAYS($B$3,Eläintiedot!O342))</f>
        <v>43616</v>
      </c>
      <c r="F342" s="15">
        <v>31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119.41944444444445</v>
      </c>
      <c r="E343">
        <f>IF(_xlfn.DAYS($B$3,Eläintiedot!O343)&lt;0,"",_xlfn.DAYS($B$3,Eläintiedot!O343))</f>
        <v>43616</v>
      </c>
      <c r="F343" s="15">
        <v>31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119.41944444444445</v>
      </c>
      <c r="E344">
        <f>IF(_xlfn.DAYS($B$3,Eläintiedot!O344)&lt;0,"",_xlfn.DAYS($B$3,Eläintiedot!O344))</f>
        <v>43616</v>
      </c>
      <c r="F344" s="15">
        <v>31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119.41944444444445</v>
      </c>
      <c r="E345">
        <f>IF(_xlfn.DAYS($B$3,Eläintiedot!O345)&lt;0,"",_xlfn.DAYS($B$3,Eläintiedot!O345))</f>
        <v>43616</v>
      </c>
      <c r="F345" s="15">
        <v>31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119.41944444444445</v>
      </c>
      <c r="E346">
        <f>IF(_xlfn.DAYS($B$3,Eläintiedot!O346)&lt;0,"",_xlfn.DAYS($B$3,Eläintiedot!O346))</f>
        <v>43616</v>
      </c>
      <c r="F346" s="15">
        <v>31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119.41944444444445</v>
      </c>
      <c r="E347">
        <f>IF(_xlfn.DAYS($B$3,Eläintiedot!O347)&lt;0,"",_xlfn.DAYS($B$3,Eläintiedot!O347))</f>
        <v>43616</v>
      </c>
      <c r="F347" s="15">
        <v>31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119.41944444444445</v>
      </c>
      <c r="E348">
        <f>IF(_xlfn.DAYS($B$3,Eläintiedot!O348)&lt;0,"",_xlfn.DAYS($B$3,Eläintiedot!O348))</f>
        <v>43616</v>
      </c>
      <c r="F348" s="15">
        <v>31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119.41944444444445</v>
      </c>
      <c r="E349">
        <f>IF(_xlfn.DAYS($B$3,Eläintiedot!O349)&lt;0,"",_xlfn.DAYS($B$3,Eläintiedot!O349))</f>
        <v>43616</v>
      </c>
      <c r="F349" s="15">
        <v>31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119.41944444444445</v>
      </c>
      <c r="E350">
        <f>IF(_xlfn.DAYS($B$3,Eläintiedot!O350)&lt;0,"",_xlfn.DAYS($B$3,Eläintiedot!O350))</f>
        <v>43616</v>
      </c>
      <c r="F350" s="15">
        <v>31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119.41944444444445</v>
      </c>
      <c r="E351">
        <f>IF(_xlfn.DAYS($B$3,Eläintiedot!O351)&lt;0,"",_xlfn.DAYS($B$3,Eläintiedot!O351))</f>
        <v>43616</v>
      </c>
      <c r="F351" s="15">
        <v>31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119.41944444444445</v>
      </c>
      <c r="E352">
        <f>IF(_xlfn.DAYS($B$3,Eläintiedot!O352)&lt;0,"",_xlfn.DAYS($B$3,Eläintiedot!O352))</f>
        <v>43616</v>
      </c>
      <c r="F352" s="15">
        <v>31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119.41944444444445</v>
      </c>
      <c r="E353">
        <f>IF(_xlfn.DAYS($B$3,Eläintiedot!O353)&lt;0,"",_xlfn.DAYS($B$3,Eläintiedot!O353))</f>
        <v>43616</v>
      </c>
      <c r="F353" s="15">
        <v>31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119.41944444444445</v>
      </c>
      <c r="E354">
        <f>IF(_xlfn.DAYS($B$3,Eläintiedot!O354)&lt;0,"",_xlfn.DAYS($B$3,Eläintiedot!O354))</f>
        <v>43616</v>
      </c>
      <c r="F354" s="15">
        <v>31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119.41944444444445</v>
      </c>
      <c r="E355">
        <f>IF(_xlfn.DAYS($B$3,Eläintiedot!O355)&lt;0,"",_xlfn.DAYS($B$3,Eläintiedot!O355))</f>
        <v>43616</v>
      </c>
      <c r="F355" s="15">
        <v>31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119.41944444444445</v>
      </c>
      <c r="E356">
        <f>IF(_xlfn.DAYS($B$3,Eläintiedot!O356)&lt;0,"",_xlfn.DAYS($B$3,Eläintiedot!O356))</f>
        <v>43616</v>
      </c>
      <c r="F356" s="15">
        <v>31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119.41944444444445</v>
      </c>
      <c r="E357">
        <f>IF(_xlfn.DAYS($B$3,Eläintiedot!O357)&lt;0,"",_xlfn.DAYS($B$3,Eläintiedot!O357))</f>
        <v>43616</v>
      </c>
      <c r="F357" s="15">
        <v>31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119.41944444444445</v>
      </c>
      <c r="E358">
        <f>IF(_xlfn.DAYS($B$3,Eläintiedot!O358)&lt;0,"",_xlfn.DAYS($B$3,Eläintiedot!O358))</f>
        <v>43616</v>
      </c>
      <c r="F358" s="15">
        <v>31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119.41944444444445</v>
      </c>
      <c r="E359">
        <f>IF(_xlfn.DAYS($B$3,Eläintiedot!O359)&lt;0,"",_xlfn.DAYS($B$3,Eläintiedot!O359))</f>
        <v>43616</v>
      </c>
      <c r="F359" s="15">
        <v>31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119.41944444444445</v>
      </c>
      <c r="E360">
        <f>IF(_xlfn.DAYS($B$3,Eläintiedot!O360)&lt;0,"",_xlfn.DAYS($B$3,Eläintiedot!O360))</f>
        <v>43616</v>
      </c>
      <c r="F360" s="15">
        <v>31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119.41944444444445</v>
      </c>
      <c r="E361">
        <f>IF(_xlfn.DAYS($B$3,Eläintiedot!O361)&lt;0,"",_xlfn.DAYS($B$3,Eläintiedot!O361))</f>
        <v>43616</v>
      </c>
      <c r="F361" s="15">
        <v>31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119.41944444444445</v>
      </c>
      <c r="E362">
        <f>IF(_xlfn.DAYS($B$3,Eläintiedot!O362)&lt;0,"",_xlfn.DAYS($B$3,Eläintiedot!O362))</f>
        <v>43616</v>
      </c>
      <c r="F362" s="15">
        <v>31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119.41944444444445</v>
      </c>
      <c r="E363">
        <f>IF(_xlfn.DAYS($B$3,Eläintiedot!O363)&lt;0,"",_xlfn.DAYS($B$3,Eläintiedot!O363))</f>
        <v>43616</v>
      </c>
      <c r="F363" s="15">
        <v>31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119.41944444444445</v>
      </c>
      <c r="E364">
        <f>IF(_xlfn.DAYS($B$3,Eläintiedot!O364)&lt;0,"",_xlfn.DAYS($B$3,Eläintiedot!O364))</f>
        <v>43616</v>
      </c>
      <c r="F364" s="15">
        <v>31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119.41944444444445</v>
      </c>
      <c r="E365">
        <f>IF(_xlfn.DAYS($B$3,Eläintiedot!O365)&lt;0,"",_xlfn.DAYS($B$3,Eläintiedot!O365))</f>
        <v>43616</v>
      </c>
      <c r="F365" s="15">
        <v>31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119.41944444444445</v>
      </c>
      <c r="E366">
        <f>IF(_xlfn.DAYS($B$3,Eläintiedot!O366)&lt;0,"",_xlfn.DAYS($B$3,Eläintiedot!O366))</f>
        <v>43616</v>
      </c>
      <c r="F366" s="15">
        <v>31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119.41944444444445</v>
      </c>
      <c r="E367">
        <f>IF(_xlfn.DAYS($B$3,Eläintiedot!O367)&lt;0,"",_xlfn.DAYS($B$3,Eläintiedot!O367))</f>
        <v>43616</v>
      </c>
      <c r="F367" s="15">
        <v>31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119.41944444444445</v>
      </c>
      <c r="E368">
        <f>IF(_xlfn.DAYS($B$3,Eläintiedot!O368)&lt;0,"",_xlfn.DAYS($B$3,Eläintiedot!O368))</f>
        <v>43616</v>
      </c>
      <c r="F368" s="15">
        <v>31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119.41944444444445</v>
      </c>
      <c r="E369">
        <f>IF(_xlfn.DAYS($B$3,Eläintiedot!O369)&lt;0,"",_xlfn.DAYS($B$3,Eläintiedot!O369))</f>
        <v>43616</v>
      </c>
      <c r="F369" s="15">
        <v>31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119.41944444444445</v>
      </c>
      <c r="E370">
        <f>IF(_xlfn.DAYS($B$3,Eläintiedot!O370)&lt;0,"",_xlfn.DAYS($B$3,Eläintiedot!O370))</f>
        <v>43616</v>
      </c>
      <c r="F370" s="15">
        <v>31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119.41944444444445</v>
      </c>
      <c r="E371">
        <f>IF(_xlfn.DAYS($B$3,Eläintiedot!O371)&lt;0,"",_xlfn.DAYS($B$3,Eläintiedot!O371))</f>
        <v>43616</v>
      </c>
      <c r="F371" s="15">
        <v>31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119.41944444444445</v>
      </c>
      <c r="E372">
        <f>IF(_xlfn.DAYS($B$3,Eläintiedot!O372)&lt;0,"",_xlfn.DAYS($B$3,Eläintiedot!O372))</f>
        <v>43616</v>
      </c>
      <c r="F372" s="15">
        <v>31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119.41944444444445</v>
      </c>
      <c r="E373">
        <f>IF(_xlfn.DAYS($B$3,Eläintiedot!O373)&lt;0,"",_xlfn.DAYS($B$3,Eläintiedot!O373))</f>
        <v>43616</v>
      </c>
      <c r="F373" s="15">
        <v>31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119.41944444444445</v>
      </c>
      <c r="E374">
        <f>IF(_xlfn.DAYS($B$3,Eläintiedot!O374)&lt;0,"",_xlfn.DAYS($B$3,Eläintiedot!O374))</f>
        <v>43616</v>
      </c>
      <c r="F374" s="15">
        <v>31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119.41944444444445</v>
      </c>
      <c r="E375">
        <f>IF(_xlfn.DAYS($B$3,Eläintiedot!O375)&lt;0,"",_xlfn.DAYS($B$3,Eläintiedot!O375))</f>
        <v>43616</v>
      </c>
      <c r="F375" s="15">
        <v>31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119.41944444444445</v>
      </c>
      <c r="E376">
        <f>IF(_xlfn.DAYS($B$3,Eläintiedot!O376)&lt;0,"",_xlfn.DAYS($B$3,Eläintiedot!O376))</f>
        <v>43616</v>
      </c>
      <c r="F376" s="15">
        <v>31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119.41944444444445</v>
      </c>
      <c r="E377">
        <f>IF(_xlfn.DAYS($B$3,Eläintiedot!O377)&lt;0,"",_xlfn.DAYS($B$3,Eläintiedot!O377))</f>
        <v>43616</v>
      </c>
      <c r="F377" s="15">
        <v>31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119.41944444444445</v>
      </c>
      <c r="E378">
        <f>IF(_xlfn.DAYS($B$3,Eläintiedot!O378)&lt;0,"",_xlfn.DAYS($B$3,Eläintiedot!O378))</f>
        <v>43616</v>
      </c>
      <c r="F378" s="15">
        <v>31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119.41944444444445</v>
      </c>
      <c r="E379">
        <f>IF(_xlfn.DAYS($B$3,Eläintiedot!O379)&lt;0,"",_xlfn.DAYS($B$3,Eläintiedot!O379))</f>
        <v>43616</v>
      </c>
      <c r="F379" s="15">
        <v>31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119.41944444444445</v>
      </c>
      <c r="E380">
        <f>IF(_xlfn.DAYS($B$3,Eläintiedot!O380)&lt;0,"",_xlfn.DAYS($B$3,Eläintiedot!O380))</f>
        <v>43616</v>
      </c>
      <c r="F380" s="15">
        <v>31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119.41944444444445</v>
      </c>
      <c r="E381">
        <f>IF(_xlfn.DAYS($B$3,Eläintiedot!O381)&lt;0,"",_xlfn.DAYS($B$3,Eläintiedot!O381))</f>
        <v>43616</v>
      </c>
      <c r="F381" s="15">
        <v>31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119.41944444444445</v>
      </c>
      <c r="E382">
        <f>IF(_xlfn.DAYS($B$3,Eläintiedot!O382)&lt;0,"",_xlfn.DAYS($B$3,Eläintiedot!O382))</f>
        <v>43616</v>
      </c>
      <c r="F382" s="15">
        <v>31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119.41944444444445</v>
      </c>
      <c r="E383">
        <f>IF(_xlfn.DAYS($B$3,Eläintiedot!O383)&lt;0,"",_xlfn.DAYS($B$3,Eläintiedot!O383))</f>
        <v>43616</v>
      </c>
      <c r="F383" s="15">
        <v>31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119.41944444444445</v>
      </c>
      <c r="E384">
        <f>IF(_xlfn.DAYS($B$3,Eläintiedot!O384)&lt;0,"",_xlfn.DAYS($B$3,Eläintiedot!O384))</f>
        <v>43616</v>
      </c>
      <c r="F384" s="15">
        <v>31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119.41944444444445</v>
      </c>
      <c r="E385">
        <f>IF(_xlfn.DAYS($B$3,Eläintiedot!O385)&lt;0,"",_xlfn.DAYS($B$3,Eläintiedot!O385))</f>
        <v>43616</v>
      </c>
      <c r="F385" s="15">
        <v>31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119.41944444444445</v>
      </c>
      <c r="E386">
        <f>IF(_xlfn.DAYS($B$3,Eläintiedot!O386)&lt;0,"",_xlfn.DAYS($B$3,Eläintiedot!O386))</f>
        <v>43616</v>
      </c>
      <c r="F386" s="15">
        <v>31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119.41944444444445</v>
      </c>
      <c r="E387">
        <f>IF(_xlfn.DAYS($B$3,Eläintiedot!O387)&lt;0,"",_xlfn.DAYS($B$3,Eläintiedot!O387))</f>
        <v>43616</v>
      </c>
      <c r="F387" s="15">
        <v>31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119.41944444444445</v>
      </c>
      <c r="E388">
        <f>IF(_xlfn.DAYS($B$3,Eläintiedot!O388)&lt;0,"",_xlfn.DAYS($B$3,Eläintiedot!O388))</f>
        <v>43616</v>
      </c>
      <c r="F388" s="15">
        <v>31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119.41944444444445</v>
      </c>
      <c r="E389">
        <f>IF(_xlfn.DAYS($B$3,Eläintiedot!O389)&lt;0,"",_xlfn.DAYS($B$3,Eläintiedot!O389))</f>
        <v>43616</v>
      </c>
      <c r="F389" s="15">
        <v>31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119.41944444444445</v>
      </c>
      <c r="E390">
        <f>IF(_xlfn.DAYS($B$3,Eläintiedot!O390)&lt;0,"",_xlfn.DAYS($B$3,Eläintiedot!O390))</f>
        <v>43616</v>
      </c>
      <c r="F390" s="15">
        <v>31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119.41944444444445</v>
      </c>
      <c r="E391">
        <f>IF(_xlfn.DAYS($B$3,Eläintiedot!O391)&lt;0,"",_xlfn.DAYS($B$3,Eläintiedot!O391))</f>
        <v>43616</v>
      </c>
      <c r="F391" s="15">
        <v>31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119.41944444444445</v>
      </c>
      <c r="E392">
        <f>IF(_xlfn.DAYS($B$3,Eläintiedot!O392)&lt;0,"",_xlfn.DAYS($B$3,Eläintiedot!O392))</f>
        <v>43616</v>
      </c>
      <c r="F392" s="15">
        <v>31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119.41944444444445</v>
      </c>
      <c r="E393">
        <f>IF(_xlfn.DAYS($B$3,Eläintiedot!O393)&lt;0,"",_xlfn.DAYS($B$3,Eläintiedot!O393))</f>
        <v>43616</v>
      </c>
      <c r="F393" s="15">
        <v>31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119.41944444444445</v>
      </c>
      <c r="E394">
        <f>IF(_xlfn.DAYS($B$3,Eläintiedot!O394)&lt;0,"",_xlfn.DAYS($B$3,Eläintiedot!O394))</f>
        <v>43616</v>
      </c>
      <c r="F394" s="15">
        <v>31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119.41944444444445</v>
      </c>
      <c r="E395">
        <f>IF(_xlfn.DAYS($B$3,Eläintiedot!O395)&lt;0,"",_xlfn.DAYS($B$3,Eläintiedot!O395))</f>
        <v>43616</v>
      </c>
      <c r="F395" s="15">
        <v>31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119.41944444444445</v>
      </c>
      <c r="E396">
        <f>IF(_xlfn.DAYS($B$3,Eläintiedot!O396)&lt;0,"",_xlfn.DAYS($B$3,Eläintiedot!O396))</f>
        <v>43616</v>
      </c>
      <c r="F396" s="15">
        <v>31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119.41944444444445</v>
      </c>
      <c r="E397">
        <f>IF(_xlfn.DAYS($B$3,Eläintiedot!O397)&lt;0,"",_xlfn.DAYS($B$3,Eläintiedot!O397))</f>
        <v>43616</v>
      </c>
      <c r="F397" s="15">
        <v>31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119.41944444444445</v>
      </c>
      <c r="E398">
        <f>IF(_xlfn.DAYS($B$3,Eläintiedot!O398)&lt;0,"",_xlfn.DAYS($B$3,Eläintiedot!O398))</f>
        <v>43616</v>
      </c>
      <c r="F398" s="15">
        <v>31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119.41944444444445</v>
      </c>
      <c r="E399">
        <f>IF(_xlfn.DAYS($B$3,Eläintiedot!O399)&lt;0,"",_xlfn.DAYS($B$3,Eläintiedot!O399))</f>
        <v>43616</v>
      </c>
      <c r="F399" s="15">
        <v>31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119.41944444444445</v>
      </c>
      <c r="E400">
        <f>IF(_xlfn.DAYS($B$3,Eläintiedot!O400)&lt;0,"",_xlfn.DAYS($B$3,Eläintiedot!O400))</f>
        <v>43616</v>
      </c>
      <c r="F400" s="15">
        <v>31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119.41944444444445</v>
      </c>
      <c r="E401">
        <f>IF(_xlfn.DAYS($B$3,Eläintiedot!O401)&lt;0,"",_xlfn.DAYS($B$3,Eläintiedot!O401))</f>
        <v>43616</v>
      </c>
      <c r="F401" s="15">
        <v>31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119.41944444444445</v>
      </c>
      <c r="E402">
        <f>IF(_xlfn.DAYS($B$3,Eläintiedot!O402)&lt;0,"",_xlfn.DAYS($B$3,Eläintiedot!O402))</f>
        <v>43616</v>
      </c>
      <c r="F402" s="15">
        <v>31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119.41944444444445</v>
      </c>
      <c r="E403">
        <f>IF(_xlfn.DAYS($B$3,Eläintiedot!O403)&lt;0,"",_xlfn.DAYS($B$3,Eläintiedot!O403))</f>
        <v>43616</v>
      </c>
      <c r="F403" s="15">
        <v>31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119.41944444444445</v>
      </c>
      <c r="E404">
        <f>IF(_xlfn.DAYS($B$3,Eläintiedot!O404)&lt;0,"",_xlfn.DAYS($B$3,Eläintiedot!O404))</f>
        <v>43616</v>
      </c>
      <c r="F404" s="15">
        <v>31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119.41944444444445</v>
      </c>
      <c r="E405">
        <f>IF(_xlfn.DAYS($B$3,Eläintiedot!O405)&lt;0,"",_xlfn.DAYS($B$3,Eläintiedot!O405))</f>
        <v>43616</v>
      </c>
      <c r="F405" s="15">
        <v>31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119.41944444444445</v>
      </c>
      <c r="E406">
        <f>IF(_xlfn.DAYS($B$3,Eläintiedot!O406)&lt;0,"",_xlfn.DAYS($B$3,Eläintiedot!O406))</f>
        <v>43616</v>
      </c>
      <c r="F406" s="15">
        <v>31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119.41944444444445</v>
      </c>
      <c r="E407">
        <f>IF(_xlfn.DAYS($B$3,Eläintiedot!O407)&lt;0,"",_xlfn.DAYS($B$3,Eläintiedot!O407))</f>
        <v>43616</v>
      </c>
      <c r="F407" s="15">
        <v>31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119.41944444444445</v>
      </c>
      <c r="E408">
        <f>IF(_xlfn.DAYS($B$3,Eläintiedot!O408)&lt;0,"",_xlfn.DAYS($B$3,Eläintiedot!O408))</f>
        <v>43616</v>
      </c>
      <c r="F408" s="15">
        <v>31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119.41944444444445</v>
      </c>
      <c r="E409">
        <f>IF(_xlfn.DAYS($B$3,Eläintiedot!O409)&lt;0,"",_xlfn.DAYS($B$3,Eläintiedot!O409))</f>
        <v>43616</v>
      </c>
      <c r="F409" s="15">
        <v>31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119.41944444444445</v>
      </c>
      <c r="E410">
        <f>IF(_xlfn.DAYS($B$3,Eläintiedot!O410)&lt;0,"",_xlfn.DAYS($B$3,Eläintiedot!O410))</f>
        <v>43616</v>
      </c>
      <c r="F410" s="15">
        <v>31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119.41944444444445</v>
      </c>
      <c r="E411">
        <f>IF(_xlfn.DAYS($B$3,Eläintiedot!O411)&lt;0,"",_xlfn.DAYS($B$3,Eläintiedot!O411))</f>
        <v>43616</v>
      </c>
      <c r="F411" s="15">
        <v>31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119.41944444444445</v>
      </c>
      <c r="E412">
        <f>IF(_xlfn.DAYS($B$3,Eläintiedot!O412)&lt;0,"",_xlfn.DAYS($B$3,Eläintiedot!O412))</f>
        <v>43616</v>
      </c>
      <c r="F412" s="15">
        <v>31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119.41944444444445</v>
      </c>
      <c r="E413">
        <f>IF(_xlfn.DAYS($B$3,Eläintiedot!O413)&lt;0,"",_xlfn.DAYS($B$3,Eläintiedot!O413))</f>
        <v>43616</v>
      </c>
      <c r="F413" s="15">
        <v>31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119.41944444444445</v>
      </c>
      <c r="E414">
        <f>IF(_xlfn.DAYS($B$3,Eläintiedot!O414)&lt;0,"",_xlfn.DAYS($B$3,Eläintiedot!O414))</f>
        <v>43616</v>
      </c>
      <c r="F414" s="15">
        <v>31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119.41944444444445</v>
      </c>
      <c r="E415">
        <f>IF(_xlfn.DAYS($B$3,Eläintiedot!O415)&lt;0,"",_xlfn.DAYS($B$3,Eläintiedot!O415))</f>
        <v>43616</v>
      </c>
      <c r="F415" s="15">
        <v>31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119.41944444444445</v>
      </c>
      <c r="E416">
        <f>IF(_xlfn.DAYS($B$3,Eläintiedot!O416)&lt;0,"",_xlfn.DAYS($B$3,Eläintiedot!O416))</f>
        <v>43616</v>
      </c>
      <c r="F416" s="15">
        <v>31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119.41944444444445</v>
      </c>
      <c r="E417">
        <f>IF(_xlfn.DAYS($B$3,Eläintiedot!O417)&lt;0,"",_xlfn.DAYS($B$3,Eläintiedot!O417))</f>
        <v>43616</v>
      </c>
      <c r="F417" s="15">
        <v>31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119.41944444444445</v>
      </c>
      <c r="E418">
        <f>IF(_xlfn.DAYS($B$3,Eläintiedot!O418)&lt;0,"",_xlfn.DAYS($B$3,Eläintiedot!O418))</f>
        <v>43616</v>
      </c>
      <c r="F418" s="15">
        <v>31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119.41944444444445</v>
      </c>
      <c r="E419">
        <f>IF(_xlfn.DAYS($B$3,Eläintiedot!O419)&lt;0,"",_xlfn.DAYS($B$3,Eläintiedot!O419))</f>
        <v>43616</v>
      </c>
      <c r="F419" s="15">
        <v>31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119.41944444444445</v>
      </c>
      <c r="E420">
        <f>IF(_xlfn.DAYS($B$3,Eläintiedot!O420)&lt;0,"",_xlfn.DAYS($B$3,Eläintiedot!O420))</f>
        <v>43616</v>
      </c>
      <c r="F420" s="15">
        <v>31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119.41944444444445</v>
      </c>
      <c r="E421">
        <f>IF(_xlfn.DAYS($B$3,Eläintiedot!O421)&lt;0,"",_xlfn.DAYS($B$3,Eläintiedot!O421))</f>
        <v>43616</v>
      </c>
      <c r="F421" s="15">
        <v>31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119.41944444444445</v>
      </c>
      <c r="E422">
        <f>IF(_xlfn.DAYS($B$3,Eläintiedot!O422)&lt;0,"",_xlfn.DAYS($B$3,Eläintiedot!O422))</f>
        <v>43616</v>
      </c>
      <c r="F422" s="15">
        <v>31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119.41944444444445</v>
      </c>
      <c r="E423">
        <f>IF(_xlfn.DAYS($B$3,Eläintiedot!O423)&lt;0,"",_xlfn.DAYS($B$3,Eläintiedot!O423))</f>
        <v>43616</v>
      </c>
      <c r="F423" s="15">
        <v>31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119.41944444444445</v>
      </c>
      <c r="E424">
        <f>IF(_xlfn.DAYS($B$3,Eläintiedot!O424)&lt;0,"",_xlfn.DAYS($B$3,Eläintiedot!O424))</f>
        <v>43616</v>
      </c>
      <c r="F424" s="15">
        <v>31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119.41944444444445</v>
      </c>
      <c r="E425">
        <f>IF(_xlfn.DAYS($B$3,Eläintiedot!O425)&lt;0,"",_xlfn.DAYS($B$3,Eläintiedot!O425))</f>
        <v>43616</v>
      </c>
      <c r="F425" s="15">
        <v>31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119.41944444444445</v>
      </c>
      <c r="E426">
        <f>IF(_xlfn.DAYS($B$3,Eläintiedot!O426)&lt;0,"",_xlfn.DAYS($B$3,Eläintiedot!O426))</f>
        <v>43616</v>
      </c>
      <c r="F426" s="15">
        <v>31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119.41944444444445</v>
      </c>
      <c r="E427">
        <f>IF(_xlfn.DAYS($B$3,Eläintiedot!O427)&lt;0,"",_xlfn.DAYS($B$3,Eläintiedot!O427))</f>
        <v>43616</v>
      </c>
      <c r="F427" s="15">
        <v>31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119.41944444444445</v>
      </c>
      <c r="E428">
        <f>IF(_xlfn.DAYS($B$3,Eläintiedot!O428)&lt;0,"",_xlfn.DAYS($B$3,Eläintiedot!O428))</f>
        <v>43616</v>
      </c>
      <c r="F428" s="15">
        <v>31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119.41944444444445</v>
      </c>
      <c r="E429">
        <f>IF(_xlfn.DAYS($B$3,Eläintiedot!O429)&lt;0,"",_xlfn.DAYS($B$3,Eläintiedot!O429))</f>
        <v>43616</v>
      </c>
      <c r="F429" s="15">
        <v>31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119.41944444444445</v>
      </c>
      <c r="E430">
        <f>IF(_xlfn.DAYS($B$3,Eläintiedot!O430)&lt;0,"",_xlfn.DAYS($B$3,Eläintiedot!O430))</f>
        <v>43616</v>
      </c>
      <c r="F430" s="15">
        <v>31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119.41944444444445</v>
      </c>
      <c r="E431">
        <f>IF(_xlfn.DAYS($B$3,Eläintiedot!O431)&lt;0,"",_xlfn.DAYS($B$3,Eläintiedot!O431))</f>
        <v>43616</v>
      </c>
      <c r="F431" s="15">
        <v>31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119.41944444444445</v>
      </c>
      <c r="E432">
        <f>IF(_xlfn.DAYS($B$3,Eläintiedot!O432)&lt;0,"",_xlfn.DAYS($B$3,Eläintiedot!O432))</f>
        <v>43616</v>
      </c>
      <c r="F432" s="15">
        <v>31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119.41944444444445</v>
      </c>
      <c r="E433">
        <f>IF(_xlfn.DAYS($B$3,Eläintiedot!O433)&lt;0,"",_xlfn.DAYS($B$3,Eläintiedot!O433))</f>
        <v>43616</v>
      </c>
      <c r="F433" s="15">
        <v>31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119.41944444444445</v>
      </c>
      <c r="E434">
        <f>IF(_xlfn.DAYS($B$3,Eläintiedot!O434)&lt;0,"",_xlfn.DAYS($B$3,Eläintiedot!O434))</f>
        <v>43616</v>
      </c>
      <c r="F434" s="15">
        <v>31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119.41944444444445</v>
      </c>
      <c r="E435">
        <f>IF(_xlfn.DAYS($B$3,Eläintiedot!O435)&lt;0,"",_xlfn.DAYS($B$3,Eläintiedot!O435))</f>
        <v>43616</v>
      </c>
      <c r="F435" s="15">
        <v>31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119.41944444444445</v>
      </c>
      <c r="E436">
        <f>IF(_xlfn.DAYS($B$3,Eläintiedot!O436)&lt;0,"",_xlfn.DAYS($B$3,Eläintiedot!O436))</f>
        <v>43616</v>
      </c>
      <c r="F436" s="15">
        <v>31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119.41944444444445</v>
      </c>
      <c r="E437">
        <f>IF(_xlfn.DAYS($B$3,Eläintiedot!O437)&lt;0,"",_xlfn.DAYS($B$3,Eläintiedot!O437))</f>
        <v>43616</v>
      </c>
      <c r="F437" s="15">
        <v>31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119.41944444444445</v>
      </c>
      <c r="E438">
        <f>IF(_xlfn.DAYS($B$3,Eläintiedot!O438)&lt;0,"",_xlfn.DAYS($B$3,Eläintiedot!O438))</f>
        <v>43616</v>
      </c>
      <c r="F438" s="15">
        <v>31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119.41944444444445</v>
      </c>
      <c r="E439">
        <f>IF(_xlfn.DAYS($B$3,Eläintiedot!O439)&lt;0,"",_xlfn.DAYS($B$3,Eläintiedot!O439))</f>
        <v>43616</v>
      </c>
      <c r="F439" s="15">
        <v>31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119.41944444444445</v>
      </c>
      <c r="E440">
        <f>IF(_xlfn.DAYS($B$3,Eläintiedot!O440)&lt;0,"",_xlfn.DAYS($B$3,Eläintiedot!O440))</f>
        <v>43616</v>
      </c>
      <c r="F440" s="15">
        <v>31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119.41944444444445</v>
      </c>
      <c r="E441">
        <f>IF(_xlfn.DAYS($B$3,Eläintiedot!O441)&lt;0,"",_xlfn.DAYS($B$3,Eläintiedot!O441))</f>
        <v>43616</v>
      </c>
      <c r="F441" s="15">
        <v>31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119.41944444444445</v>
      </c>
      <c r="E442">
        <f>IF(_xlfn.DAYS($B$3,Eläintiedot!O442)&lt;0,"",_xlfn.DAYS($B$3,Eläintiedot!O442))</f>
        <v>43616</v>
      </c>
      <c r="F442" s="15">
        <v>31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119.41944444444445</v>
      </c>
      <c r="E443">
        <f>IF(_xlfn.DAYS($B$3,Eläintiedot!O443)&lt;0,"",_xlfn.DAYS($B$3,Eläintiedot!O443))</f>
        <v>43616</v>
      </c>
      <c r="F443" s="15">
        <v>31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119.41944444444445</v>
      </c>
      <c r="E444">
        <f>IF(_xlfn.DAYS($B$3,Eläintiedot!O444)&lt;0,"",_xlfn.DAYS($B$3,Eläintiedot!O444))</f>
        <v>43616</v>
      </c>
      <c r="F444" s="15">
        <v>31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119.41944444444445</v>
      </c>
      <c r="E445">
        <f>IF(_xlfn.DAYS($B$3,Eläintiedot!O445)&lt;0,"",_xlfn.DAYS($B$3,Eläintiedot!O445))</f>
        <v>43616</v>
      </c>
      <c r="F445" s="15">
        <v>31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119.41944444444445</v>
      </c>
      <c r="E446">
        <f>IF(_xlfn.DAYS($B$3,Eläintiedot!O446)&lt;0,"",_xlfn.DAYS($B$3,Eläintiedot!O446))</f>
        <v>43616</v>
      </c>
      <c r="F446" s="15">
        <v>31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119.41944444444445</v>
      </c>
      <c r="E447">
        <f>IF(_xlfn.DAYS($B$3,Eläintiedot!O447)&lt;0,"",_xlfn.DAYS($B$3,Eläintiedot!O447))</f>
        <v>43616</v>
      </c>
      <c r="F447" s="15">
        <v>31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119.41944444444445</v>
      </c>
      <c r="E448">
        <f>IF(_xlfn.DAYS($B$3,Eläintiedot!O448)&lt;0,"",_xlfn.DAYS($B$3,Eläintiedot!O448))</f>
        <v>43616</v>
      </c>
      <c r="F448" s="15">
        <v>31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119.41944444444445</v>
      </c>
      <c r="E449">
        <f>IF(_xlfn.DAYS($B$3,Eläintiedot!O449)&lt;0,"",_xlfn.DAYS($B$3,Eläintiedot!O449))</f>
        <v>43616</v>
      </c>
      <c r="F449" s="15">
        <v>31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119.41944444444445</v>
      </c>
      <c r="E450">
        <f>IF(_xlfn.DAYS($B$3,Eläintiedot!O450)&lt;0,"",_xlfn.DAYS($B$3,Eläintiedot!O450))</f>
        <v>43616</v>
      </c>
      <c r="F450" s="15">
        <v>31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119.41944444444445</v>
      </c>
      <c r="E451">
        <f>IF(_xlfn.DAYS($B$3,Eläintiedot!O451)&lt;0,"",_xlfn.DAYS($B$3,Eläintiedot!O451))</f>
        <v>43616</v>
      </c>
      <c r="F451" s="15">
        <v>31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119.41944444444445</v>
      </c>
      <c r="E452">
        <f>IF(_xlfn.DAYS($B$3,Eläintiedot!O452)&lt;0,"",_xlfn.DAYS($B$3,Eläintiedot!O452))</f>
        <v>43616</v>
      </c>
      <c r="F452" s="15">
        <v>31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119.41944444444445</v>
      </c>
      <c r="E453">
        <f>IF(_xlfn.DAYS($B$3,Eläintiedot!O453)&lt;0,"",_xlfn.DAYS($B$3,Eläintiedot!O453))</f>
        <v>43616</v>
      </c>
      <c r="F453" s="15">
        <v>31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119.41944444444445</v>
      </c>
      <c r="E454">
        <f>IF(_xlfn.DAYS($B$3,Eläintiedot!O454)&lt;0,"",_xlfn.DAYS($B$3,Eläintiedot!O454))</f>
        <v>43616</v>
      </c>
      <c r="F454" s="15">
        <v>31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119.41944444444445</v>
      </c>
      <c r="E455">
        <f>IF(_xlfn.DAYS($B$3,Eläintiedot!O455)&lt;0,"",_xlfn.DAYS($B$3,Eläintiedot!O455))</f>
        <v>43616</v>
      </c>
      <c r="F455" s="15">
        <v>31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119.41944444444445</v>
      </c>
      <c r="E456">
        <f>IF(_xlfn.DAYS($B$3,Eläintiedot!O456)&lt;0,"",_xlfn.DAYS($B$3,Eläintiedot!O456))</f>
        <v>43616</v>
      </c>
      <c r="F456" s="15">
        <v>31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119.41944444444445</v>
      </c>
      <c r="E457">
        <f>IF(_xlfn.DAYS($B$3,Eläintiedot!O457)&lt;0,"",_xlfn.DAYS($B$3,Eläintiedot!O457))</f>
        <v>43616</v>
      </c>
      <c r="F457" s="15">
        <v>31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119.41944444444445</v>
      </c>
      <c r="E458">
        <f>IF(_xlfn.DAYS($B$3,Eläintiedot!O458)&lt;0,"",_xlfn.DAYS($B$3,Eläintiedot!O458))</f>
        <v>43616</v>
      </c>
      <c r="F458" s="15">
        <v>31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119.41944444444445</v>
      </c>
      <c r="E459">
        <f>IF(_xlfn.DAYS($B$3,Eläintiedot!O459)&lt;0,"",_xlfn.DAYS($B$3,Eläintiedot!O459))</f>
        <v>43616</v>
      </c>
      <c r="F459" s="15">
        <v>31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119.41944444444445</v>
      </c>
      <c r="E460">
        <f>IF(_xlfn.DAYS($B$3,Eläintiedot!O460)&lt;0,"",_xlfn.DAYS($B$3,Eläintiedot!O460))</f>
        <v>43616</v>
      </c>
      <c r="F460" s="15">
        <v>31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119.41944444444445</v>
      </c>
      <c r="E461">
        <f>IF(_xlfn.DAYS($B$3,Eläintiedot!O461)&lt;0,"",_xlfn.DAYS($B$3,Eläintiedot!O461))</f>
        <v>43616</v>
      </c>
      <c r="F461" s="15">
        <v>31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119.41944444444445</v>
      </c>
      <c r="E462">
        <f>IF(_xlfn.DAYS($B$3,Eläintiedot!O462)&lt;0,"",_xlfn.DAYS($B$3,Eläintiedot!O462))</f>
        <v>43616</v>
      </c>
      <c r="F462" s="15">
        <v>31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119.41944444444445</v>
      </c>
      <c r="E463">
        <f>IF(_xlfn.DAYS($B$3,Eläintiedot!O463)&lt;0,"",_xlfn.DAYS($B$3,Eläintiedot!O463))</f>
        <v>43616</v>
      </c>
      <c r="F463" s="15">
        <v>31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119.41944444444445</v>
      </c>
      <c r="E464">
        <f>IF(_xlfn.DAYS($B$3,Eläintiedot!O464)&lt;0,"",_xlfn.DAYS($B$3,Eläintiedot!O464))</f>
        <v>43616</v>
      </c>
      <c r="F464" s="15">
        <v>31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119.41944444444445</v>
      </c>
      <c r="E465">
        <f>IF(_xlfn.DAYS($B$3,Eläintiedot!O465)&lt;0,"",_xlfn.DAYS($B$3,Eläintiedot!O465))</f>
        <v>43616</v>
      </c>
      <c r="F465" s="15">
        <v>31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119.41944444444445</v>
      </c>
      <c r="E466">
        <f>IF(_xlfn.DAYS($B$3,Eläintiedot!O466)&lt;0,"",_xlfn.DAYS($B$3,Eläintiedot!O466))</f>
        <v>43616</v>
      </c>
      <c r="F466" s="15">
        <v>31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119.41944444444445</v>
      </c>
      <c r="E467">
        <f>IF(_xlfn.DAYS($B$3,Eläintiedot!O467)&lt;0,"",_xlfn.DAYS($B$3,Eläintiedot!O467))</f>
        <v>43616</v>
      </c>
      <c r="F467" s="15">
        <v>31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119.41944444444445</v>
      </c>
      <c r="E468">
        <f>IF(_xlfn.DAYS($B$3,Eläintiedot!O468)&lt;0,"",_xlfn.DAYS($B$3,Eläintiedot!O468))</f>
        <v>43616</v>
      </c>
      <c r="F468" s="15">
        <v>31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119.41944444444445</v>
      </c>
      <c r="E469">
        <f>IF(_xlfn.DAYS($B$3,Eläintiedot!O469)&lt;0,"",_xlfn.DAYS($B$3,Eläintiedot!O469))</f>
        <v>43616</v>
      </c>
      <c r="F469" s="15">
        <v>31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119.41944444444445</v>
      </c>
      <c r="E470">
        <f>IF(_xlfn.DAYS($B$3,Eläintiedot!O470)&lt;0,"",_xlfn.DAYS($B$3,Eläintiedot!O470))</f>
        <v>43616</v>
      </c>
      <c r="F470" s="15">
        <v>31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119.41944444444445</v>
      </c>
      <c r="E471">
        <f>IF(_xlfn.DAYS($B$3,Eläintiedot!O471)&lt;0,"",_xlfn.DAYS($B$3,Eläintiedot!O471))</f>
        <v>43616</v>
      </c>
      <c r="F471" s="15">
        <v>31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119.41944444444445</v>
      </c>
      <c r="E472">
        <f>IF(_xlfn.DAYS($B$3,Eläintiedot!O472)&lt;0,"",_xlfn.DAYS($B$3,Eläintiedot!O472))</f>
        <v>43616</v>
      </c>
      <c r="F472" s="15">
        <v>31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119.41944444444445</v>
      </c>
      <c r="E473">
        <f>IF(_xlfn.DAYS($B$3,Eläintiedot!O473)&lt;0,"",_xlfn.DAYS($B$3,Eläintiedot!O473))</f>
        <v>43616</v>
      </c>
      <c r="F473" s="15">
        <v>31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119.41944444444445</v>
      </c>
      <c r="E474">
        <f>IF(_xlfn.DAYS($B$3,Eläintiedot!O474)&lt;0,"",_xlfn.DAYS($B$3,Eläintiedot!O474))</f>
        <v>43616</v>
      </c>
      <c r="F474" s="15">
        <v>31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119.41944444444445</v>
      </c>
      <c r="E475">
        <f>IF(_xlfn.DAYS($B$3,Eläintiedot!O475)&lt;0,"",_xlfn.DAYS($B$3,Eläintiedot!O475))</f>
        <v>43616</v>
      </c>
      <c r="F475" s="15">
        <v>31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119.41944444444445</v>
      </c>
      <c r="E476">
        <f>IF(_xlfn.DAYS($B$3,Eläintiedot!O476)&lt;0,"",_xlfn.DAYS($B$3,Eläintiedot!O476))</f>
        <v>43616</v>
      </c>
      <c r="F476" s="15">
        <v>31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119.41944444444445</v>
      </c>
      <c r="E477">
        <f>IF(_xlfn.DAYS($B$3,Eläintiedot!O477)&lt;0,"",_xlfn.DAYS($B$3,Eläintiedot!O477))</f>
        <v>43616</v>
      </c>
      <c r="F477" s="15">
        <v>31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119.41944444444445</v>
      </c>
      <c r="E478">
        <f>IF(_xlfn.DAYS($B$3,Eläintiedot!O478)&lt;0,"",_xlfn.DAYS($B$3,Eläintiedot!O478))</f>
        <v>43616</v>
      </c>
      <c r="F478" s="15">
        <v>31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119.41944444444445</v>
      </c>
      <c r="E479">
        <f>IF(_xlfn.DAYS($B$3,Eläintiedot!O479)&lt;0,"",_xlfn.DAYS($B$3,Eläintiedot!O479))</f>
        <v>43616</v>
      </c>
      <c r="F479" s="15">
        <v>31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119.41944444444445</v>
      </c>
      <c r="E480">
        <f>IF(_xlfn.DAYS($B$3,Eläintiedot!O480)&lt;0,"",_xlfn.DAYS($B$3,Eläintiedot!O480))</f>
        <v>43616</v>
      </c>
      <c r="F480" s="15">
        <v>31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119.41944444444445</v>
      </c>
      <c r="E481">
        <f>IF(_xlfn.DAYS($B$3,Eläintiedot!O481)&lt;0,"",_xlfn.DAYS($B$3,Eläintiedot!O481))</f>
        <v>43616</v>
      </c>
      <c r="F481" s="15">
        <v>31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119.41944444444445</v>
      </c>
      <c r="E482">
        <f>IF(_xlfn.DAYS($B$3,Eläintiedot!O482)&lt;0,"",_xlfn.DAYS($B$3,Eläintiedot!O482))</f>
        <v>43616</v>
      </c>
      <c r="F482" s="15">
        <v>31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119.41944444444445</v>
      </c>
      <c r="E483">
        <f>IF(_xlfn.DAYS($B$3,Eläintiedot!O483)&lt;0,"",_xlfn.DAYS($B$3,Eläintiedot!O483))</f>
        <v>43616</v>
      </c>
      <c r="F483" s="15">
        <v>31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119.41944444444445</v>
      </c>
      <c r="E484">
        <f>IF(_xlfn.DAYS($B$3,Eläintiedot!O484)&lt;0,"",_xlfn.DAYS($B$3,Eläintiedot!O484))</f>
        <v>43616</v>
      </c>
      <c r="F484" s="15">
        <v>31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119.41944444444445</v>
      </c>
      <c r="E485">
        <f>IF(_xlfn.DAYS($B$3,Eläintiedot!O485)&lt;0,"",_xlfn.DAYS($B$3,Eläintiedot!O485))</f>
        <v>43616</v>
      </c>
      <c r="F485" s="15">
        <v>31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119.41944444444445</v>
      </c>
      <c r="E486">
        <f>IF(_xlfn.DAYS($B$3,Eläintiedot!O486)&lt;0,"",_xlfn.DAYS($B$3,Eläintiedot!O486))</f>
        <v>43616</v>
      </c>
      <c r="F486" s="15">
        <v>31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119.41944444444445</v>
      </c>
      <c r="E487">
        <f>IF(_xlfn.DAYS($B$3,Eläintiedot!O487)&lt;0,"",_xlfn.DAYS($B$3,Eläintiedot!O487))</f>
        <v>43616</v>
      </c>
      <c r="F487" s="15">
        <v>31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119.41944444444445</v>
      </c>
      <c r="E488">
        <f>IF(_xlfn.DAYS($B$3,Eläintiedot!O488)&lt;0,"",_xlfn.DAYS($B$3,Eläintiedot!O488))</f>
        <v>43616</v>
      </c>
      <c r="F488" s="15">
        <v>31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119.41944444444445</v>
      </c>
      <c r="E489">
        <f>IF(_xlfn.DAYS($B$3,Eläintiedot!O489)&lt;0,"",_xlfn.DAYS($B$3,Eläintiedot!O489))</f>
        <v>43616</v>
      </c>
      <c r="F489" s="15">
        <v>31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119.41944444444445</v>
      </c>
      <c r="E490">
        <f>IF(_xlfn.DAYS($B$3,Eläintiedot!O490)&lt;0,"",_xlfn.DAYS($B$3,Eläintiedot!O490))</f>
        <v>43616</v>
      </c>
      <c r="F490" s="15">
        <v>31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119.41944444444445</v>
      </c>
      <c r="E491">
        <f>IF(_xlfn.DAYS($B$3,Eläintiedot!O491)&lt;0,"",_xlfn.DAYS($B$3,Eläintiedot!O491))</f>
        <v>43616</v>
      </c>
      <c r="F491" s="15">
        <v>31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119.41944444444445</v>
      </c>
      <c r="E492">
        <f>IF(_xlfn.DAYS($B$3,Eläintiedot!O492)&lt;0,"",_xlfn.DAYS($B$3,Eläintiedot!O492))</f>
        <v>43616</v>
      </c>
      <c r="F492" s="15">
        <v>31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119.41944444444445</v>
      </c>
      <c r="E493">
        <f>IF(_xlfn.DAYS($B$3,Eläintiedot!O493)&lt;0,"",_xlfn.DAYS($B$3,Eläintiedot!O493))</f>
        <v>43616</v>
      </c>
      <c r="F493" s="15">
        <v>31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119.41944444444445</v>
      </c>
      <c r="E494">
        <f>IF(_xlfn.DAYS($B$3,Eläintiedot!O494)&lt;0,"",_xlfn.DAYS($B$3,Eläintiedot!O494))</f>
        <v>43616</v>
      </c>
      <c r="F494" s="15">
        <v>31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119.41944444444445</v>
      </c>
      <c r="E495">
        <f>IF(_xlfn.DAYS($B$3,Eläintiedot!O495)&lt;0,"",_xlfn.DAYS($B$3,Eläintiedot!O495))</f>
        <v>43616</v>
      </c>
      <c r="F495" s="15">
        <v>31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119.41944444444445</v>
      </c>
      <c r="E496">
        <f>IF(_xlfn.DAYS($B$3,Eläintiedot!O496)&lt;0,"",_xlfn.DAYS($B$3,Eläintiedot!O496))</f>
        <v>43616</v>
      </c>
      <c r="F496" s="15">
        <v>31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t="str">
        <f t="shared" si="76"/>
        <v/>
      </c>
    </row>
    <row r="497" spans="1:25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119.41944444444445</v>
      </c>
      <c r="E497">
        <f>IF(_xlfn.DAYS($B$3,Eläintiedot!O497)&lt;0,"",_xlfn.DAYS($B$3,Eläintiedot!O497))</f>
        <v>43616</v>
      </c>
      <c r="F497" s="15">
        <v>31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t="str">
        <f t="shared" si="76"/>
        <v/>
      </c>
    </row>
    <row r="498" spans="1:25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119.41944444444445</v>
      </c>
      <c r="E498">
        <f>IF(_xlfn.DAYS($B$3,Eläintiedot!O498)&lt;0,"",_xlfn.DAYS($B$3,Eläintiedot!O498))</f>
        <v>43616</v>
      </c>
      <c r="F498" s="15">
        <v>31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t="str">
        <f t="shared" si="76"/>
        <v/>
      </c>
    </row>
    <row r="499" spans="1:25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119.41944444444445</v>
      </c>
      <c r="E499">
        <f>IF(_xlfn.DAYS($B$3,Eläintiedot!O499)&lt;0,"",_xlfn.DAYS($B$3,Eläintiedot!O499))</f>
        <v>43616</v>
      </c>
      <c r="F499" s="15">
        <v>31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t="str">
        <f t="shared" si="76"/>
        <v/>
      </c>
    </row>
    <row r="500" spans="1:25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119.41944444444445</v>
      </c>
      <c r="E500">
        <f>IF(_xlfn.DAYS($B$3,Eläintiedot!O500)&lt;0,"",_xlfn.DAYS($B$3,Eläintiedot!O500))</f>
        <v>43616</v>
      </c>
      <c r="F500" s="15">
        <v>31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50" t="str">
        <f t="shared" si="76"/>
        <v/>
      </c>
    </row>
    <row r="501" spans="1:25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42"/>
    </row>
    <row r="502" spans="1:25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42"/>
    </row>
    <row r="503" spans="1:25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42"/>
    </row>
    <row r="504" spans="1:25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42"/>
    </row>
    <row r="505" spans="1:25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42"/>
    </row>
    <row r="506" spans="1:25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42"/>
    </row>
    <row r="507" spans="1:25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42"/>
    </row>
    <row r="508" spans="1:25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42"/>
    </row>
    <row r="509" spans="1:25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42"/>
    </row>
    <row r="510" spans="1:25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42"/>
    </row>
    <row r="511" spans="1:25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42"/>
    </row>
    <row r="512" spans="1:25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42"/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42"/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42"/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42"/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42"/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42"/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42"/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42"/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42"/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42"/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42"/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42"/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42"/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42"/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42"/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42"/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42"/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42"/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42"/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42"/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42"/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42"/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42"/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42"/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42"/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42"/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42"/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42"/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42"/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42"/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42"/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42"/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42"/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42"/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42"/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42"/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42"/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42"/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42"/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42"/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42"/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42"/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42"/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42"/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42"/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42"/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42"/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42"/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42"/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42"/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42"/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42"/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42"/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42"/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42"/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42"/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42"/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42"/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42"/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42"/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42"/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42"/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42"/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42"/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42"/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42"/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42"/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42"/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42"/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42"/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42"/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42"/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42"/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42"/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42"/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42"/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42"/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42"/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42"/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42"/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42"/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42"/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42"/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42"/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42"/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42"/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42"/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42"/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42"/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42"/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42"/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42"/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42"/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42"/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42"/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42"/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42"/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42"/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42"/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42"/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42"/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42"/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42"/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42"/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42"/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42"/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42"/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42"/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42"/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42"/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42"/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42"/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42"/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42"/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42"/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42"/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42"/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42"/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42"/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42"/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42"/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42"/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42"/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42"/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42"/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42"/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42"/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42"/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42"/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42"/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42"/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42"/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42"/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42"/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42"/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42"/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42"/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42"/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42"/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42"/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42"/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42"/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42"/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42"/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42"/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42"/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42"/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42"/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42"/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42"/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42"/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42"/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42"/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42"/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42"/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42"/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42"/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42"/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42"/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42"/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42"/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42"/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42"/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42"/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42"/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42"/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42"/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42"/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42"/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42"/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42"/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42"/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42"/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42"/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42"/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42"/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42"/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42"/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42"/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42"/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42"/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42"/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42"/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42"/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42"/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42"/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42"/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42"/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42"/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42"/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42"/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42"/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42"/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42"/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42"/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42"/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42"/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42"/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42"/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42"/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42"/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42"/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42"/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42"/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42"/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42"/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42"/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42"/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42"/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42"/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42"/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42"/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42"/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42"/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42"/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42"/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42"/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42"/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42"/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42"/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42"/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42"/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42"/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42"/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42"/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42"/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42"/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42"/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42"/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42"/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42"/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42"/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42"/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42"/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42"/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42"/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42"/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42"/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42"/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42"/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42"/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42"/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42"/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42"/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42"/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42"/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42"/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42"/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42"/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42"/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42"/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42"/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42"/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42"/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42"/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42"/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42"/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42"/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42"/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42"/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42"/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42"/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42"/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42"/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42"/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42"/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42"/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42"/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42"/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42"/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42"/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42"/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42"/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42"/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42"/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42"/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42"/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42"/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42"/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42"/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42"/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42"/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42"/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42"/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42"/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42"/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42"/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42"/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42"/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42"/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42"/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42"/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42"/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42"/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42"/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42"/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42"/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42"/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42"/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42"/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42"/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42"/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42"/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42"/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42"/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42"/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42"/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42"/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42"/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42"/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42"/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42"/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42"/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42"/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42"/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42"/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42"/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42"/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42"/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42"/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42"/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42"/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42"/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42"/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42"/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42"/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42"/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42"/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42"/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42"/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42"/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42"/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42"/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42"/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42"/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42"/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42"/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42"/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42"/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42"/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42"/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42"/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42"/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42"/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42"/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42"/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42"/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42"/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42"/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42"/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42"/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42"/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42"/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42"/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42"/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42"/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42"/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42"/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42"/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42"/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42"/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42"/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42"/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42"/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42"/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42"/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42"/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42"/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42"/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42"/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42"/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42"/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42"/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42"/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42"/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42"/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42"/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42"/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42"/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42"/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42"/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42"/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42"/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42"/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42"/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42"/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42"/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42"/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42"/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42"/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42"/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42"/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42"/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42"/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42"/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42"/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42"/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42"/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42"/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42"/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42"/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42"/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42"/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42"/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42"/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42"/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42"/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42"/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42"/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42"/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42"/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42"/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42"/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42"/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42"/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42"/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42"/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42"/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42"/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42"/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42"/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42"/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42"/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42"/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42"/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42"/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42"/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42"/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42"/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42"/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42"/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42"/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42"/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42"/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42"/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42"/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42"/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42"/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42"/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42"/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42"/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42"/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42"/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42"/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42"/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42"/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42"/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42"/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42"/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42"/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42"/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42"/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42"/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42"/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42"/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42"/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42"/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42"/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42"/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42"/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42"/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42"/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42"/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42"/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42"/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42"/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42"/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42"/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42"/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42"/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42"/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42"/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42"/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42"/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42"/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42"/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42"/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42"/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42"/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42"/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42"/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42"/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42"/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42"/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42"/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42"/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42"/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42"/>
    </row>
    <row r="1000" spans="1: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</row>
    <row r="1001" spans="1: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</row>
  </sheetData>
  <sheetProtection sheet="1" objects="1" scenarios="1"/>
  <protectedRanges>
    <protectedRange sqref="B3:B4 F7:F500 H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AB780-FCF3-41CB-B64D-A394D0F5A081}">
  <dimension ref="A1:Z999"/>
  <sheetViews>
    <sheetView workbookViewId="0">
      <selection activeCell="O7" sqref="O7:O11"/>
    </sheetView>
  </sheetViews>
  <sheetFormatPr defaultRowHeight="14.4"/>
  <cols>
    <col min="1" max="1" width="17.6640625" customWidth="1"/>
    <col min="2" max="2" width="14.5546875" bestFit="1" customWidth="1"/>
    <col min="4" max="4" width="12.109375" bestFit="1" customWidth="1"/>
    <col min="5" max="5" width="6" bestFit="1" customWidth="1"/>
    <col min="6" max="6" width="12.6640625" bestFit="1" customWidth="1"/>
    <col min="11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21" max="25" width="0" hidden="1" customWidth="1"/>
  </cols>
  <sheetData>
    <row r="1" spans="1:25" ht="25.8">
      <c r="A1" s="105" t="s">
        <v>64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21" customHeight="1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5.2" customHeight="1" thickBot="1">
      <c r="A3" s="80" t="s">
        <v>45</v>
      </c>
      <c r="B3" s="12">
        <v>43646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33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21" customHeight="1">
      <c r="A5" s="87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119.5</v>
      </c>
      <c r="E7">
        <f>IF(_xlfn.DAYS($B$3,Eläintiedot!O7)&lt;0,"",_xlfn.DAYS($B$3,Eläintiedot!O7))</f>
        <v>43646</v>
      </c>
      <c r="F7" s="15">
        <v>30</v>
      </c>
      <c r="G7" s="5"/>
      <c r="H7" s="15"/>
      <c r="I7" s="16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119.5</v>
      </c>
      <c r="E8">
        <f>IF(_xlfn.DAYS($B$3,Eläintiedot!O8)&lt;0,"",_xlfn.DAYS($B$3,Eläintiedot!O8))</f>
        <v>43646</v>
      </c>
      <c r="F8" s="15">
        <v>30</v>
      </c>
      <c r="G8" s="5"/>
      <c r="H8" s="15"/>
      <c r="I8" s="16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119.5</v>
      </c>
      <c r="E9">
        <f>IF(_xlfn.DAYS($B$3,Eläintiedot!O9)&lt;0,"",_xlfn.DAYS($B$3,Eläintiedot!O9))</f>
        <v>43646</v>
      </c>
      <c r="F9" s="15">
        <v>30</v>
      </c>
      <c r="G9" s="5"/>
      <c r="H9" s="15"/>
      <c r="I9" s="16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29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119.5</v>
      </c>
      <c r="E10">
        <f>IF(_xlfn.DAYS($B$3,Eläintiedot!O10)&lt;0,"",_xlfn.DAYS($B$3,Eläintiedot!O10))</f>
        <v>43646</v>
      </c>
      <c r="F10" s="15">
        <v>30</v>
      </c>
      <c r="G10" s="5"/>
      <c r="H10" s="15"/>
      <c r="I10" s="16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29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119.5</v>
      </c>
      <c r="E11">
        <f>IF(_xlfn.DAYS($B$3,Eläintiedot!O11)&lt;0,"",_xlfn.DAYS($B$3,Eläintiedot!O11))</f>
        <v>43646</v>
      </c>
      <c r="F11" s="15">
        <v>30</v>
      </c>
      <c r="G11" s="5"/>
      <c r="H11" s="15"/>
      <c r="I11" s="16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29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119.5</v>
      </c>
      <c r="E12">
        <f>IF(_xlfn.DAYS($B$3,Eläintiedot!O12)&lt;0,"",_xlfn.DAYS($B$3,Eläintiedot!O12))</f>
        <v>43646</v>
      </c>
      <c r="F12" s="15">
        <v>30</v>
      </c>
      <c r="G12" s="5"/>
      <c r="H12" s="15"/>
      <c r="I12" s="16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29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119.5</v>
      </c>
      <c r="E13">
        <f>IF(_xlfn.DAYS($B$3,Eläintiedot!O13)&lt;0,"",_xlfn.DAYS($B$3,Eläintiedot!O13))</f>
        <v>43646</v>
      </c>
      <c r="F13" s="15">
        <v>30</v>
      </c>
      <c r="G13" s="5"/>
      <c r="H13" s="15"/>
      <c r="I13" s="16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29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119.5</v>
      </c>
      <c r="E14">
        <f>IF(_xlfn.DAYS($B$3,Eläintiedot!O14)&lt;0,"",_xlfn.DAYS($B$3,Eläintiedot!O14))</f>
        <v>43646</v>
      </c>
      <c r="F14" s="15">
        <v>30</v>
      </c>
      <c r="G14" s="5"/>
      <c r="H14" s="15"/>
      <c r="I14" s="16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29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119.5</v>
      </c>
      <c r="E15">
        <f>IF(_xlfn.DAYS($B$3,Eläintiedot!O15)&lt;0,"",_xlfn.DAYS($B$3,Eläintiedot!O15))</f>
        <v>43646</v>
      </c>
      <c r="F15" s="15">
        <v>30</v>
      </c>
      <c r="G15" s="5"/>
      <c r="H15" s="15"/>
      <c r="I15" s="16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29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119.5</v>
      </c>
      <c r="E16">
        <f>IF(_xlfn.DAYS($B$3,Eläintiedot!O16)&lt;0,"",_xlfn.DAYS($B$3,Eläintiedot!O16))</f>
        <v>43646</v>
      </c>
      <c r="F16" s="15">
        <v>30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29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119.5</v>
      </c>
      <c r="E17">
        <f>IF(_xlfn.DAYS($B$3,Eläintiedot!O17)&lt;0,"",_xlfn.DAYS($B$3,Eläintiedot!O17))</f>
        <v>43646</v>
      </c>
      <c r="F17" s="15">
        <v>30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29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119.5</v>
      </c>
      <c r="E18">
        <f>IF(_xlfn.DAYS($B$3,Eläintiedot!O18)&lt;0,"",_xlfn.DAYS($B$3,Eläintiedot!O18))</f>
        <v>43646</v>
      </c>
      <c r="F18" s="15">
        <v>30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29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119.5</v>
      </c>
      <c r="E19">
        <f>IF(_xlfn.DAYS($B$3,Eläintiedot!O19)&lt;0,"",_xlfn.DAYS($B$3,Eläintiedot!O19))</f>
        <v>43646</v>
      </c>
      <c r="F19" s="15">
        <v>30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29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119.5</v>
      </c>
      <c r="E20">
        <f>IF(_xlfn.DAYS($B$3,Eläintiedot!O20)&lt;0,"",_xlfn.DAYS($B$3,Eläintiedot!O20))</f>
        <v>43646</v>
      </c>
      <c r="F20" s="15">
        <v>30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29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119.5</v>
      </c>
      <c r="E21">
        <f>IF(_xlfn.DAYS($B$3,Eläintiedot!O21)&lt;0,"",_xlfn.DAYS($B$3,Eläintiedot!O21))</f>
        <v>43646</v>
      </c>
      <c r="F21" s="15">
        <v>30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29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119.5</v>
      </c>
      <c r="E22">
        <f>IF(_xlfn.DAYS($B$3,Eläintiedot!O22)&lt;0,"",_xlfn.DAYS($B$3,Eläintiedot!O22))</f>
        <v>43646</v>
      </c>
      <c r="F22" s="15">
        <v>30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29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119.5</v>
      </c>
      <c r="E23">
        <f>IF(_xlfn.DAYS($B$3,Eläintiedot!O23)&lt;0,"",_xlfn.DAYS($B$3,Eläintiedot!O23))</f>
        <v>43646</v>
      </c>
      <c r="F23" s="15">
        <v>30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29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119.5</v>
      </c>
      <c r="E24">
        <f>IF(_xlfn.DAYS($B$3,Eläintiedot!O24)&lt;0,"",_xlfn.DAYS($B$3,Eläintiedot!O24))</f>
        <v>43646</v>
      </c>
      <c r="F24" s="15">
        <v>30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29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119.5</v>
      </c>
      <c r="E25">
        <f>IF(_xlfn.DAYS($B$3,Eläintiedot!O25)&lt;0,"",_xlfn.DAYS($B$3,Eläintiedot!O25))</f>
        <v>43646</v>
      </c>
      <c r="F25" s="15">
        <v>30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29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119.5</v>
      </c>
      <c r="E26">
        <f>IF(_xlfn.DAYS($B$3,Eläintiedot!O26)&lt;0,"",_xlfn.DAYS($B$3,Eläintiedot!O26))</f>
        <v>43646</v>
      </c>
      <c r="F26" s="15">
        <v>30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29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119.5</v>
      </c>
      <c r="E27">
        <f>IF(_xlfn.DAYS($B$3,Eläintiedot!O27)&lt;0,"",_xlfn.DAYS($B$3,Eläintiedot!O27))</f>
        <v>43646</v>
      </c>
      <c r="F27" s="15">
        <v>30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29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119.5</v>
      </c>
      <c r="E28">
        <f>IF(_xlfn.DAYS($B$3,Eläintiedot!O28)&lt;0,"",_xlfn.DAYS($B$3,Eläintiedot!O28))</f>
        <v>43646</v>
      </c>
      <c r="F28" s="15">
        <v>30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29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119.5</v>
      </c>
      <c r="E29">
        <f>IF(_xlfn.DAYS($B$3,Eläintiedot!O29)&lt;0,"",_xlfn.DAYS($B$3,Eläintiedot!O29))</f>
        <v>43646</v>
      </c>
      <c r="F29" s="15">
        <v>30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29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119.5</v>
      </c>
      <c r="E30">
        <f>IF(_xlfn.DAYS($B$3,Eläintiedot!O30)&lt;0,"",_xlfn.DAYS($B$3,Eläintiedot!O30))</f>
        <v>43646</v>
      </c>
      <c r="F30" s="15">
        <v>30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29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119.5</v>
      </c>
      <c r="E31">
        <f>IF(_xlfn.DAYS($B$3,Eläintiedot!O31)&lt;0,"",_xlfn.DAYS($B$3,Eläintiedot!O31))</f>
        <v>43646</v>
      </c>
      <c r="F31" s="15">
        <v>30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29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119.5</v>
      </c>
      <c r="E32">
        <f>IF(_xlfn.DAYS($B$3,Eläintiedot!O32)&lt;0,"",_xlfn.DAYS($B$3,Eläintiedot!O32))</f>
        <v>43646</v>
      </c>
      <c r="F32" s="15">
        <v>30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29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119.5</v>
      </c>
      <c r="E33">
        <f>IF(_xlfn.DAYS($B$3,Eläintiedot!O33)&lt;0,"",_xlfn.DAYS($B$3,Eläintiedot!O33))</f>
        <v>43646</v>
      </c>
      <c r="F33" s="15">
        <v>30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29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119.5</v>
      </c>
      <c r="E34">
        <f>IF(_xlfn.DAYS($B$3,Eläintiedot!O34)&lt;0,"",_xlfn.DAYS($B$3,Eläintiedot!O34))</f>
        <v>43646</v>
      </c>
      <c r="F34" s="15">
        <v>30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29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119.5</v>
      </c>
      <c r="E35">
        <f>IF(_xlfn.DAYS($B$3,Eläintiedot!O35)&lt;0,"",_xlfn.DAYS($B$3,Eläintiedot!O35))</f>
        <v>43646</v>
      </c>
      <c r="F35" s="15">
        <v>30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29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119.5</v>
      </c>
      <c r="E36">
        <f>IF(_xlfn.DAYS($B$3,Eläintiedot!O36)&lt;0,"",_xlfn.DAYS($B$3,Eläintiedot!O36))</f>
        <v>43646</v>
      </c>
      <c r="F36" s="15">
        <v>30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29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119.5</v>
      </c>
      <c r="E37">
        <f>IF(_xlfn.DAYS($B$3,Eläintiedot!O37)&lt;0,"",_xlfn.DAYS($B$3,Eläintiedot!O37))</f>
        <v>43646</v>
      </c>
      <c r="F37" s="15">
        <v>30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29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119.5</v>
      </c>
      <c r="E38">
        <f>IF(_xlfn.DAYS($B$3,Eläintiedot!O38)&lt;0,"",_xlfn.DAYS($B$3,Eläintiedot!O38))</f>
        <v>43646</v>
      </c>
      <c r="F38" s="15">
        <v>30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29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119.5</v>
      </c>
      <c r="E39">
        <f>IF(_xlfn.DAYS($B$3,Eläintiedot!O39)&lt;0,"",_xlfn.DAYS($B$3,Eläintiedot!O39))</f>
        <v>43646</v>
      </c>
      <c r="F39" s="15">
        <v>30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29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119.5</v>
      </c>
      <c r="E40">
        <f>IF(_xlfn.DAYS($B$3,Eläintiedot!O40)&lt;0,"",_xlfn.DAYS($B$3,Eläintiedot!O40))</f>
        <v>43646</v>
      </c>
      <c r="F40" s="15">
        <v>30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29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119.5</v>
      </c>
      <c r="E41">
        <f>IF(_xlfn.DAYS($B$3,Eläintiedot!O41)&lt;0,"",_xlfn.DAYS($B$3,Eläintiedot!O41))</f>
        <v>43646</v>
      </c>
      <c r="F41" s="15">
        <v>30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29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119.5</v>
      </c>
      <c r="E42">
        <f>IF(_xlfn.DAYS($B$3,Eläintiedot!O42)&lt;0,"",_xlfn.DAYS($B$3,Eläintiedot!O42))</f>
        <v>43646</v>
      </c>
      <c r="F42" s="15">
        <v>30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29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119.5</v>
      </c>
      <c r="E43">
        <f>IF(_xlfn.DAYS($B$3,Eläintiedot!O43)&lt;0,"",_xlfn.DAYS($B$3,Eläintiedot!O43))</f>
        <v>43646</v>
      </c>
      <c r="F43" s="15">
        <v>30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29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119.5</v>
      </c>
      <c r="E44">
        <f>IF(_xlfn.DAYS($B$3,Eläintiedot!O44)&lt;0,"",_xlfn.DAYS($B$3,Eläintiedot!O44))</f>
        <v>43646</v>
      </c>
      <c r="F44" s="15">
        <v>30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29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119.5</v>
      </c>
      <c r="E45">
        <f>IF(_xlfn.DAYS($B$3,Eläintiedot!O45)&lt;0,"",_xlfn.DAYS($B$3,Eläintiedot!O45))</f>
        <v>43646</v>
      </c>
      <c r="F45" s="15">
        <v>30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29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119.5</v>
      </c>
      <c r="E46">
        <f>IF(_xlfn.DAYS($B$3,Eläintiedot!O46)&lt;0,"",_xlfn.DAYS($B$3,Eläintiedot!O46))</f>
        <v>43646</v>
      </c>
      <c r="F46" s="15">
        <v>30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29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119.5</v>
      </c>
      <c r="E47">
        <f>IF(_xlfn.DAYS($B$3,Eläintiedot!O47)&lt;0,"",_xlfn.DAYS($B$3,Eläintiedot!O47))</f>
        <v>43646</v>
      </c>
      <c r="F47" s="15">
        <v>30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29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119.5</v>
      </c>
      <c r="E48">
        <f>IF(_xlfn.DAYS($B$3,Eläintiedot!O48)&lt;0,"",_xlfn.DAYS($B$3,Eläintiedot!O48))</f>
        <v>43646</v>
      </c>
      <c r="F48" s="15">
        <v>30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29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119.5</v>
      </c>
      <c r="E49">
        <f>IF(_xlfn.DAYS($B$3,Eläintiedot!O49)&lt;0,"",_xlfn.DAYS($B$3,Eläintiedot!O49))</f>
        <v>43646</v>
      </c>
      <c r="F49" s="15">
        <v>30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29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119.5</v>
      </c>
      <c r="E50">
        <f>IF(_xlfn.DAYS($B$3,Eläintiedot!O50)&lt;0,"",_xlfn.DAYS($B$3,Eläintiedot!O50))</f>
        <v>43646</v>
      </c>
      <c r="F50" s="15">
        <v>30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29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119.5</v>
      </c>
      <c r="E51">
        <f>IF(_xlfn.DAYS($B$3,Eläintiedot!O51)&lt;0,"",_xlfn.DAYS($B$3,Eläintiedot!O51))</f>
        <v>43646</v>
      </c>
      <c r="F51" s="15">
        <v>30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29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119.5</v>
      </c>
      <c r="E52">
        <f>IF(_xlfn.DAYS($B$3,Eläintiedot!O52)&lt;0,"",_xlfn.DAYS($B$3,Eläintiedot!O52))</f>
        <v>43646</v>
      </c>
      <c r="F52" s="15">
        <v>30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29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119.5</v>
      </c>
      <c r="E53">
        <f>IF(_xlfn.DAYS($B$3,Eläintiedot!O53)&lt;0,"",_xlfn.DAYS($B$3,Eläintiedot!O53))</f>
        <v>43646</v>
      </c>
      <c r="F53" s="15">
        <v>30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29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119.5</v>
      </c>
      <c r="E54">
        <f>IF(_xlfn.DAYS($B$3,Eläintiedot!O54)&lt;0,"",_xlfn.DAYS($B$3,Eläintiedot!O54))</f>
        <v>43646</v>
      </c>
      <c r="F54" s="15">
        <v>30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29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119.5</v>
      </c>
      <c r="E55">
        <f>IF(_xlfn.DAYS($B$3,Eläintiedot!O55)&lt;0,"",_xlfn.DAYS($B$3,Eläintiedot!O55))</f>
        <v>43646</v>
      </c>
      <c r="F55" s="15">
        <v>30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29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119.5</v>
      </c>
      <c r="E56">
        <f>IF(_xlfn.DAYS($B$3,Eläintiedot!O56)&lt;0,"",_xlfn.DAYS($B$3,Eläintiedot!O56))</f>
        <v>43646</v>
      </c>
      <c r="F56" s="15">
        <v>30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29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119.5</v>
      </c>
      <c r="E57">
        <f>IF(_xlfn.DAYS($B$3,Eläintiedot!O57)&lt;0,"",_xlfn.DAYS($B$3,Eläintiedot!O57))</f>
        <v>43646</v>
      </c>
      <c r="F57" s="15">
        <v>30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29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119.5</v>
      </c>
      <c r="E58">
        <f>IF(_xlfn.DAYS($B$3,Eläintiedot!O58)&lt;0,"",_xlfn.DAYS($B$3,Eläintiedot!O58))</f>
        <v>43646</v>
      </c>
      <c r="F58" s="15">
        <v>30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29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119.5</v>
      </c>
      <c r="E59">
        <f>IF(_xlfn.DAYS($B$3,Eläintiedot!O59)&lt;0,"",_xlfn.DAYS($B$3,Eläintiedot!O59))</f>
        <v>43646</v>
      </c>
      <c r="F59" s="15">
        <v>30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29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119.5</v>
      </c>
      <c r="E60">
        <f>IF(_xlfn.DAYS($B$3,Eläintiedot!O60)&lt;0,"",_xlfn.DAYS($B$3,Eläintiedot!O60))</f>
        <v>43646</v>
      </c>
      <c r="F60" s="15">
        <v>30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29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119.5</v>
      </c>
      <c r="E61">
        <f>IF(_xlfn.DAYS($B$3,Eläintiedot!O61)&lt;0,"",_xlfn.DAYS($B$3,Eläintiedot!O61))</f>
        <v>43646</v>
      </c>
      <c r="F61" s="15">
        <v>30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29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119.5</v>
      </c>
      <c r="E62">
        <f>IF(_xlfn.DAYS($B$3,Eläintiedot!O62)&lt;0,"",_xlfn.DAYS($B$3,Eläintiedot!O62))</f>
        <v>43646</v>
      </c>
      <c r="F62" s="15">
        <v>30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29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119.5</v>
      </c>
      <c r="E63">
        <f>IF(_xlfn.DAYS($B$3,Eläintiedot!O63)&lt;0,"",_xlfn.DAYS($B$3,Eläintiedot!O63))</f>
        <v>43646</v>
      </c>
      <c r="F63" s="15">
        <v>30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29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119.5</v>
      </c>
      <c r="E64">
        <f>IF(_xlfn.DAYS($B$3,Eläintiedot!O64)&lt;0,"",_xlfn.DAYS($B$3,Eläintiedot!O64))</f>
        <v>43646</v>
      </c>
      <c r="F64" s="15">
        <v>30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29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119.5</v>
      </c>
      <c r="E65">
        <f>IF(_xlfn.DAYS($B$3,Eläintiedot!O65)&lt;0,"",_xlfn.DAYS($B$3,Eläintiedot!O65))</f>
        <v>43646</v>
      </c>
      <c r="F65" s="15">
        <v>30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29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119.5</v>
      </c>
      <c r="E66">
        <f>IF(_xlfn.DAYS($B$3,Eläintiedot!O66)&lt;0,"",_xlfn.DAYS($B$3,Eläintiedot!O66))</f>
        <v>43646</v>
      </c>
      <c r="F66" s="15">
        <v>30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29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119.5</v>
      </c>
      <c r="E67">
        <f>IF(_xlfn.DAYS($B$3,Eläintiedot!O67)&lt;0,"",_xlfn.DAYS($B$3,Eläintiedot!O67))</f>
        <v>43646</v>
      </c>
      <c r="F67" s="15">
        <v>30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29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119.5</v>
      </c>
      <c r="E68">
        <f>IF(_xlfn.DAYS($B$3,Eläintiedot!O68)&lt;0,"",_xlfn.DAYS($B$3,Eläintiedot!O68))</f>
        <v>43646</v>
      </c>
      <c r="F68" s="15">
        <v>30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29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119.5</v>
      </c>
      <c r="E69">
        <f>IF(_xlfn.DAYS($B$3,Eläintiedot!O69)&lt;0,"",_xlfn.DAYS($B$3,Eläintiedot!O69))</f>
        <v>43646</v>
      </c>
      <c r="F69" s="15">
        <v>30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29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119.5</v>
      </c>
      <c r="E70">
        <f>IF(_xlfn.DAYS($B$3,Eläintiedot!O70)&lt;0,"",_xlfn.DAYS($B$3,Eläintiedot!O70))</f>
        <v>43646</v>
      </c>
      <c r="F70" s="15">
        <v>30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29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119.5</v>
      </c>
      <c r="E71">
        <f>IF(_xlfn.DAYS($B$3,Eläintiedot!O71)&lt;0,"",_xlfn.DAYS($B$3,Eläintiedot!O71))</f>
        <v>43646</v>
      </c>
      <c r="F71" s="15">
        <v>30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29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119.5</v>
      </c>
      <c r="E72">
        <f>IF(_xlfn.DAYS($B$3,Eläintiedot!O72)&lt;0,"",_xlfn.DAYS($B$3,Eläintiedot!O72))</f>
        <v>43646</v>
      </c>
      <c r="F72" s="15">
        <v>30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29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119.5</v>
      </c>
      <c r="E73">
        <f>IF(_xlfn.DAYS($B$3,Eläintiedot!O73)&lt;0,"",_xlfn.DAYS($B$3,Eläintiedot!O73))</f>
        <v>43646</v>
      </c>
      <c r="F73" s="15">
        <v>30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29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119.5</v>
      </c>
      <c r="E74">
        <f>IF(_xlfn.DAYS($B$3,Eläintiedot!O74)&lt;0,"",_xlfn.DAYS($B$3,Eläintiedot!O74))</f>
        <v>43646</v>
      </c>
      <c r="F74" s="15">
        <v>30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29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119.5</v>
      </c>
      <c r="E75">
        <f>IF(_xlfn.DAYS($B$3,Eläintiedot!O75)&lt;0,"",_xlfn.DAYS($B$3,Eläintiedot!O75))</f>
        <v>43646</v>
      </c>
      <c r="F75" s="15">
        <v>30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29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119.5</v>
      </c>
      <c r="E76">
        <f>IF(_xlfn.DAYS($B$3,Eläintiedot!O76)&lt;0,"",_xlfn.DAYS($B$3,Eläintiedot!O76))</f>
        <v>43646</v>
      </c>
      <c r="F76" s="15">
        <v>30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29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119.5</v>
      </c>
      <c r="E77">
        <f>IF(_xlfn.DAYS($B$3,Eläintiedot!O77)&lt;0,"",_xlfn.DAYS($B$3,Eläintiedot!O77))</f>
        <v>43646</v>
      </c>
      <c r="F77" s="15">
        <v>30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29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119.5</v>
      </c>
      <c r="E78">
        <f>IF(_xlfn.DAYS($B$3,Eläintiedot!O78)&lt;0,"",_xlfn.DAYS($B$3,Eläintiedot!O78))</f>
        <v>43646</v>
      </c>
      <c r="F78" s="15">
        <v>30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29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119.5</v>
      </c>
      <c r="E79">
        <f>IF(_xlfn.DAYS($B$3,Eläintiedot!O79)&lt;0,"",_xlfn.DAYS($B$3,Eläintiedot!O79))</f>
        <v>43646</v>
      </c>
      <c r="F79" s="15">
        <v>30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29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119.5</v>
      </c>
      <c r="E80">
        <f>IF(_xlfn.DAYS($B$3,Eläintiedot!O80)&lt;0,"",_xlfn.DAYS($B$3,Eläintiedot!O80))</f>
        <v>43646</v>
      </c>
      <c r="F80" s="15">
        <v>30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29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119.5</v>
      </c>
      <c r="E81">
        <f>IF(_xlfn.DAYS($B$3,Eläintiedot!O81)&lt;0,"",_xlfn.DAYS($B$3,Eläintiedot!O81))</f>
        <v>43646</v>
      </c>
      <c r="F81" s="15">
        <v>30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29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119.5</v>
      </c>
      <c r="E82">
        <f>IF(_xlfn.DAYS($B$3,Eläintiedot!O82)&lt;0,"",_xlfn.DAYS($B$3,Eläintiedot!O82))</f>
        <v>43646</v>
      </c>
      <c r="F82" s="15">
        <v>30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29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119.5</v>
      </c>
      <c r="E83">
        <f>IF(_xlfn.DAYS($B$3,Eläintiedot!O83)&lt;0,"",_xlfn.DAYS($B$3,Eläintiedot!O83))</f>
        <v>43646</v>
      </c>
      <c r="F83" s="15">
        <v>30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29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119.5</v>
      </c>
      <c r="E84">
        <f>IF(_xlfn.DAYS($B$3,Eläintiedot!O84)&lt;0,"",_xlfn.DAYS($B$3,Eläintiedot!O84))</f>
        <v>43646</v>
      </c>
      <c r="F84" s="15">
        <v>30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29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119.5</v>
      </c>
      <c r="E85">
        <f>IF(_xlfn.DAYS($B$3,Eläintiedot!O85)&lt;0,"",_xlfn.DAYS($B$3,Eläintiedot!O85))</f>
        <v>43646</v>
      </c>
      <c r="F85" s="15">
        <v>30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29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119.5</v>
      </c>
      <c r="E86">
        <f>IF(_xlfn.DAYS($B$3,Eläintiedot!O86)&lt;0,"",_xlfn.DAYS($B$3,Eläintiedot!O86))</f>
        <v>43646</v>
      </c>
      <c r="F86" s="15">
        <v>30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29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119.5</v>
      </c>
      <c r="E87">
        <f>IF(_xlfn.DAYS($B$3,Eläintiedot!O87)&lt;0,"",_xlfn.DAYS($B$3,Eläintiedot!O87))</f>
        <v>43646</v>
      </c>
      <c r="F87" s="15">
        <v>30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29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119.5</v>
      </c>
      <c r="E88">
        <f>IF(_xlfn.DAYS($B$3,Eläintiedot!O88)&lt;0,"",_xlfn.DAYS($B$3,Eläintiedot!O88))</f>
        <v>43646</v>
      </c>
      <c r="F88" s="15">
        <v>30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29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119.5</v>
      </c>
      <c r="E89">
        <f>IF(_xlfn.DAYS($B$3,Eläintiedot!O89)&lt;0,"",_xlfn.DAYS($B$3,Eläintiedot!O89))</f>
        <v>43646</v>
      </c>
      <c r="F89" s="15">
        <v>30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29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119.5</v>
      </c>
      <c r="E90">
        <f>IF(_xlfn.DAYS($B$3,Eläintiedot!O90)&lt;0,"",_xlfn.DAYS($B$3,Eläintiedot!O90))</f>
        <v>43646</v>
      </c>
      <c r="F90" s="15">
        <v>30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29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119.5</v>
      </c>
      <c r="E91">
        <f>IF(_xlfn.DAYS($B$3,Eläintiedot!O91)&lt;0,"",_xlfn.DAYS($B$3,Eläintiedot!O91))</f>
        <v>43646</v>
      </c>
      <c r="F91" s="15">
        <v>30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29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119.5</v>
      </c>
      <c r="E92">
        <f>IF(_xlfn.DAYS($B$3,Eläintiedot!O92)&lt;0,"",_xlfn.DAYS($B$3,Eläintiedot!O92))</f>
        <v>43646</v>
      </c>
      <c r="F92" s="15">
        <v>30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29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119.5</v>
      </c>
      <c r="E93">
        <f>IF(_xlfn.DAYS($B$3,Eläintiedot!O93)&lt;0,"",_xlfn.DAYS($B$3,Eläintiedot!O93))</f>
        <v>43646</v>
      </c>
      <c r="F93" s="15">
        <v>30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29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119.5</v>
      </c>
      <c r="E94">
        <f>IF(_xlfn.DAYS($B$3,Eläintiedot!O94)&lt;0,"",_xlfn.DAYS($B$3,Eläintiedot!O94))</f>
        <v>43646</v>
      </c>
      <c r="F94" s="15">
        <v>30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29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119.5</v>
      </c>
      <c r="E95">
        <f>IF(_xlfn.DAYS($B$3,Eläintiedot!O95)&lt;0,"",_xlfn.DAYS($B$3,Eläintiedot!O95))</f>
        <v>43646</v>
      </c>
      <c r="F95" s="15">
        <v>30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29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119.5</v>
      </c>
      <c r="E96">
        <f>IF(_xlfn.DAYS($B$3,Eläintiedot!O96)&lt;0,"",_xlfn.DAYS($B$3,Eläintiedot!O96))</f>
        <v>43646</v>
      </c>
      <c r="F96" s="15">
        <v>30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29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119.5</v>
      </c>
      <c r="E97">
        <f>IF(_xlfn.DAYS($B$3,Eläintiedot!O97)&lt;0,"",_xlfn.DAYS($B$3,Eläintiedot!O97))</f>
        <v>43646</v>
      </c>
      <c r="F97" s="15">
        <v>30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29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119.5</v>
      </c>
      <c r="E98">
        <f>IF(_xlfn.DAYS($B$3,Eläintiedot!O98)&lt;0,"",_xlfn.DAYS($B$3,Eläintiedot!O98))</f>
        <v>43646</v>
      </c>
      <c r="F98" s="15">
        <v>30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29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119.5</v>
      </c>
      <c r="E99">
        <f>IF(_xlfn.DAYS($B$3,Eläintiedot!O99)&lt;0,"",_xlfn.DAYS($B$3,Eläintiedot!O99))</f>
        <v>43646</v>
      </c>
      <c r="F99" s="15">
        <v>30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29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119.5</v>
      </c>
      <c r="E100">
        <f>IF(_xlfn.DAYS($B$3,Eläintiedot!O100)&lt;0,"",_xlfn.DAYS($B$3,Eläintiedot!O100))</f>
        <v>43646</v>
      </c>
      <c r="F100" s="15">
        <v>30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29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119.5</v>
      </c>
      <c r="E101">
        <f>IF(_xlfn.DAYS($B$3,Eläintiedot!O101)&lt;0,"",_xlfn.DAYS($B$3,Eläintiedot!O101))</f>
        <v>43646</v>
      </c>
      <c r="F101" s="15">
        <v>30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29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119.5</v>
      </c>
      <c r="E102">
        <f>IF(_xlfn.DAYS($B$3,Eläintiedot!O102)&lt;0,"",_xlfn.DAYS($B$3,Eläintiedot!O102))</f>
        <v>43646</v>
      </c>
      <c r="F102" s="15">
        <v>30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29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119.5</v>
      </c>
      <c r="E103">
        <f>IF(_xlfn.DAYS($B$3,Eläintiedot!O103)&lt;0,"",_xlfn.DAYS($B$3,Eläintiedot!O103))</f>
        <v>43646</v>
      </c>
      <c r="F103" s="15">
        <v>30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29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119.5</v>
      </c>
      <c r="E104">
        <f>IF(_xlfn.DAYS($B$3,Eläintiedot!O104)&lt;0,"",_xlfn.DAYS($B$3,Eläintiedot!O104))</f>
        <v>43646</v>
      </c>
      <c r="F104" s="15">
        <v>30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29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119.5</v>
      </c>
      <c r="E105">
        <f>IF(_xlfn.DAYS($B$3,Eläintiedot!O105)&lt;0,"",_xlfn.DAYS($B$3,Eläintiedot!O105))</f>
        <v>43646</v>
      </c>
      <c r="F105" s="15">
        <v>30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29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119.5</v>
      </c>
      <c r="E106">
        <f>IF(_xlfn.DAYS($B$3,Eläintiedot!O106)&lt;0,"",_xlfn.DAYS($B$3,Eläintiedot!O106))</f>
        <v>43646</v>
      </c>
      <c r="F106" s="15">
        <v>30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29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119.5</v>
      </c>
      <c r="E107">
        <f>IF(_xlfn.DAYS($B$3,Eläintiedot!O107)&lt;0,"",_xlfn.DAYS($B$3,Eläintiedot!O107))</f>
        <v>43646</v>
      </c>
      <c r="F107" s="15">
        <v>30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29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119.5</v>
      </c>
      <c r="E108">
        <f>IF(_xlfn.DAYS($B$3,Eläintiedot!O108)&lt;0,"",_xlfn.DAYS($B$3,Eläintiedot!O108))</f>
        <v>43646</v>
      </c>
      <c r="F108" s="15">
        <v>30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29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119.5</v>
      </c>
      <c r="E109">
        <f>IF(_xlfn.DAYS($B$3,Eläintiedot!O109)&lt;0,"",_xlfn.DAYS($B$3,Eläintiedot!O109))</f>
        <v>43646</v>
      </c>
      <c r="F109" s="15">
        <v>30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29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119.5</v>
      </c>
      <c r="E110">
        <f>IF(_xlfn.DAYS($B$3,Eläintiedot!O110)&lt;0,"",_xlfn.DAYS($B$3,Eläintiedot!O110))</f>
        <v>43646</v>
      </c>
      <c r="F110" s="15">
        <v>30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29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119.5</v>
      </c>
      <c r="E111">
        <f>IF(_xlfn.DAYS($B$3,Eläintiedot!O111)&lt;0,"",_xlfn.DAYS($B$3,Eläintiedot!O111))</f>
        <v>43646</v>
      </c>
      <c r="F111" s="15">
        <v>30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29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119.5</v>
      </c>
      <c r="E112">
        <f>IF(_xlfn.DAYS($B$3,Eläintiedot!O112)&lt;0,"",_xlfn.DAYS($B$3,Eläintiedot!O112))</f>
        <v>43646</v>
      </c>
      <c r="F112" s="15">
        <v>30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29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119.5</v>
      </c>
      <c r="E113">
        <f>IF(_xlfn.DAYS($B$3,Eläintiedot!O113)&lt;0,"",_xlfn.DAYS($B$3,Eläintiedot!O113))</f>
        <v>43646</v>
      </c>
      <c r="F113" s="15">
        <v>30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29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119.5</v>
      </c>
      <c r="E114">
        <f>IF(_xlfn.DAYS($B$3,Eläintiedot!O114)&lt;0,"",_xlfn.DAYS($B$3,Eläintiedot!O114))</f>
        <v>43646</v>
      </c>
      <c r="F114" s="15">
        <v>30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29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119.5</v>
      </c>
      <c r="E115">
        <f>IF(_xlfn.DAYS($B$3,Eläintiedot!O115)&lt;0,"",_xlfn.DAYS($B$3,Eläintiedot!O115))</f>
        <v>43646</v>
      </c>
      <c r="F115" s="15">
        <v>30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29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119.5</v>
      </c>
      <c r="E116">
        <f>IF(_xlfn.DAYS($B$3,Eläintiedot!O116)&lt;0,"",_xlfn.DAYS($B$3,Eläintiedot!O116))</f>
        <v>43646</v>
      </c>
      <c r="F116" s="15">
        <v>30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29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119.5</v>
      </c>
      <c r="E117">
        <f>IF(_xlfn.DAYS($B$3,Eläintiedot!O117)&lt;0,"",_xlfn.DAYS($B$3,Eläintiedot!O117))</f>
        <v>43646</v>
      </c>
      <c r="F117" s="15">
        <v>30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29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119.5</v>
      </c>
      <c r="E118">
        <f>IF(_xlfn.DAYS($B$3,Eläintiedot!O118)&lt;0,"",_xlfn.DAYS($B$3,Eläintiedot!O118))</f>
        <v>43646</v>
      </c>
      <c r="F118" s="15">
        <v>30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29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119.5</v>
      </c>
      <c r="E119">
        <f>IF(_xlfn.DAYS($B$3,Eläintiedot!O119)&lt;0,"",_xlfn.DAYS($B$3,Eläintiedot!O119))</f>
        <v>43646</v>
      </c>
      <c r="F119" s="15">
        <v>30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29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119.5</v>
      </c>
      <c r="E120">
        <f>IF(_xlfn.DAYS($B$3,Eläintiedot!O120)&lt;0,"",_xlfn.DAYS($B$3,Eläintiedot!O120))</f>
        <v>43646</v>
      </c>
      <c r="F120" s="15">
        <v>30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29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119.5</v>
      </c>
      <c r="E121">
        <f>IF(_xlfn.DAYS($B$3,Eläintiedot!O121)&lt;0,"",_xlfn.DAYS($B$3,Eläintiedot!O121))</f>
        <v>43646</v>
      </c>
      <c r="F121" s="15">
        <v>30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29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119.5</v>
      </c>
      <c r="E122">
        <f>IF(_xlfn.DAYS($B$3,Eläintiedot!O122)&lt;0,"",_xlfn.DAYS($B$3,Eläintiedot!O122))</f>
        <v>43646</v>
      </c>
      <c r="F122" s="15">
        <v>30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29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119.5</v>
      </c>
      <c r="E123">
        <f>IF(_xlfn.DAYS($B$3,Eläintiedot!O123)&lt;0,"",_xlfn.DAYS($B$3,Eläintiedot!O123))</f>
        <v>43646</v>
      </c>
      <c r="F123" s="15">
        <v>30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29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119.5</v>
      </c>
      <c r="E124">
        <f>IF(_xlfn.DAYS($B$3,Eläintiedot!O124)&lt;0,"",_xlfn.DAYS($B$3,Eläintiedot!O124))</f>
        <v>43646</v>
      </c>
      <c r="F124" s="15">
        <v>30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29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119.5</v>
      </c>
      <c r="E125">
        <f>IF(_xlfn.DAYS($B$3,Eläintiedot!O125)&lt;0,"",_xlfn.DAYS($B$3,Eläintiedot!O125))</f>
        <v>43646</v>
      </c>
      <c r="F125" s="15">
        <v>30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29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119.5</v>
      </c>
      <c r="E126">
        <f>IF(_xlfn.DAYS($B$3,Eläintiedot!O126)&lt;0,"",_xlfn.DAYS($B$3,Eläintiedot!O126))</f>
        <v>43646</v>
      </c>
      <c r="F126" s="15">
        <v>30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29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119.5</v>
      </c>
      <c r="E127">
        <f>IF(_xlfn.DAYS($B$3,Eläintiedot!O127)&lt;0,"",_xlfn.DAYS($B$3,Eläintiedot!O127))</f>
        <v>43646</v>
      </c>
      <c r="F127" s="15">
        <v>30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29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119.5</v>
      </c>
      <c r="E128">
        <f>IF(_xlfn.DAYS($B$3,Eläintiedot!O128)&lt;0,"",_xlfn.DAYS($B$3,Eläintiedot!O128))</f>
        <v>43646</v>
      </c>
      <c r="F128" s="15">
        <v>30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29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119.5</v>
      </c>
      <c r="E129">
        <f>IF(_xlfn.DAYS($B$3,Eläintiedot!O129)&lt;0,"",_xlfn.DAYS($B$3,Eläintiedot!O129))</f>
        <v>43646</v>
      </c>
      <c r="F129" s="15">
        <v>30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29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119.5</v>
      </c>
      <c r="E130">
        <f>IF(_xlfn.DAYS($B$3,Eläintiedot!O130)&lt;0,"",_xlfn.DAYS($B$3,Eläintiedot!O130))</f>
        <v>43646</v>
      </c>
      <c r="F130" s="15">
        <v>30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29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119.5</v>
      </c>
      <c r="E131">
        <f>IF(_xlfn.DAYS($B$3,Eläintiedot!O131)&lt;0,"",_xlfn.DAYS($B$3,Eläintiedot!O131))</f>
        <v>43646</v>
      </c>
      <c r="F131" s="15">
        <v>30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29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119.5</v>
      </c>
      <c r="E132">
        <f>IF(_xlfn.DAYS($B$3,Eläintiedot!O132)&lt;0,"",_xlfn.DAYS($B$3,Eläintiedot!O132))</f>
        <v>43646</v>
      </c>
      <c r="F132" s="15">
        <v>30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29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119.5</v>
      </c>
      <c r="E133">
        <f>IF(_xlfn.DAYS($B$3,Eläintiedot!O133)&lt;0,"",_xlfn.DAYS($B$3,Eläintiedot!O133))</f>
        <v>43646</v>
      </c>
      <c r="F133" s="15">
        <v>30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29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119.5</v>
      </c>
      <c r="E134">
        <f>IF(_xlfn.DAYS($B$3,Eläintiedot!O134)&lt;0,"",_xlfn.DAYS($B$3,Eläintiedot!O134))</f>
        <v>43646</v>
      </c>
      <c r="F134" s="15">
        <v>30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29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119.5</v>
      </c>
      <c r="E135">
        <f>IF(_xlfn.DAYS($B$3,Eläintiedot!O135)&lt;0,"",_xlfn.DAYS($B$3,Eläintiedot!O135))</f>
        <v>43646</v>
      </c>
      <c r="F135" s="15">
        <v>30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29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119.5</v>
      </c>
      <c r="E136">
        <f>IF(_xlfn.DAYS($B$3,Eläintiedot!O136)&lt;0,"",_xlfn.DAYS($B$3,Eläintiedot!O136))</f>
        <v>43646</v>
      </c>
      <c r="F136" s="15">
        <v>30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29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119.5</v>
      </c>
      <c r="E137">
        <f>IF(_xlfn.DAYS($B$3,Eläintiedot!O137)&lt;0,"",_xlfn.DAYS($B$3,Eläintiedot!O137))</f>
        <v>43646</v>
      </c>
      <c r="F137" s="15">
        <v>30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29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119.5</v>
      </c>
      <c r="E138">
        <f>IF(_xlfn.DAYS($B$3,Eläintiedot!O138)&lt;0,"",_xlfn.DAYS($B$3,Eläintiedot!O138))</f>
        <v>43646</v>
      </c>
      <c r="F138" s="15">
        <v>30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29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119.5</v>
      </c>
      <c r="E139">
        <f>IF(_xlfn.DAYS($B$3,Eläintiedot!O139)&lt;0,"",_xlfn.DAYS($B$3,Eläintiedot!O139))</f>
        <v>43646</v>
      </c>
      <c r="F139" s="15">
        <v>30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29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119.5</v>
      </c>
      <c r="E140">
        <f>IF(_xlfn.DAYS($B$3,Eläintiedot!O140)&lt;0,"",_xlfn.DAYS($B$3,Eläintiedot!O140))</f>
        <v>43646</v>
      </c>
      <c r="F140" s="15">
        <v>30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29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119.5</v>
      </c>
      <c r="E141">
        <f>IF(_xlfn.DAYS($B$3,Eläintiedot!O141)&lt;0,"",_xlfn.DAYS($B$3,Eläintiedot!O141))</f>
        <v>43646</v>
      </c>
      <c r="F141" s="15">
        <v>30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29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119.5</v>
      </c>
      <c r="E142">
        <f>IF(_xlfn.DAYS($B$3,Eläintiedot!O142)&lt;0,"",_xlfn.DAYS($B$3,Eläintiedot!O142))</f>
        <v>43646</v>
      </c>
      <c r="F142" s="15">
        <v>30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29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119.5</v>
      </c>
      <c r="E143">
        <f>IF(_xlfn.DAYS($B$3,Eläintiedot!O143)&lt;0,"",_xlfn.DAYS($B$3,Eläintiedot!O143))</f>
        <v>43646</v>
      </c>
      <c r="F143" s="15">
        <v>30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29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119.5</v>
      </c>
      <c r="E144">
        <f>IF(_xlfn.DAYS($B$3,Eläintiedot!O144)&lt;0,"",_xlfn.DAYS($B$3,Eläintiedot!O144))</f>
        <v>43646</v>
      </c>
      <c r="F144" s="15">
        <v>30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29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119.5</v>
      </c>
      <c r="E145">
        <f>IF(_xlfn.DAYS($B$3,Eläintiedot!O145)&lt;0,"",_xlfn.DAYS($B$3,Eläintiedot!O145))</f>
        <v>43646</v>
      </c>
      <c r="F145" s="15">
        <v>30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29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119.5</v>
      </c>
      <c r="E146">
        <f>IF(_xlfn.DAYS($B$3,Eläintiedot!O146)&lt;0,"",_xlfn.DAYS($B$3,Eläintiedot!O146))</f>
        <v>43646</v>
      </c>
      <c r="F146" s="15">
        <v>30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29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119.5</v>
      </c>
      <c r="E147">
        <f>IF(_xlfn.DAYS($B$3,Eläintiedot!O147)&lt;0,"",_xlfn.DAYS($B$3,Eläintiedot!O147))</f>
        <v>43646</v>
      </c>
      <c r="F147" s="15">
        <v>30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29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119.5</v>
      </c>
      <c r="E148">
        <f>IF(_xlfn.DAYS($B$3,Eläintiedot!O148)&lt;0,"",_xlfn.DAYS($B$3,Eläintiedot!O148))</f>
        <v>43646</v>
      </c>
      <c r="F148" s="15">
        <v>30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29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119.5</v>
      </c>
      <c r="E149">
        <f>IF(_xlfn.DAYS($B$3,Eläintiedot!O149)&lt;0,"",_xlfn.DAYS($B$3,Eläintiedot!O149))</f>
        <v>43646</v>
      </c>
      <c r="F149" s="15">
        <v>30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29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119.5</v>
      </c>
      <c r="E150">
        <f>IF(_xlfn.DAYS($B$3,Eläintiedot!O150)&lt;0,"",_xlfn.DAYS($B$3,Eläintiedot!O150))</f>
        <v>43646</v>
      </c>
      <c r="F150" s="15">
        <v>30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29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119.5</v>
      </c>
      <c r="E151">
        <f>IF(_xlfn.DAYS($B$3,Eläintiedot!O151)&lt;0,"",_xlfn.DAYS($B$3,Eläintiedot!O151))</f>
        <v>43646</v>
      </c>
      <c r="F151" s="15">
        <v>30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29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119.5</v>
      </c>
      <c r="E152">
        <f>IF(_xlfn.DAYS($B$3,Eläintiedot!O152)&lt;0,"",_xlfn.DAYS($B$3,Eläintiedot!O152))</f>
        <v>43646</v>
      </c>
      <c r="F152" s="15">
        <v>30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29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119.5</v>
      </c>
      <c r="E153">
        <f>IF(_xlfn.DAYS($B$3,Eläintiedot!O153)&lt;0,"",_xlfn.DAYS($B$3,Eläintiedot!O153))</f>
        <v>43646</v>
      </c>
      <c r="F153" s="15">
        <v>30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29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119.5</v>
      </c>
      <c r="E154">
        <f>IF(_xlfn.DAYS($B$3,Eläintiedot!O154)&lt;0,"",_xlfn.DAYS($B$3,Eläintiedot!O154))</f>
        <v>43646</v>
      </c>
      <c r="F154" s="15">
        <v>30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29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119.5</v>
      </c>
      <c r="E155">
        <f>IF(_xlfn.DAYS($B$3,Eläintiedot!O155)&lt;0,"",_xlfn.DAYS($B$3,Eläintiedot!O155))</f>
        <v>43646</v>
      </c>
      <c r="F155" s="15">
        <v>30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29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119.5</v>
      </c>
      <c r="E156">
        <f>IF(_xlfn.DAYS($B$3,Eläintiedot!O156)&lt;0,"",_xlfn.DAYS($B$3,Eläintiedot!O156))</f>
        <v>43646</v>
      </c>
      <c r="F156" s="15">
        <v>30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29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119.5</v>
      </c>
      <c r="E157">
        <f>IF(_xlfn.DAYS($B$3,Eläintiedot!O157)&lt;0,"",_xlfn.DAYS($B$3,Eläintiedot!O157))</f>
        <v>43646</v>
      </c>
      <c r="F157" s="15">
        <v>30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29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119.5</v>
      </c>
      <c r="E158">
        <f>IF(_xlfn.DAYS($B$3,Eläintiedot!O158)&lt;0,"",_xlfn.DAYS($B$3,Eläintiedot!O158))</f>
        <v>43646</v>
      </c>
      <c r="F158" s="15">
        <v>30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29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119.5</v>
      </c>
      <c r="E159">
        <f>IF(_xlfn.DAYS($B$3,Eläintiedot!O159)&lt;0,"",_xlfn.DAYS($B$3,Eläintiedot!O159))</f>
        <v>43646</v>
      </c>
      <c r="F159" s="15">
        <v>30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29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119.5</v>
      </c>
      <c r="E160">
        <f>IF(_xlfn.DAYS($B$3,Eläintiedot!O160)&lt;0,"",_xlfn.DAYS($B$3,Eläintiedot!O160))</f>
        <v>43646</v>
      </c>
      <c r="F160" s="15">
        <v>30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29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119.5</v>
      </c>
      <c r="E161">
        <f>IF(_xlfn.DAYS($B$3,Eläintiedot!O161)&lt;0,"",_xlfn.DAYS($B$3,Eläintiedot!O161))</f>
        <v>43646</v>
      </c>
      <c r="F161" s="15">
        <v>30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29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119.5</v>
      </c>
      <c r="E162">
        <f>IF(_xlfn.DAYS($B$3,Eläintiedot!O162)&lt;0,"",_xlfn.DAYS($B$3,Eläintiedot!O162))</f>
        <v>43646</v>
      </c>
      <c r="F162" s="15">
        <v>30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29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119.5</v>
      </c>
      <c r="E163">
        <f>IF(_xlfn.DAYS($B$3,Eläintiedot!O163)&lt;0,"",_xlfn.DAYS($B$3,Eläintiedot!O163))</f>
        <v>43646</v>
      </c>
      <c r="F163" s="15">
        <v>30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29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119.5</v>
      </c>
      <c r="E164">
        <f>IF(_xlfn.DAYS($B$3,Eläintiedot!O164)&lt;0,"",_xlfn.DAYS($B$3,Eläintiedot!O164))</f>
        <v>43646</v>
      </c>
      <c r="F164" s="15">
        <v>30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29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119.5</v>
      </c>
      <c r="E165">
        <f>IF(_xlfn.DAYS($B$3,Eläintiedot!O165)&lt;0,"",_xlfn.DAYS($B$3,Eläintiedot!O165))</f>
        <v>43646</v>
      </c>
      <c r="F165" s="15">
        <v>30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29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119.5</v>
      </c>
      <c r="E166">
        <f>IF(_xlfn.DAYS($B$3,Eläintiedot!O166)&lt;0,"",_xlfn.DAYS($B$3,Eläintiedot!O166))</f>
        <v>43646</v>
      </c>
      <c r="F166" s="15">
        <v>30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29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119.5</v>
      </c>
      <c r="E167">
        <f>IF(_xlfn.DAYS($B$3,Eläintiedot!O167)&lt;0,"",_xlfn.DAYS($B$3,Eläintiedot!O167))</f>
        <v>43646</v>
      </c>
      <c r="F167" s="15">
        <v>30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29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119.5</v>
      </c>
      <c r="E168">
        <f>IF(_xlfn.DAYS($B$3,Eläintiedot!O168)&lt;0,"",_xlfn.DAYS($B$3,Eläintiedot!O168))</f>
        <v>43646</v>
      </c>
      <c r="F168" s="15">
        <v>30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29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119.5</v>
      </c>
      <c r="E169">
        <f>IF(_xlfn.DAYS($B$3,Eläintiedot!O169)&lt;0,"",_xlfn.DAYS($B$3,Eläintiedot!O169))</f>
        <v>43646</v>
      </c>
      <c r="F169" s="15">
        <v>30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29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119.5</v>
      </c>
      <c r="E170">
        <f>IF(_xlfn.DAYS($B$3,Eläintiedot!O170)&lt;0,"",_xlfn.DAYS($B$3,Eläintiedot!O170))</f>
        <v>43646</v>
      </c>
      <c r="F170" s="15">
        <v>30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29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119.5</v>
      </c>
      <c r="E171">
        <f>IF(_xlfn.DAYS($B$3,Eläintiedot!O171)&lt;0,"",_xlfn.DAYS($B$3,Eläintiedot!O171))</f>
        <v>43646</v>
      </c>
      <c r="F171" s="15">
        <v>30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29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119.5</v>
      </c>
      <c r="E172">
        <f>IF(_xlfn.DAYS($B$3,Eläintiedot!O172)&lt;0,"",_xlfn.DAYS($B$3,Eläintiedot!O172))</f>
        <v>43646</v>
      </c>
      <c r="F172" s="15">
        <v>30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29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119.5</v>
      </c>
      <c r="E173">
        <f>IF(_xlfn.DAYS($B$3,Eläintiedot!O173)&lt;0,"",_xlfn.DAYS($B$3,Eläintiedot!O173))</f>
        <v>43646</v>
      </c>
      <c r="F173" s="15">
        <v>30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29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119.5</v>
      </c>
      <c r="E174">
        <f>IF(_xlfn.DAYS($B$3,Eläintiedot!O174)&lt;0,"",_xlfn.DAYS($B$3,Eläintiedot!O174))</f>
        <v>43646</v>
      </c>
      <c r="F174" s="15">
        <v>30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29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119.5</v>
      </c>
      <c r="E175">
        <f>IF(_xlfn.DAYS($B$3,Eläintiedot!O175)&lt;0,"",_xlfn.DAYS($B$3,Eläintiedot!O175))</f>
        <v>43646</v>
      </c>
      <c r="F175" s="15">
        <v>30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29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119.5</v>
      </c>
      <c r="E176">
        <f>IF(_xlfn.DAYS($B$3,Eläintiedot!O176)&lt;0,"",_xlfn.DAYS($B$3,Eläintiedot!O176))</f>
        <v>43646</v>
      </c>
      <c r="F176" s="15">
        <v>30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29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119.5</v>
      </c>
      <c r="E177">
        <f>IF(_xlfn.DAYS($B$3,Eläintiedot!O177)&lt;0,"",_xlfn.DAYS($B$3,Eläintiedot!O177))</f>
        <v>43646</v>
      </c>
      <c r="F177" s="15">
        <v>30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29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119.5</v>
      </c>
      <c r="E178">
        <f>IF(_xlfn.DAYS($B$3,Eläintiedot!O178)&lt;0,"",_xlfn.DAYS($B$3,Eläintiedot!O178))</f>
        <v>43646</v>
      </c>
      <c r="F178" s="15">
        <v>30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29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119.5</v>
      </c>
      <c r="E179">
        <f>IF(_xlfn.DAYS($B$3,Eläintiedot!O179)&lt;0,"",_xlfn.DAYS($B$3,Eläintiedot!O179))</f>
        <v>43646</v>
      </c>
      <c r="F179" s="15">
        <v>30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29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119.5</v>
      </c>
      <c r="E180">
        <f>IF(_xlfn.DAYS($B$3,Eläintiedot!O180)&lt;0,"",_xlfn.DAYS($B$3,Eläintiedot!O180))</f>
        <v>43646</v>
      </c>
      <c r="F180" s="15">
        <v>30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29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119.5</v>
      </c>
      <c r="E181">
        <f>IF(_xlfn.DAYS($B$3,Eläintiedot!O181)&lt;0,"",_xlfn.DAYS($B$3,Eläintiedot!O181))</f>
        <v>43646</v>
      </c>
      <c r="F181" s="15">
        <v>30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29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119.5</v>
      </c>
      <c r="E182">
        <f>IF(_xlfn.DAYS($B$3,Eläintiedot!O182)&lt;0,"",_xlfn.DAYS($B$3,Eläintiedot!O182))</f>
        <v>43646</v>
      </c>
      <c r="F182" s="15">
        <v>30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29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119.5</v>
      </c>
      <c r="E183">
        <f>IF(_xlfn.DAYS($B$3,Eläintiedot!O183)&lt;0,"",_xlfn.DAYS($B$3,Eläintiedot!O183))</f>
        <v>43646</v>
      </c>
      <c r="F183" s="15">
        <v>30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29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119.5</v>
      </c>
      <c r="E184">
        <f>IF(_xlfn.DAYS($B$3,Eläintiedot!O184)&lt;0,"",_xlfn.DAYS($B$3,Eläintiedot!O184))</f>
        <v>43646</v>
      </c>
      <c r="F184" s="15">
        <v>30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29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119.5</v>
      </c>
      <c r="E185">
        <f>IF(_xlfn.DAYS($B$3,Eläintiedot!O185)&lt;0,"",_xlfn.DAYS($B$3,Eläintiedot!O185))</f>
        <v>43646</v>
      </c>
      <c r="F185" s="15">
        <v>30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29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119.5</v>
      </c>
      <c r="E186">
        <f>IF(_xlfn.DAYS($B$3,Eläintiedot!O186)&lt;0,"",_xlfn.DAYS($B$3,Eläintiedot!O186))</f>
        <v>43646</v>
      </c>
      <c r="F186" s="15">
        <v>30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29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119.5</v>
      </c>
      <c r="E187">
        <f>IF(_xlfn.DAYS($B$3,Eläintiedot!O187)&lt;0,"",_xlfn.DAYS($B$3,Eläintiedot!O187))</f>
        <v>43646</v>
      </c>
      <c r="F187" s="15">
        <v>30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29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119.5</v>
      </c>
      <c r="E188">
        <f>IF(_xlfn.DAYS($B$3,Eläintiedot!O188)&lt;0,"",_xlfn.DAYS($B$3,Eläintiedot!O188))</f>
        <v>43646</v>
      </c>
      <c r="F188" s="15">
        <v>30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29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119.5</v>
      </c>
      <c r="E189">
        <f>IF(_xlfn.DAYS($B$3,Eläintiedot!O189)&lt;0,"",_xlfn.DAYS($B$3,Eläintiedot!O189))</f>
        <v>43646</v>
      </c>
      <c r="F189" s="15">
        <v>30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29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119.5</v>
      </c>
      <c r="E190">
        <f>IF(_xlfn.DAYS($B$3,Eläintiedot!O190)&lt;0,"",_xlfn.DAYS($B$3,Eläintiedot!O190))</f>
        <v>43646</v>
      </c>
      <c r="F190" s="15">
        <v>30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29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119.5</v>
      </c>
      <c r="E191">
        <f>IF(_xlfn.DAYS($B$3,Eläintiedot!O191)&lt;0,"",_xlfn.DAYS($B$3,Eläintiedot!O191))</f>
        <v>43646</v>
      </c>
      <c r="F191" s="15">
        <v>30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29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119.5</v>
      </c>
      <c r="E192">
        <f>IF(_xlfn.DAYS($B$3,Eläintiedot!O192)&lt;0,"",_xlfn.DAYS($B$3,Eläintiedot!O192))</f>
        <v>43646</v>
      </c>
      <c r="F192" s="15">
        <v>30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29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119.5</v>
      </c>
      <c r="E193">
        <f>IF(_xlfn.DAYS($B$3,Eläintiedot!O193)&lt;0,"",_xlfn.DAYS($B$3,Eläintiedot!O193))</f>
        <v>43646</v>
      </c>
      <c r="F193" s="15">
        <v>30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29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119.5</v>
      </c>
      <c r="E194">
        <f>IF(_xlfn.DAYS($B$3,Eläintiedot!O194)&lt;0,"",_xlfn.DAYS($B$3,Eläintiedot!O194))</f>
        <v>43646</v>
      </c>
      <c r="F194" s="15">
        <v>30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29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119.5</v>
      </c>
      <c r="E195">
        <f>IF(_xlfn.DAYS($B$3,Eläintiedot!O195)&lt;0,"",_xlfn.DAYS($B$3,Eläintiedot!O195))</f>
        <v>43646</v>
      </c>
      <c r="F195" s="15">
        <v>30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29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119.5</v>
      </c>
      <c r="E196">
        <f>IF(_xlfn.DAYS($B$3,Eläintiedot!O196)&lt;0,"",_xlfn.DAYS($B$3,Eläintiedot!O196))</f>
        <v>43646</v>
      </c>
      <c r="F196" s="15">
        <v>30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29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119.5</v>
      </c>
      <c r="E197">
        <f>IF(_xlfn.DAYS($B$3,Eläintiedot!O197)&lt;0,"",_xlfn.DAYS($B$3,Eläintiedot!O197))</f>
        <v>43646</v>
      </c>
      <c r="F197" s="15">
        <v>30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29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119.5</v>
      </c>
      <c r="E198">
        <f>IF(_xlfn.DAYS($B$3,Eläintiedot!O198)&lt;0,"",_xlfn.DAYS($B$3,Eläintiedot!O198))</f>
        <v>43646</v>
      </c>
      <c r="F198" s="15">
        <v>30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29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119.5</v>
      </c>
      <c r="E199">
        <f>IF(_xlfn.DAYS($B$3,Eläintiedot!O199)&lt;0,"",_xlfn.DAYS($B$3,Eläintiedot!O199))</f>
        <v>43646</v>
      </c>
      <c r="F199" s="15">
        <v>30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29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119.5</v>
      </c>
      <c r="E200">
        <f>IF(_xlfn.DAYS($B$3,Eläintiedot!O200)&lt;0,"",_xlfn.DAYS($B$3,Eläintiedot!O200))</f>
        <v>43646</v>
      </c>
      <c r="F200" s="15">
        <v>30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29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119.5</v>
      </c>
      <c r="E201">
        <f>IF(_xlfn.DAYS($B$3,Eläintiedot!O201)&lt;0,"",_xlfn.DAYS($B$3,Eläintiedot!O201))</f>
        <v>43646</v>
      </c>
      <c r="F201" s="15">
        <v>30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29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119.5</v>
      </c>
      <c r="E202">
        <f>IF(_xlfn.DAYS($B$3,Eläintiedot!O202)&lt;0,"",_xlfn.DAYS($B$3,Eläintiedot!O202))</f>
        <v>43646</v>
      </c>
      <c r="F202" s="15">
        <v>30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29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119.5</v>
      </c>
      <c r="E203">
        <f>IF(_xlfn.DAYS($B$3,Eläintiedot!O203)&lt;0,"",_xlfn.DAYS($B$3,Eläintiedot!O203))</f>
        <v>43646</v>
      </c>
      <c r="F203" s="15">
        <v>30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29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119.5</v>
      </c>
      <c r="E204">
        <f>IF(_xlfn.DAYS($B$3,Eläintiedot!O204)&lt;0,"",_xlfn.DAYS($B$3,Eläintiedot!O204))</f>
        <v>43646</v>
      </c>
      <c r="F204" s="15">
        <v>30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29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119.5</v>
      </c>
      <c r="E205">
        <f>IF(_xlfn.DAYS($B$3,Eläintiedot!O205)&lt;0,"",_xlfn.DAYS($B$3,Eläintiedot!O205))</f>
        <v>43646</v>
      </c>
      <c r="F205" s="15">
        <v>30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29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119.5</v>
      </c>
      <c r="E206">
        <f>IF(_xlfn.DAYS($B$3,Eläintiedot!O206)&lt;0,"",_xlfn.DAYS($B$3,Eläintiedot!O206))</f>
        <v>43646</v>
      </c>
      <c r="F206" s="15">
        <v>30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29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119.5</v>
      </c>
      <c r="E207">
        <f>IF(_xlfn.DAYS($B$3,Eläintiedot!O207)&lt;0,"",_xlfn.DAYS($B$3,Eläintiedot!O207))</f>
        <v>43646</v>
      </c>
      <c r="F207" s="15">
        <v>30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29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119.5</v>
      </c>
      <c r="E208">
        <f>IF(_xlfn.DAYS($B$3,Eläintiedot!O208)&lt;0,"",_xlfn.DAYS($B$3,Eläintiedot!O208))</f>
        <v>43646</v>
      </c>
      <c r="F208" s="15">
        <v>30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29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119.5</v>
      </c>
      <c r="E209">
        <f>IF(_xlfn.DAYS($B$3,Eläintiedot!O209)&lt;0,"",_xlfn.DAYS($B$3,Eläintiedot!O209))</f>
        <v>43646</v>
      </c>
      <c r="F209" s="15">
        <v>30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29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119.5</v>
      </c>
      <c r="E210">
        <f>IF(_xlfn.DAYS($B$3,Eläintiedot!O210)&lt;0,"",_xlfn.DAYS($B$3,Eläintiedot!O210))</f>
        <v>43646</v>
      </c>
      <c r="F210" s="15">
        <v>30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29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119.5</v>
      </c>
      <c r="E211">
        <f>IF(_xlfn.DAYS($B$3,Eläintiedot!O211)&lt;0,"",_xlfn.DAYS($B$3,Eläintiedot!O211))</f>
        <v>43646</v>
      </c>
      <c r="F211" s="15">
        <v>30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29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119.5</v>
      </c>
      <c r="E212">
        <f>IF(_xlfn.DAYS($B$3,Eläintiedot!O212)&lt;0,"",_xlfn.DAYS($B$3,Eläintiedot!O212))</f>
        <v>43646</v>
      </c>
      <c r="F212" s="15">
        <v>30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29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119.5</v>
      </c>
      <c r="E213">
        <f>IF(_xlfn.DAYS($B$3,Eläintiedot!O213)&lt;0,"",_xlfn.DAYS($B$3,Eläintiedot!O213))</f>
        <v>43646</v>
      </c>
      <c r="F213" s="15">
        <v>30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29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119.5</v>
      </c>
      <c r="E214">
        <f>IF(_xlfn.DAYS($B$3,Eläintiedot!O214)&lt;0,"",_xlfn.DAYS($B$3,Eläintiedot!O214))</f>
        <v>43646</v>
      </c>
      <c r="F214" s="15">
        <v>30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29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119.5</v>
      </c>
      <c r="E215">
        <f>IF(_xlfn.DAYS($B$3,Eläintiedot!O215)&lt;0,"",_xlfn.DAYS($B$3,Eläintiedot!O215))</f>
        <v>43646</v>
      </c>
      <c r="F215" s="15">
        <v>30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29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119.5</v>
      </c>
      <c r="E216">
        <f>IF(_xlfn.DAYS($B$3,Eläintiedot!O216)&lt;0,"",_xlfn.DAYS($B$3,Eläintiedot!O216))</f>
        <v>43646</v>
      </c>
      <c r="F216" s="15">
        <v>30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29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119.5</v>
      </c>
      <c r="E217">
        <f>IF(_xlfn.DAYS($B$3,Eläintiedot!O217)&lt;0,"",_xlfn.DAYS($B$3,Eläintiedot!O217))</f>
        <v>43646</v>
      </c>
      <c r="F217" s="15">
        <v>30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29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119.5</v>
      </c>
      <c r="E218">
        <f>IF(_xlfn.DAYS($B$3,Eläintiedot!O218)&lt;0,"",_xlfn.DAYS($B$3,Eläintiedot!O218))</f>
        <v>43646</v>
      </c>
      <c r="F218" s="15">
        <v>30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29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119.5</v>
      </c>
      <c r="E219">
        <f>IF(_xlfn.DAYS($B$3,Eläintiedot!O219)&lt;0,"",_xlfn.DAYS($B$3,Eläintiedot!O219))</f>
        <v>43646</v>
      </c>
      <c r="F219" s="15">
        <v>30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29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119.5</v>
      </c>
      <c r="E220">
        <f>IF(_xlfn.DAYS($B$3,Eläintiedot!O220)&lt;0,"",_xlfn.DAYS($B$3,Eläintiedot!O220))</f>
        <v>43646</v>
      </c>
      <c r="F220" s="15">
        <v>30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29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119.5</v>
      </c>
      <c r="E221">
        <f>IF(_xlfn.DAYS($B$3,Eläintiedot!O221)&lt;0,"",_xlfn.DAYS($B$3,Eläintiedot!O221))</f>
        <v>43646</v>
      </c>
      <c r="F221" s="15">
        <v>30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29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119.5</v>
      </c>
      <c r="E222">
        <f>IF(_xlfn.DAYS($B$3,Eläintiedot!O222)&lt;0,"",_xlfn.DAYS($B$3,Eläintiedot!O222))</f>
        <v>43646</v>
      </c>
      <c r="F222" s="15">
        <v>30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29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119.5</v>
      </c>
      <c r="E223">
        <f>IF(_xlfn.DAYS($B$3,Eläintiedot!O223)&lt;0,"",_xlfn.DAYS($B$3,Eläintiedot!O223))</f>
        <v>43646</v>
      </c>
      <c r="F223" s="15">
        <v>30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29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119.5</v>
      </c>
      <c r="E224">
        <f>IF(_xlfn.DAYS($B$3,Eläintiedot!O224)&lt;0,"",_xlfn.DAYS($B$3,Eläintiedot!O224))</f>
        <v>43646</v>
      </c>
      <c r="F224" s="15">
        <v>30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29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119.5</v>
      </c>
      <c r="E225">
        <f>IF(_xlfn.DAYS($B$3,Eläintiedot!O225)&lt;0,"",_xlfn.DAYS($B$3,Eläintiedot!O225))</f>
        <v>43646</v>
      </c>
      <c r="F225" s="15">
        <v>30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29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119.5</v>
      </c>
      <c r="E226">
        <f>IF(_xlfn.DAYS($B$3,Eläintiedot!O226)&lt;0,"",_xlfn.DAYS($B$3,Eläintiedot!O226))</f>
        <v>43646</v>
      </c>
      <c r="F226" s="15">
        <v>30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29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119.5</v>
      </c>
      <c r="E227">
        <f>IF(_xlfn.DAYS($B$3,Eläintiedot!O227)&lt;0,"",_xlfn.DAYS($B$3,Eläintiedot!O227))</f>
        <v>43646</v>
      </c>
      <c r="F227" s="15">
        <v>30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29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119.5</v>
      </c>
      <c r="E228">
        <f>IF(_xlfn.DAYS($B$3,Eläintiedot!O228)&lt;0,"",_xlfn.DAYS($B$3,Eläintiedot!O228))</f>
        <v>43646</v>
      </c>
      <c r="F228" s="15">
        <v>30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29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119.5</v>
      </c>
      <c r="E229">
        <f>IF(_xlfn.DAYS($B$3,Eläintiedot!O229)&lt;0,"",_xlfn.DAYS($B$3,Eläintiedot!O229))</f>
        <v>43646</v>
      </c>
      <c r="F229" s="15">
        <v>30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29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119.5</v>
      </c>
      <c r="E230">
        <f>IF(_xlfn.DAYS($B$3,Eläintiedot!O230)&lt;0,"",_xlfn.DAYS($B$3,Eläintiedot!O230))</f>
        <v>43646</v>
      </c>
      <c r="F230" s="15">
        <v>30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29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119.5</v>
      </c>
      <c r="E231">
        <f>IF(_xlfn.DAYS($B$3,Eläintiedot!O231)&lt;0,"",_xlfn.DAYS($B$3,Eläintiedot!O231))</f>
        <v>43646</v>
      </c>
      <c r="F231" s="15">
        <v>30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29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119.5</v>
      </c>
      <c r="E232">
        <f>IF(_xlfn.DAYS($B$3,Eläintiedot!O232)&lt;0,"",_xlfn.DAYS($B$3,Eläintiedot!O232))</f>
        <v>43646</v>
      </c>
      <c r="F232" s="15">
        <v>30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29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119.5</v>
      </c>
      <c r="E233">
        <f>IF(_xlfn.DAYS($B$3,Eläintiedot!O233)&lt;0,"",_xlfn.DAYS($B$3,Eläintiedot!O233))</f>
        <v>43646</v>
      </c>
      <c r="F233" s="15">
        <v>30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29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119.5</v>
      </c>
      <c r="E234">
        <f>IF(_xlfn.DAYS($B$3,Eläintiedot!O234)&lt;0,"",_xlfn.DAYS($B$3,Eläintiedot!O234))</f>
        <v>43646</v>
      </c>
      <c r="F234" s="15">
        <v>30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29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119.5</v>
      </c>
      <c r="E235">
        <f>IF(_xlfn.DAYS($B$3,Eläintiedot!O235)&lt;0,"",_xlfn.DAYS($B$3,Eläintiedot!O235))</f>
        <v>43646</v>
      </c>
      <c r="F235" s="15">
        <v>30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29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119.5</v>
      </c>
      <c r="E236">
        <f>IF(_xlfn.DAYS($B$3,Eläintiedot!O236)&lt;0,"",_xlfn.DAYS($B$3,Eläintiedot!O236))</f>
        <v>43646</v>
      </c>
      <c r="F236" s="15">
        <v>30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29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119.5</v>
      </c>
      <c r="E237">
        <f>IF(_xlfn.DAYS($B$3,Eläintiedot!O237)&lt;0,"",_xlfn.DAYS($B$3,Eläintiedot!O237))</f>
        <v>43646</v>
      </c>
      <c r="F237" s="15">
        <v>30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29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119.5</v>
      </c>
      <c r="E238">
        <f>IF(_xlfn.DAYS($B$3,Eläintiedot!O238)&lt;0,"",_xlfn.DAYS($B$3,Eläintiedot!O238))</f>
        <v>43646</v>
      </c>
      <c r="F238" s="15">
        <v>30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29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119.5</v>
      </c>
      <c r="E239">
        <f>IF(_xlfn.DAYS($B$3,Eläintiedot!O239)&lt;0,"",_xlfn.DAYS($B$3,Eläintiedot!O239))</f>
        <v>43646</v>
      </c>
      <c r="F239" s="15">
        <v>30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29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119.5</v>
      </c>
      <c r="E240">
        <f>IF(_xlfn.DAYS($B$3,Eläintiedot!O240)&lt;0,"",_xlfn.DAYS($B$3,Eläintiedot!O240))</f>
        <v>43646</v>
      </c>
      <c r="F240" s="15">
        <v>30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29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119.5</v>
      </c>
      <c r="E241">
        <f>IF(_xlfn.DAYS($B$3,Eläintiedot!O241)&lt;0,"",_xlfn.DAYS($B$3,Eläintiedot!O241))</f>
        <v>43646</v>
      </c>
      <c r="F241" s="15">
        <v>30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29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119.5</v>
      </c>
      <c r="E242">
        <f>IF(_xlfn.DAYS($B$3,Eläintiedot!O242)&lt;0,"",_xlfn.DAYS($B$3,Eläintiedot!O242))</f>
        <v>43646</v>
      </c>
      <c r="F242" s="15">
        <v>30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29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119.5</v>
      </c>
      <c r="E243">
        <f>IF(_xlfn.DAYS($B$3,Eläintiedot!O243)&lt;0,"",_xlfn.DAYS($B$3,Eläintiedot!O243))</f>
        <v>43646</v>
      </c>
      <c r="F243" s="15">
        <v>30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29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119.5</v>
      </c>
      <c r="E244">
        <f>IF(_xlfn.DAYS($B$3,Eläintiedot!O244)&lt;0,"",_xlfn.DAYS($B$3,Eläintiedot!O244))</f>
        <v>43646</v>
      </c>
      <c r="F244" s="15">
        <v>30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29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119.5</v>
      </c>
      <c r="E245">
        <f>IF(_xlfn.DAYS($B$3,Eläintiedot!O245)&lt;0,"",_xlfn.DAYS($B$3,Eläintiedot!O245))</f>
        <v>43646</v>
      </c>
      <c r="F245" s="15">
        <v>30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29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119.5</v>
      </c>
      <c r="E246">
        <f>IF(_xlfn.DAYS($B$3,Eläintiedot!O246)&lt;0,"",_xlfn.DAYS($B$3,Eläintiedot!O246))</f>
        <v>43646</v>
      </c>
      <c r="F246" s="15">
        <v>30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29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119.5</v>
      </c>
      <c r="E247">
        <f>IF(_xlfn.DAYS($B$3,Eläintiedot!O247)&lt;0,"",_xlfn.DAYS($B$3,Eläintiedot!O247))</f>
        <v>43646</v>
      </c>
      <c r="F247" s="15">
        <v>30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29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119.5</v>
      </c>
      <c r="E248">
        <f>IF(_xlfn.DAYS($B$3,Eläintiedot!O248)&lt;0,"",_xlfn.DAYS($B$3,Eläintiedot!O248))</f>
        <v>43646</v>
      </c>
      <c r="F248" s="15">
        <v>30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29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119.5</v>
      </c>
      <c r="E249">
        <f>IF(_xlfn.DAYS($B$3,Eläintiedot!O249)&lt;0,"",_xlfn.DAYS($B$3,Eläintiedot!O249))</f>
        <v>43646</v>
      </c>
      <c r="F249" s="15">
        <v>30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29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119.5</v>
      </c>
      <c r="E250">
        <f>IF(_xlfn.DAYS($B$3,Eläintiedot!O250)&lt;0,"",_xlfn.DAYS($B$3,Eläintiedot!O250))</f>
        <v>43646</v>
      </c>
      <c r="F250" s="15">
        <v>30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29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119.5</v>
      </c>
      <c r="E251">
        <f>IF(_xlfn.DAYS($B$3,Eläintiedot!O251)&lt;0,"",_xlfn.DAYS($B$3,Eläintiedot!O251))</f>
        <v>43646</v>
      </c>
      <c r="F251" s="15">
        <v>30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29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119.5</v>
      </c>
      <c r="E252">
        <f>IF(_xlfn.DAYS($B$3,Eläintiedot!O252)&lt;0,"",_xlfn.DAYS($B$3,Eläintiedot!O252))</f>
        <v>43646</v>
      </c>
      <c r="F252" s="15">
        <v>30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29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119.5</v>
      </c>
      <c r="E253">
        <f>IF(_xlfn.DAYS($B$3,Eläintiedot!O253)&lt;0,"",_xlfn.DAYS($B$3,Eläintiedot!O253))</f>
        <v>43646</v>
      </c>
      <c r="F253" s="15">
        <v>30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29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119.5</v>
      </c>
      <c r="E254">
        <f>IF(_xlfn.DAYS($B$3,Eläintiedot!O254)&lt;0,"",_xlfn.DAYS($B$3,Eläintiedot!O254))</f>
        <v>43646</v>
      </c>
      <c r="F254" s="15">
        <v>30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29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119.5</v>
      </c>
      <c r="E255">
        <f>IF(_xlfn.DAYS($B$3,Eläintiedot!O255)&lt;0,"",_xlfn.DAYS($B$3,Eläintiedot!O255))</f>
        <v>43646</v>
      </c>
      <c r="F255" s="15">
        <v>30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29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119.5</v>
      </c>
      <c r="E256">
        <f>IF(_xlfn.DAYS($B$3,Eläintiedot!O256)&lt;0,"",_xlfn.DAYS($B$3,Eläintiedot!O256))</f>
        <v>43646</v>
      </c>
      <c r="F256" s="15">
        <v>30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29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119.5</v>
      </c>
      <c r="E257">
        <f>IF(_xlfn.DAYS($B$3,Eläintiedot!O257)&lt;0,"",_xlfn.DAYS($B$3,Eläintiedot!O257))</f>
        <v>43646</v>
      </c>
      <c r="F257" s="15">
        <v>30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29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119.5</v>
      </c>
      <c r="E258">
        <f>IF(_xlfn.DAYS($B$3,Eläintiedot!O258)&lt;0,"",_xlfn.DAYS($B$3,Eläintiedot!O258))</f>
        <v>43646</v>
      </c>
      <c r="F258" s="15">
        <v>30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29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119.5</v>
      </c>
      <c r="E259">
        <f>IF(_xlfn.DAYS($B$3,Eläintiedot!O259)&lt;0,"",_xlfn.DAYS($B$3,Eläintiedot!O259))</f>
        <v>43646</v>
      </c>
      <c r="F259" s="15">
        <v>30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29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119.5</v>
      </c>
      <c r="E260">
        <f>IF(_xlfn.DAYS($B$3,Eläintiedot!O260)&lt;0,"",_xlfn.DAYS($B$3,Eläintiedot!O260))</f>
        <v>43646</v>
      </c>
      <c r="F260" s="15">
        <v>30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29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119.5</v>
      </c>
      <c r="E261">
        <f>IF(_xlfn.DAYS($B$3,Eläintiedot!O261)&lt;0,"",_xlfn.DAYS($B$3,Eläintiedot!O261))</f>
        <v>43646</v>
      </c>
      <c r="F261" s="15">
        <v>30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29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119.5</v>
      </c>
      <c r="E262">
        <f>IF(_xlfn.DAYS($B$3,Eläintiedot!O262)&lt;0,"",_xlfn.DAYS($B$3,Eläintiedot!O262))</f>
        <v>43646</v>
      </c>
      <c r="F262" s="15">
        <v>30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29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119.5</v>
      </c>
      <c r="E263">
        <f>IF(_xlfn.DAYS($B$3,Eläintiedot!O263)&lt;0,"",_xlfn.DAYS($B$3,Eläintiedot!O263))</f>
        <v>43646</v>
      </c>
      <c r="F263" s="15">
        <v>30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29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119.5</v>
      </c>
      <c r="E264">
        <f>IF(_xlfn.DAYS($B$3,Eläintiedot!O264)&lt;0,"",_xlfn.DAYS($B$3,Eläintiedot!O264))</f>
        <v>43646</v>
      </c>
      <c r="F264" s="15">
        <v>30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29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119.5</v>
      </c>
      <c r="E265">
        <f>IF(_xlfn.DAYS($B$3,Eläintiedot!O265)&lt;0,"",_xlfn.DAYS($B$3,Eläintiedot!O265))</f>
        <v>43646</v>
      </c>
      <c r="F265" s="15">
        <v>30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29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119.5</v>
      </c>
      <c r="E266">
        <f>IF(_xlfn.DAYS($B$3,Eläintiedot!O266)&lt;0,"",_xlfn.DAYS($B$3,Eläintiedot!O266))</f>
        <v>43646</v>
      </c>
      <c r="F266" s="15">
        <v>30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29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119.5</v>
      </c>
      <c r="E267">
        <f>IF(_xlfn.DAYS($B$3,Eläintiedot!O267)&lt;0,"",_xlfn.DAYS($B$3,Eläintiedot!O267))</f>
        <v>43646</v>
      </c>
      <c r="F267" s="15">
        <v>30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29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119.5</v>
      </c>
      <c r="E268">
        <f>IF(_xlfn.DAYS($B$3,Eläintiedot!O268)&lt;0,"",_xlfn.DAYS($B$3,Eläintiedot!O268))</f>
        <v>43646</v>
      </c>
      <c r="F268" s="15">
        <v>30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29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119.5</v>
      </c>
      <c r="E269">
        <f>IF(_xlfn.DAYS($B$3,Eläintiedot!O269)&lt;0,"",_xlfn.DAYS($B$3,Eläintiedot!O269))</f>
        <v>43646</v>
      </c>
      <c r="F269" s="15">
        <v>30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29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119.5</v>
      </c>
      <c r="E270">
        <f>IF(_xlfn.DAYS($B$3,Eläintiedot!O270)&lt;0,"",_xlfn.DAYS($B$3,Eläintiedot!O270))</f>
        <v>43646</v>
      </c>
      <c r="F270" s="15">
        <v>30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29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119.5</v>
      </c>
      <c r="E271">
        <f>IF(_xlfn.DAYS($B$3,Eläintiedot!O271)&lt;0,"",_xlfn.DAYS($B$3,Eläintiedot!O271))</f>
        <v>43646</v>
      </c>
      <c r="F271" s="15">
        <v>30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29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119.5</v>
      </c>
      <c r="E272">
        <f>IF(_xlfn.DAYS($B$3,Eläintiedot!O272)&lt;0,"",_xlfn.DAYS($B$3,Eläintiedot!O272))</f>
        <v>43646</v>
      </c>
      <c r="F272" s="15">
        <v>30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29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119.5</v>
      </c>
      <c r="E273">
        <f>IF(_xlfn.DAYS($B$3,Eläintiedot!O273)&lt;0,"",_xlfn.DAYS($B$3,Eläintiedot!O273))</f>
        <v>43646</v>
      </c>
      <c r="F273" s="15">
        <v>30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29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119.5</v>
      </c>
      <c r="E274">
        <f>IF(_xlfn.DAYS($B$3,Eläintiedot!O274)&lt;0,"",_xlfn.DAYS($B$3,Eläintiedot!O274))</f>
        <v>43646</v>
      </c>
      <c r="F274" s="15">
        <v>30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29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119.5</v>
      </c>
      <c r="E275">
        <f>IF(_xlfn.DAYS($B$3,Eläintiedot!O275)&lt;0,"",_xlfn.DAYS($B$3,Eläintiedot!O275))</f>
        <v>43646</v>
      </c>
      <c r="F275" s="15">
        <v>30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29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119.5</v>
      </c>
      <c r="E276">
        <f>IF(_xlfn.DAYS($B$3,Eläintiedot!O276)&lt;0,"",_xlfn.DAYS($B$3,Eläintiedot!O276))</f>
        <v>43646</v>
      </c>
      <c r="F276" s="15">
        <v>30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29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119.5</v>
      </c>
      <c r="E277">
        <f>IF(_xlfn.DAYS($B$3,Eläintiedot!O277)&lt;0,"",_xlfn.DAYS($B$3,Eläintiedot!O277))</f>
        <v>43646</v>
      </c>
      <c r="F277" s="15">
        <v>30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29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119.5</v>
      </c>
      <c r="E278">
        <f>IF(_xlfn.DAYS($B$3,Eläintiedot!O278)&lt;0,"",_xlfn.DAYS($B$3,Eläintiedot!O278))</f>
        <v>43646</v>
      </c>
      <c r="F278" s="15">
        <v>30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29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119.5</v>
      </c>
      <c r="E279">
        <f>IF(_xlfn.DAYS($B$3,Eläintiedot!O279)&lt;0,"",_xlfn.DAYS($B$3,Eläintiedot!O279))</f>
        <v>43646</v>
      </c>
      <c r="F279" s="15">
        <v>30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29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119.5</v>
      </c>
      <c r="E280">
        <f>IF(_xlfn.DAYS($B$3,Eläintiedot!O280)&lt;0,"",_xlfn.DAYS($B$3,Eläintiedot!O280))</f>
        <v>43646</v>
      </c>
      <c r="F280" s="15">
        <v>30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29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119.5</v>
      </c>
      <c r="E281">
        <f>IF(_xlfn.DAYS($B$3,Eläintiedot!O281)&lt;0,"",_xlfn.DAYS($B$3,Eläintiedot!O281))</f>
        <v>43646</v>
      </c>
      <c r="F281" s="15">
        <v>30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29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119.5</v>
      </c>
      <c r="E282">
        <f>IF(_xlfn.DAYS($B$3,Eläintiedot!O282)&lt;0,"",_xlfn.DAYS($B$3,Eläintiedot!O282))</f>
        <v>43646</v>
      </c>
      <c r="F282" s="15">
        <v>30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29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119.5</v>
      </c>
      <c r="E283">
        <f>IF(_xlfn.DAYS($B$3,Eläintiedot!O283)&lt;0,"",_xlfn.DAYS($B$3,Eläintiedot!O283))</f>
        <v>43646</v>
      </c>
      <c r="F283" s="15">
        <v>30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29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119.5</v>
      </c>
      <c r="E284">
        <f>IF(_xlfn.DAYS($B$3,Eläintiedot!O284)&lt;0,"",_xlfn.DAYS($B$3,Eläintiedot!O284))</f>
        <v>43646</v>
      </c>
      <c r="F284" s="15">
        <v>30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29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119.5</v>
      </c>
      <c r="E285">
        <f>IF(_xlfn.DAYS($B$3,Eläintiedot!O285)&lt;0,"",_xlfn.DAYS($B$3,Eläintiedot!O285))</f>
        <v>43646</v>
      </c>
      <c r="F285" s="15">
        <v>30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29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119.5</v>
      </c>
      <c r="E286">
        <f>IF(_xlfn.DAYS($B$3,Eläintiedot!O286)&lt;0,"",_xlfn.DAYS($B$3,Eläintiedot!O286))</f>
        <v>43646</v>
      </c>
      <c r="F286" s="15">
        <v>30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29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119.5</v>
      </c>
      <c r="E287">
        <f>IF(_xlfn.DAYS($B$3,Eläintiedot!O287)&lt;0,"",_xlfn.DAYS($B$3,Eläintiedot!O287))</f>
        <v>43646</v>
      </c>
      <c r="F287" s="15">
        <v>30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29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119.5</v>
      </c>
      <c r="E288">
        <f>IF(_xlfn.DAYS($B$3,Eläintiedot!O288)&lt;0,"",_xlfn.DAYS($B$3,Eläintiedot!O288))</f>
        <v>43646</v>
      </c>
      <c r="F288" s="15">
        <v>30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29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119.5</v>
      </c>
      <c r="E289">
        <f>IF(_xlfn.DAYS($B$3,Eläintiedot!O289)&lt;0,"",_xlfn.DAYS($B$3,Eläintiedot!O289))</f>
        <v>43646</v>
      </c>
      <c r="F289" s="15">
        <v>30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29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119.5</v>
      </c>
      <c r="E290">
        <f>IF(_xlfn.DAYS($B$3,Eläintiedot!O290)&lt;0,"",_xlfn.DAYS($B$3,Eläintiedot!O290))</f>
        <v>43646</v>
      </c>
      <c r="F290" s="15">
        <v>30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29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119.5</v>
      </c>
      <c r="E291">
        <f>IF(_xlfn.DAYS($B$3,Eläintiedot!O291)&lt;0,"",_xlfn.DAYS($B$3,Eläintiedot!O291))</f>
        <v>43646</v>
      </c>
      <c r="F291" s="15">
        <v>30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29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119.5</v>
      </c>
      <c r="E292">
        <f>IF(_xlfn.DAYS($B$3,Eläintiedot!O292)&lt;0,"",_xlfn.DAYS($B$3,Eläintiedot!O292))</f>
        <v>43646</v>
      </c>
      <c r="F292" s="15">
        <v>30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29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119.5</v>
      </c>
      <c r="E293">
        <f>IF(_xlfn.DAYS($B$3,Eläintiedot!O293)&lt;0,"",_xlfn.DAYS($B$3,Eläintiedot!O293))</f>
        <v>43646</v>
      </c>
      <c r="F293" s="15">
        <v>30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29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119.5</v>
      </c>
      <c r="E294">
        <f>IF(_xlfn.DAYS($B$3,Eläintiedot!O294)&lt;0,"",_xlfn.DAYS($B$3,Eläintiedot!O294))</f>
        <v>43646</v>
      </c>
      <c r="F294" s="15">
        <v>30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29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119.5</v>
      </c>
      <c r="E295">
        <f>IF(_xlfn.DAYS($B$3,Eläintiedot!O295)&lt;0,"",_xlfn.DAYS($B$3,Eläintiedot!O295))</f>
        <v>43646</v>
      </c>
      <c r="F295" s="15">
        <v>30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29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119.5</v>
      </c>
      <c r="E296">
        <f>IF(_xlfn.DAYS($B$3,Eläintiedot!O296)&lt;0,"",_xlfn.DAYS($B$3,Eläintiedot!O296))</f>
        <v>43646</v>
      </c>
      <c r="F296" s="15">
        <v>30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29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119.5</v>
      </c>
      <c r="E297">
        <f>IF(_xlfn.DAYS($B$3,Eläintiedot!O297)&lt;0,"",_xlfn.DAYS($B$3,Eläintiedot!O297))</f>
        <v>43646</v>
      </c>
      <c r="F297" s="15">
        <v>30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29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119.5</v>
      </c>
      <c r="E298">
        <f>IF(_xlfn.DAYS($B$3,Eläintiedot!O298)&lt;0,"",_xlfn.DAYS($B$3,Eläintiedot!O298))</f>
        <v>43646</v>
      </c>
      <c r="F298" s="15">
        <v>30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29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119.5</v>
      </c>
      <c r="E299">
        <f>IF(_xlfn.DAYS($B$3,Eläintiedot!O299)&lt;0,"",_xlfn.DAYS($B$3,Eläintiedot!O299))</f>
        <v>43646</v>
      </c>
      <c r="F299" s="15">
        <v>30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29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119.5</v>
      </c>
      <c r="E300">
        <f>IF(_xlfn.DAYS($B$3,Eläintiedot!O300)&lt;0,"",_xlfn.DAYS($B$3,Eläintiedot!O300))</f>
        <v>43646</v>
      </c>
      <c r="F300" s="15">
        <v>30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29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119.5</v>
      </c>
      <c r="E301">
        <f>IF(_xlfn.DAYS($B$3,Eläintiedot!O301)&lt;0,"",_xlfn.DAYS($B$3,Eläintiedot!O301))</f>
        <v>43646</v>
      </c>
      <c r="F301" s="15">
        <v>30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29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119.5</v>
      </c>
      <c r="E302">
        <f>IF(_xlfn.DAYS($B$3,Eläintiedot!O302)&lt;0,"",_xlfn.DAYS($B$3,Eläintiedot!O302))</f>
        <v>43646</v>
      </c>
      <c r="F302" s="15">
        <v>30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29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119.5</v>
      </c>
      <c r="E303">
        <f>IF(_xlfn.DAYS($B$3,Eläintiedot!O303)&lt;0,"",_xlfn.DAYS($B$3,Eläintiedot!O303))</f>
        <v>43646</v>
      </c>
      <c r="F303" s="15">
        <v>30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29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119.5</v>
      </c>
      <c r="E304">
        <f>IF(_xlfn.DAYS($B$3,Eläintiedot!O304)&lt;0,"",_xlfn.DAYS($B$3,Eläintiedot!O304))</f>
        <v>43646</v>
      </c>
      <c r="F304" s="15">
        <v>30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29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119.5</v>
      </c>
      <c r="E305">
        <f>IF(_xlfn.DAYS($B$3,Eläintiedot!O305)&lt;0,"",_xlfn.DAYS($B$3,Eläintiedot!O305))</f>
        <v>43646</v>
      </c>
      <c r="F305" s="15">
        <v>30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29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119.5</v>
      </c>
      <c r="E306">
        <f>IF(_xlfn.DAYS($B$3,Eläintiedot!O306)&lt;0,"",_xlfn.DAYS($B$3,Eläintiedot!O306))</f>
        <v>43646</v>
      </c>
      <c r="F306" s="15">
        <v>30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29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119.5</v>
      </c>
      <c r="E307">
        <f>IF(_xlfn.DAYS($B$3,Eläintiedot!O307)&lt;0,"",_xlfn.DAYS($B$3,Eläintiedot!O307))</f>
        <v>43646</v>
      </c>
      <c r="F307" s="15">
        <v>30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29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119.5</v>
      </c>
      <c r="E308">
        <f>IF(_xlfn.DAYS($B$3,Eläintiedot!O308)&lt;0,"",_xlfn.DAYS($B$3,Eläintiedot!O308))</f>
        <v>43646</v>
      </c>
      <c r="F308" s="15">
        <v>30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29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119.5</v>
      </c>
      <c r="E309">
        <f>IF(_xlfn.DAYS($B$3,Eläintiedot!O309)&lt;0,"",_xlfn.DAYS($B$3,Eläintiedot!O309))</f>
        <v>43646</v>
      </c>
      <c r="F309" s="15">
        <v>30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29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119.5</v>
      </c>
      <c r="E310">
        <f>IF(_xlfn.DAYS($B$3,Eläintiedot!O310)&lt;0,"",_xlfn.DAYS($B$3,Eläintiedot!O310))</f>
        <v>43646</v>
      </c>
      <c r="F310" s="15">
        <v>30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29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119.5</v>
      </c>
      <c r="E311">
        <f>IF(_xlfn.DAYS($B$3,Eläintiedot!O311)&lt;0,"",_xlfn.DAYS($B$3,Eläintiedot!O311))</f>
        <v>43646</v>
      </c>
      <c r="F311" s="15">
        <v>30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29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119.5</v>
      </c>
      <c r="E312">
        <f>IF(_xlfn.DAYS($B$3,Eläintiedot!O312)&lt;0,"",_xlfn.DAYS($B$3,Eläintiedot!O312))</f>
        <v>43646</v>
      </c>
      <c r="F312" s="15">
        <v>30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29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119.5</v>
      </c>
      <c r="E313">
        <f>IF(_xlfn.DAYS($B$3,Eläintiedot!O313)&lt;0,"",_xlfn.DAYS($B$3,Eläintiedot!O313))</f>
        <v>43646</v>
      </c>
      <c r="F313" s="15">
        <v>30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29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119.5</v>
      </c>
      <c r="E314">
        <f>IF(_xlfn.DAYS($B$3,Eläintiedot!O314)&lt;0,"",_xlfn.DAYS($B$3,Eläintiedot!O314))</f>
        <v>43646</v>
      </c>
      <c r="F314" s="15">
        <v>30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29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119.5</v>
      </c>
      <c r="E315">
        <f>IF(_xlfn.DAYS($B$3,Eläintiedot!O315)&lt;0,"",_xlfn.DAYS($B$3,Eläintiedot!O315))</f>
        <v>43646</v>
      </c>
      <c r="F315" s="15">
        <v>30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29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119.5</v>
      </c>
      <c r="E316">
        <f>IF(_xlfn.DAYS($B$3,Eläintiedot!O316)&lt;0,"",_xlfn.DAYS($B$3,Eläintiedot!O316))</f>
        <v>43646</v>
      </c>
      <c r="F316" s="15">
        <v>30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29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119.5</v>
      </c>
      <c r="E317">
        <f>IF(_xlfn.DAYS($B$3,Eläintiedot!O317)&lt;0,"",_xlfn.DAYS($B$3,Eläintiedot!O317))</f>
        <v>43646</v>
      </c>
      <c r="F317" s="15">
        <v>30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29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119.5</v>
      </c>
      <c r="E318">
        <f>IF(_xlfn.DAYS($B$3,Eläintiedot!O318)&lt;0,"",_xlfn.DAYS($B$3,Eläintiedot!O318))</f>
        <v>43646</v>
      </c>
      <c r="F318" s="15">
        <v>30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29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119.5</v>
      </c>
      <c r="E319">
        <f>IF(_xlfn.DAYS($B$3,Eläintiedot!O319)&lt;0,"",_xlfn.DAYS($B$3,Eläintiedot!O319))</f>
        <v>43646</v>
      </c>
      <c r="F319" s="15">
        <v>30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29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119.5</v>
      </c>
      <c r="E320">
        <f>IF(_xlfn.DAYS($B$3,Eläintiedot!O320)&lt;0,"",_xlfn.DAYS($B$3,Eläintiedot!O320))</f>
        <v>43646</v>
      </c>
      <c r="F320" s="15">
        <v>30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29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119.5</v>
      </c>
      <c r="E321">
        <f>IF(_xlfn.DAYS($B$3,Eläintiedot!O321)&lt;0,"",_xlfn.DAYS($B$3,Eläintiedot!O321))</f>
        <v>43646</v>
      </c>
      <c r="F321" s="15">
        <v>30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29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119.5</v>
      </c>
      <c r="E322">
        <f>IF(_xlfn.DAYS($B$3,Eläintiedot!O322)&lt;0,"",_xlfn.DAYS($B$3,Eläintiedot!O322))</f>
        <v>43646</v>
      </c>
      <c r="F322" s="15">
        <v>30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29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119.5</v>
      </c>
      <c r="E323">
        <f>IF(_xlfn.DAYS($B$3,Eläintiedot!O323)&lt;0,"",_xlfn.DAYS($B$3,Eläintiedot!O323))</f>
        <v>43646</v>
      </c>
      <c r="F323" s="15">
        <v>30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29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119.5</v>
      </c>
      <c r="E324">
        <f>IF(_xlfn.DAYS($B$3,Eläintiedot!O324)&lt;0,"",_xlfn.DAYS($B$3,Eläintiedot!O324))</f>
        <v>43646</v>
      </c>
      <c r="F324" s="15">
        <v>30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29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119.5</v>
      </c>
      <c r="E325">
        <f>IF(_xlfn.DAYS($B$3,Eläintiedot!O325)&lt;0,"",_xlfn.DAYS($B$3,Eläintiedot!O325))</f>
        <v>43646</v>
      </c>
      <c r="F325" s="15">
        <v>30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29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119.5</v>
      </c>
      <c r="E326">
        <f>IF(_xlfn.DAYS($B$3,Eläintiedot!O326)&lt;0,"",_xlfn.DAYS($B$3,Eläintiedot!O326))</f>
        <v>43646</v>
      </c>
      <c r="F326" s="15">
        <v>30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29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119.5</v>
      </c>
      <c r="E327">
        <f>IF(_xlfn.DAYS($B$3,Eläintiedot!O327)&lt;0,"",_xlfn.DAYS($B$3,Eläintiedot!O327))</f>
        <v>43646</v>
      </c>
      <c r="F327" s="15">
        <v>30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29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119.5</v>
      </c>
      <c r="E328">
        <f>IF(_xlfn.DAYS($B$3,Eläintiedot!O328)&lt;0,"",_xlfn.DAYS($B$3,Eläintiedot!O328))</f>
        <v>43646</v>
      </c>
      <c r="F328" s="15">
        <v>30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29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119.5</v>
      </c>
      <c r="E329">
        <f>IF(_xlfn.DAYS($B$3,Eläintiedot!O329)&lt;0,"",_xlfn.DAYS($B$3,Eläintiedot!O329))</f>
        <v>43646</v>
      </c>
      <c r="F329" s="15">
        <v>30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29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119.5</v>
      </c>
      <c r="E330">
        <f>IF(_xlfn.DAYS($B$3,Eläintiedot!O330)&lt;0,"",_xlfn.DAYS($B$3,Eläintiedot!O330))</f>
        <v>43646</v>
      </c>
      <c r="F330" s="15">
        <v>30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29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119.5</v>
      </c>
      <c r="E331">
        <f>IF(_xlfn.DAYS($B$3,Eläintiedot!O331)&lt;0,"",_xlfn.DAYS($B$3,Eläintiedot!O331))</f>
        <v>43646</v>
      </c>
      <c r="F331" s="15">
        <v>30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29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119.5</v>
      </c>
      <c r="E332">
        <f>IF(_xlfn.DAYS($B$3,Eläintiedot!O332)&lt;0,"",_xlfn.DAYS($B$3,Eläintiedot!O332))</f>
        <v>43646</v>
      </c>
      <c r="F332" s="15">
        <v>30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29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119.5</v>
      </c>
      <c r="E333">
        <f>IF(_xlfn.DAYS($B$3,Eläintiedot!O333)&lt;0,"",_xlfn.DAYS($B$3,Eläintiedot!O333))</f>
        <v>43646</v>
      </c>
      <c r="F333" s="15">
        <v>30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29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119.5</v>
      </c>
      <c r="E334">
        <f>IF(_xlfn.DAYS($B$3,Eläintiedot!O334)&lt;0,"",_xlfn.DAYS($B$3,Eläintiedot!O334))</f>
        <v>43646</v>
      </c>
      <c r="F334" s="15">
        <v>30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29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119.5</v>
      </c>
      <c r="E335">
        <f>IF(_xlfn.DAYS($B$3,Eläintiedot!O335)&lt;0,"",_xlfn.DAYS($B$3,Eläintiedot!O335))</f>
        <v>43646</v>
      </c>
      <c r="F335" s="15">
        <v>30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29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119.5</v>
      </c>
      <c r="E336">
        <f>IF(_xlfn.DAYS($B$3,Eläintiedot!O336)&lt;0,"",_xlfn.DAYS($B$3,Eläintiedot!O336))</f>
        <v>43646</v>
      </c>
      <c r="F336" s="15">
        <v>30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29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119.5</v>
      </c>
      <c r="E337">
        <f>IF(_xlfn.DAYS($B$3,Eläintiedot!O337)&lt;0,"",_xlfn.DAYS($B$3,Eläintiedot!O337))</f>
        <v>43646</v>
      </c>
      <c r="F337" s="15">
        <v>30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29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119.5</v>
      </c>
      <c r="E338">
        <f>IF(_xlfn.DAYS($B$3,Eläintiedot!O338)&lt;0,"",_xlfn.DAYS($B$3,Eläintiedot!O338))</f>
        <v>43646</v>
      </c>
      <c r="F338" s="15">
        <v>30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29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119.5</v>
      </c>
      <c r="E339">
        <f>IF(_xlfn.DAYS($B$3,Eläintiedot!O339)&lt;0,"",_xlfn.DAYS($B$3,Eläintiedot!O339))</f>
        <v>43646</v>
      </c>
      <c r="F339" s="15">
        <v>30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29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119.5</v>
      </c>
      <c r="E340">
        <f>IF(_xlfn.DAYS($B$3,Eläintiedot!O340)&lt;0,"",_xlfn.DAYS($B$3,Eläintiedot!O340))</f>
        <v>43646</v>
      </c>
      <c r="F340" s="15">
        <v>30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29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119.5</v>
      </c>
      <c r="E341">
        <f>IF(_xlfn.DAYS($B$3,Eläintiedot!O341)&lt;0,"",_xlfn.DAYS($B$3,Eläintiedot!O341))</f>
        <v>43646</v>
      </c>
      <c r="F341" s="15">
        <v>30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29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119.5</v>
      </c>
      <c r="E342">
        <f>IF(_xlfn.DAYS($B$3,Eläintiedot!O342)&lt;0,"",_xlfn.DAYS($B$3,Eläintiedot!O342))</f>
        <v>43646</v>
      </c>
      <c r="F342" s="15">
        <v>30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29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119.5</v>
      </c>
      <c r="E343">
        <f>IF(_xlfn.DAYS($B$3,Eläintiedot!O343)&lt;0,"",_xlfn.DAYS($B$3,Eläintiedot!O343))</f>
        <v>43646</v>
      </c>
      <c r="F343" s="15">
        <v>30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29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119.5</v>
      </c>
      <c r="E344">
        <f>IF(_xlfn.DAYS($B$3,Eläintiedot!O344)&lt;0,"",_xlfn.DAYS($B$3,Eläintiedot!O344))</f>
        <v>43646</v>
      </c>
      <c r="F344" s="15">
        <v>30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29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119.5</v>
      </c>
      <c r="E345">
        <f>IF(_xlfn.DAYS($B$3,Eläintiedot!O345)&lt;0,"",_xlfn.DAYS($B$3,Eläintiedot!O345))</f>
        <v>43646</v>
      </c>
      <c r="F345" s="15">
        <v>30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29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119.5</v>
      </c>
      <c r="E346">
        <f>IF(_xlfn.DAYS($B$3,Eläintiedot!O346)&lt;0,"",_xlfn.DAYS($B$3,Eläintiedot!O346))</f>
        <v>43646</v>
      </c>
      <c r="F346" s="15">
        <v>30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29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119.5</v>
      </c>
      <c r="E347">
        <f>IF(_xlfn.DAYS($B$3,Eläintiedot!O347)&lt;0,"",_xlfn.DAYS($B$3,Eläintiedot!O347))</f>
        <v>43646</v>
      </c>
      <c r="F347" s="15">
        <v>30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29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119.5</v>
      </c>
      <c r="E348">
        <f>IF(_xlfn.DAYS($B$3,Eläintiedot!O348)&lt;0,"",_xlfn.DAYS($B$3,Eläintiedot!O348))</f>
        <v>43646</v>
      </c>
      <c r="F348" s="15">
        <v>30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29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119.5</v>
      </c>
      <c r="E349">
        <f>IF(_xlfn.DAYS($B$3,Eläintiedot!O349)&lt;0,"",_xlfn.DAYS($B$3,Eläintiedot!O349))</f>
        <v>43646</v>
      </c>
      <c r="F349" s="15">
        <v>30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29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119.5</v>
      </c>
      <c r="E350">
        <f>IF(_xlfn.DAYS($B$3,Eläintiedot!O350)&lt;0,"",_xlfn.DAYS($B$3,Eläintiedot!O350))</f>
        <v>43646</v>
      </c>
      <c r="F350" s="15">
        <v>30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29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119.5</v>
      </c>
      <c r="E351">
        <f>IF(_xlfn.DAYS($B$3,Eläintiedot!O351)&lt;0,"",_xlfn.DAYS($B$3,Eläintiedot!O351))</f>
        <v>43646</v>
      </c>
      <c r="F351" s="15">
        <v>30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29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119.5</v>
      </c>
      <c r="E352">
        <f>IF(_xlfn.DAYS($B$3,Eläintiedot!O352)&lt;0,"",_xlfn.DAYS($B$3,Eläintiedot!O352))</f>
        <v>43646</v>
      </c>
      <c r="F352" s="15">
        <v>30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29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119.5</v>
      </c>
      <c r="E353">
        <f>IF(_xlfn.DAYS($B$3,Eläintiedot!O353)&lt;0,"",_xlfn.DAYS($B$3,Eläintiedot!O353))</f>
        <v>43646</v>
      </c>
      <c r="F353" s="15">
        <v>30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29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119.5</v>
      </c>
      <c r="E354">
        <f>IF(_xlfn.DAYS($B$3,Eläintiedot!O354)&lt;0,"",_xlfn.DAYS($B$3,Eläintiedot!O354))</f>
        <v>43646</v>
      </c>
      <c r="F354" s="15">
        <v>30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29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119.5</v>
      </c>
      <c r="E355">
        <f>IF(_xlfn.DAYS($B$3,Eläintiedot!O355)&lt;0,"",_xlfn.DAYS($B$3,Eläintiedot!O355))</f>
        <v>43646</v>
      </c>
      <c r="F355" s="15">
        <v>30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29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119.5</v>
      </c>
      <c r="E356">
        <f>IF(_xlfn.DAYS($B$3,Eläintiedot!O356)&lt;0,"",_xlfn.DAYS($B$3,Eläintiedot!O356))</f>
        <v>43646</v>
      </c>
      <c r="F356" s="15">
        <v>30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29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119.5</v>
      </c>
      <c r="E357">
        <f>IF(_xlfn.DAYS($B$3,Eläintiedot!O357)&lt;0,"",_xlfn.DAYS($B$3,Eläintiedot!O357))</f>
        <v>43646</v>
      </c>
      <c r="F357" s="15">
        <v>30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29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119.5</v>
      </c>
      <c r="E358">
        <f>IF(_xlfn.DAYS($B$3,Eläintiedot!O358)&lt;0,"",_xlfn.DAYS($B$3,Eläintiedot!O358))</f>
        <v>43646</v>
      </c>
      <c r="F358" s="15">
        <v>30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29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119.5</v>
      </c>
      <c r="E359">
        <f>IF(_xlfn.DAYS($B$3,Eläintiedot!O359)&lt;0,"",_xlfn.DAYS($B$3,Eläintiedot!O359))</f>
        <v>43646</v>
      </c>
      <c r="F359" s="15">
        <v>30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29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119.5</v>
      </c>
      <c r="E360">
        <f>IF(_xlfn.DAYS($B$3,Eläintiedot!O360)&lt;0,"",_xlfn.DAYS($B$3,Eläintiedot!O360))</f>
        <v>43646</v>
      </c>
      <c r="F360" s="15">
        <v>30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29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119.5</v>
      </c>
      <c r="E361">
        <f>IF(_xlfn.DAYS($B$3,Eläintiedot!O361)&lt;0,"",_xlfn.DAYS($B$3,Eläintiedot!O361))</f>
        <v>43646</v>
      </c>
      <c r="F361" s="15">
        <v>30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29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119.5</v>
      </c>
      <c r="E362">
        <f>IF(_xlfn.DAYS($B$3,Eläintiedot!O362)&lt;0,"",_xlfn.DAYS($B$3,Eläintiedot!O362))</f>
        <v>43646</v>
      </c>
      <c r="F362" s="15">
        <v>30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29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119.5</v>
      </c>
      <c r="E363">
        <f>IF(_xlfn.DAYS($B$3,Eläintiedot!O363)&lt;0,"",_xlfn.DAYS($B$3,Eläintiedot!O363))</f>
        <v>43646</v>
      </c>
      <c r="F363" s="15">
        <v>30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29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119.5</v>
      </c>
      <c r="E364">
        <f>IF(_xlfn.DAYS($B$3,Eläintiedot!O364)&lt;0,"",_xlfn.DAYS($B$3,Eläintiedot!O364))</f>
        <v>43646</v>
      </c>
      <c r="F364" s="15">
        <v>30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29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119.5</v>
      </c>
      <c r="E365">
        <f>IF(_xlfn.DAYS($B$3,Eläintiedot!O365)&lt;0,"",_xlfn.DAYS($B$3,Eläintiedot!O365))</f>
        <v>43646</v>
      </c>
      <c r="F365" s="15">
        <v>30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29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119.5</v>
      </c>
      <c r="E366">
        <f>IF(_xlfn.DAYS($B$3,Eläintiedot!O366)&lt;0,"",_xlfn.DAYS($B$3,Eläintiedot!O366))</f>
        <v>43646</v>
      </c>
      <c r="F366" s="15">
        <v>30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29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119.5</v>
      </c>
      <c r="E367">
        <f>IF(_xlfn.DAYS($B$3,Eläintiedot!O367)&lt;0,"",_xlfn.DAYS($B$3,Eläintiedot!O367))</f>
        <v>43646</v>
      </c>
      <c r="F367" s="15">
        <v>30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29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119.5</v>
      </c>
      <c r="E368">
        <f>IF(_xlfn.DAYS($B$3,Eläintiedot!O368)&lt;0,"",_xlfn.DAYS($B$3,Eläintiedot!O368))</f>
        <v>43646</v>
      </c>
      <c r="F368" s="15">
        <v>30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29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119.5</v>
      </c>
      <c r="E369">
        <f>IF(_xlfn.DAYS($B$3,Eläintiedot!O369)&lt;0,"",_xlfn.DAYS($B$3,Eläintiedot!O369))</f>
        <v>43646</v>
      </c>
      <c r="F369" s="15">
        <v>30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29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119.5</v>
      </c>
      <c r="E370">
        <f>IF(_xlfn.DAYS($B$3,Eläintiedot!O370)&lt;0,"",_xlfn.DAYS($B$3,Eläintiedot!O370))</f>
        <v>43646</v>
      </c>
      <c r="F370" s="15">
        <v>30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29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119.5</v>
      </c>
      <c r="E371">
        <f>IF(_xlfn.DAYS($B$3,Eläintiedot!O371)&lt;0,"",_xlfn.DAYS($B$3,Eläintiedot!O371))</f>
        <v>43646</v>
      </c>
      <c r="F371" s="15">
        <v>30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29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119.5</v>
      </c>
      <c r="E372">
        <f>IF(_xlfn.DAYS($B$3,Eläintiedot!O372)&lt;0,"",_xlfn.DAYS($B$3,Eläintiedot!O372))</f>
        <v>43646</v>
      </c>
      <c r="F372" s="15">
        <v>30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29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119.5</v>
      </c>
      <c r="E373">
        <f>IF(_xlfn.DAYS($B$3,Eläintiedot!O373)&lt;0,"",_xlfn.DAYS($B$3,Eläintiedot!O373))</f>
        <v>43646</v>
      </c>
      <c r="F373" s="15">
        <v>30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29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119.5</v>
      </c>
      <c r="E374">
        <f>IF(_xlfn.DAYS($B$3,Eläintiedot!O374)&lt;0,"",_xlfn.DAYS($B$3,Eläintiedot!O374))</f>
        <v>43646</v>
      </c>
      <c r="F374" s="15">
        <v>30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29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119.5</v>
      </c>
      <c r="E375">
        <f>IF(_xlfn.DAYS($B$3,Eläintiedot!O375)&lt;0,"",_xlfn.DAYS($B$3,Eläintiedot!O375))</f>
        <v>43646</v>
      </c>
      <c r="F375" s="15">
        <v>30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29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119.5</v>
      </c>
      <c r="E376">
        <f>IF(_xlfn.DAYS($B$3,Eläintiedot!O376)&lt;0,"",_xlfn.DAYS($B$3,Eläintiedot!O376))</f>
        <v>43646</v>
      </c>
      <c r="F376" s="15">
        <v>30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29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119.5</v>
      </c>
      <c r="E377">
        <f>IF(_xlfn.DAYS($B$3,Eläintiedot!O377)&lt;0,"",_xlfn.DAYS($B$3,Eläintiedot!O377))</f>
        <v>43646</v>
      </c>
      <c r="F377" s="15">
        <v>30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29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119.5</v>
      </c>
      <c r="E378">
        <f>IF(_xlfn.DAYS($B$3,Eläintiedot!O378)&lt;0,"",_xlfn.DAYS($B$3,Eläintiedot!O378))</f>
        <v>43646</v>
      </c>
      <c r="F378" s="15">
        <v>30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29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119.5</v>
      </c>
      <c r="E379">
        <f>IF(_xlfn.DAYS($B$3,Eläintiedot!O379)&lt;0,"",_xlfn.DAYS($B$3,Eläintiedot!O379))</f>
        <v>43646</v>
      </c>
      <c r="F379" s="15">
        <v>30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29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119.5</v>
      </c>
      <c r="E380">
        <f>IF(_xlfn.DAYS($B$3,Eläintiedot!O380)&lt;0,"",_xlfn.DAYS($B$3,Eläintiedot!O380))</f>
        <v>43646</v>
      </c>
      <c r="F380" s="15">
        <v>30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29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119.5</v>
      </c>
      <c r="E381">
        <f>IF(_xlfn.DAYS($B$3,Eläintiedot!O381)&lt;0,"",_xlfn.DAYS($B$3,Eläintiedot!O381))</f>
        <v>43646</v>
      </c>
      <c r="F381" s="15">
        <v>30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29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119.5</v>
      </c>
      <c r="E382">
        <f>IF(_xlfn.DAYS($B$3,Eläintiedot!O382)&lt;0,"",_xlfn.DAYS($B$3,Eläintiedot!O382))</f>
        <v>43646</v>
      </c>
      <c r="F382" s="15">
        <v>30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29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119.5</v>
      </c>
      <c r="E383">
        <f>IF(_xlfn.DAYS($B$3,Eläintiedot!O383)&lt;0,"",_xlfn.DAYS($B$3,Eläintiedot!O383))</f>
        <v>43646</v>
      </c>
      <c r="F383" s="15">
        <v>30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29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119.5</v>
      </c>
      <c r="E384">
        <f>IF(_xlfn.DAYS($B$3,Eläintiedot!O384)&lt;0,"",_xlfn.DAYS($B$3,Eläintiedot!O384))</f>
        <v>43646</v>
      </c>
      <c r="F384" s="15">
        <v>30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29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119.5</v>
      </c>
      <c r="E385">
        <f>IF(_xlfn.DAYS($B$3,Eläintiedot!O385)&lt;0,"",_xlfn.DAYS($B$3,Eläintiedot!O385))</f>
        <v>43646</v>
      </c>
      <c r="F385" s="15">
        <v>30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29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119.5</v>
      </c>
      <c r="E386">
        <f>IF(_xlfn.DAYS($B$3,Eläintiedot!O386)&lt;0,"",_xlfn.DAYS($B$3,Eläintiedot!O386))</f>
        <v>43646</v>
      </c>
      <c r="F386" s="15">
        <v>30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29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119.5</v>
      </c>
      <c r="E387">
        <f>IF(_xlfn.DAYS($B$3,Eläintiedot!O387)&lt;0,"",_xlfn.DAYS($B$3,Eläintiedot!O387))</f>
        <v>43646</v>
      </c>
      <c r="F387" s="15">
        <v>30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29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119.5</v>
      </c>
      <c r="E388">
        <f>IF(_xlfn.DAYS($B$3,Eläintiedot!O388)&lt;0,"",_xlfn.DAYS($B$3,Eläintiedot!O388))</f>
        <v>43646</v>
      </c>
      <c r="F388" s="15">
        <v>30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29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119.5</v>
      </c>
      <c r="E389">
        <f>IF(_xlfn.DAYS($B$3,Eläintiedot!O389)&lt;0,"",_xlfn.DAYS($B$3,Eläintiedot!O389))</f>
        <v>43646</v>
      </c>
      <c r="F389" s="15">
        <v>30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29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119.5</v>
      </c>
      <c r="E390">
        <f>IF(_xlfn.DAYS($B$3,Eläintiedot!O390)&lt;0,"",_xlfn.DAYS($B$3,Eläintiedot!O390))</f>
        <v>43646</v>
      </c>
      <c r="F390" s="15">
        <v>30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29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119.5</v>
      </c>
      <c r="E391">
        <f>IF(_xlfn.DAYS($B$3,Eläintiedot!O391)&lt;0,"",_xlfn.DAYS($B$3,Eläintiedot!O391))</f>
        <v>43646</v>
      </c>
      <c r="F391" s="15">
        <v>30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29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119.5</v>
      </c>
      <c r="E392">
        <f>IF(_xlfn.DAYS($B$3,Eläintiedot!O392)&lt;0,"",_xlfn.DAYS($B$3,Eläintiedot!O392))</f>
        <v>43646</v>
      </c>
      <c r="F392" s="15">
        <v>30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29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119.5</v>
      </c>
      <c r="E393">
        <f>IF(_xlfn.DAYS($B$3,Eläintiedot!O393)&lt;0,"",_xlfn.DAYS($B$3,Eläintiedot!O393))</f>
        <v>43646</v>
      </c>
      <c r="F393" s="15">
        <v>30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29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119.5</v>
      </c>
      <c r="E394">
        <f>IF(_xlfn.DAYS($B$3,Eläintiedot!O394)&lt;0,"",_xlfn.DAYS($B$3,Eläintiedot!O394))</f>
        <v>43646</v>
      </c>
      <c r="F394" s="15">
        <v>30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29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119.5</v>
      </c>
      <c r="E395">
        <f>IF(_xlfn.DAYS($B$3,Eläintiedot!O395)&lt;0,"",_xlfn.DAYS($B$3,Eläintiedot!O395))</f>
        <v>43646</v>
      </c>
      <c r="F395" s="15">
        <v>30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29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119.5</v>
      </c>
      <c r="E396">
        <f>IF(_xlfn.DAYS($B$3,Eläintiedot!O396)&lt;0,"",_xlfn.DAYS($B$3,Eläintiedot!O396))</f>
        <v>43646</v>
      </c>
      <c r="F396" s="15">
        <v>30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29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119.5</v>
      </c>
      <c r="E397">
        <f>IF(_xlfn.DAYS($B$3,Eläintiedot!O397)&lt;0,"",_xlfn.DAYS($B$3,Eläintiedot!O397))</f>
        <v>43646</v>
      </c>
      <c r="F397" s="15">
        <v>30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29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119.5</v>
      </c>
      <c r="E398">
        <f>IF(_xlfn.DAYS($B$3,Eläintiedot!O398)&lt;0,"",_xlfn.DAYS($B$3,Eläintiedot!O398))</f>
        <v>43646</v>
      </c>
      <c r="F398" s="15">
        <v>30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29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119.5</v>
      </c>
      <c r="E399">
        <f>IF(_xlfn.DAYS($B$3,Eläintiedot!O399)&lt;0,"",_xlfn.DAYS($B$3,Eläintiedot!O399))</f>
        <v>43646</v>
      </c>
      <c r="F399" s="15">
        <v>30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29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119.5</v>
      </c>
      <c r="E400">
        <f>IF(_xlfn.DAYS($B$3,Eläintiedot!O400)&lt;0,"",_xlfn.DAYS($B$3,Eläintiedot!O400))</f>
        <v>43646</v>
      </c>
      <c r="F400" s="15">
        <v>30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29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119.5</v>
      </c>
      <c r="E401">
        <f>IF(_xlfn.DAYS($B$3,Eläintiedot!O401)&lt;0,"",_xlfn.DAYS($B$3,Eläintiedot!O401))</f>
        <v>43646</v>
      </c>
      <c r="F401" s="15">
        <v>30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29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119.5</v>
      </c>
      <c r="E402">
        <f>IF(_xlfn.DAYS($B$3,Eläintiedot!O402)&lt;0,"",_xlfn.DAYS($B$3,Eläintiedot!O402))</f>
        <v>43646</v>
      </c>
      <c r="F402" s="15">
        <v>30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29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119.5</v>
      </c>
      <c r="E403">
        <f>IF(_xlfn.DAYS($B$3,Eläintiedot!O403)&lt;0,"",_xlfn.DAYS($B$3,Eläintiedot!O403))</f>
        <v>43646</v>
      </c>
      <c r="F403" s="15">
        <v>30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29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119.5</v>
      </c>
      <c r="E404">
        <f>IF(_xlfn.DAYS($B$3,Eläintiedot!O404)&lt;0,"",_xlfn.DAYS($B$3,Eläintiedot!O404))</f>
        <v>43646</v>
      </c>
      <c r="F404" s="15">
        <v>30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29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119.5</v>
      </c>
      <c r="E405">
        <f>IF(_xlfn.DAYS($B$3,Eläintiedot!O405)&lt;0,"",_xlfn.DAYS($B$3,Eläintiedot!O405))</f>
        <v>43646</v>
      </c>
      <c r="F405" s="15">
        <v>30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29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119.5</v>
      </c>
      <c r="E406">
        <f>IF(_xlfn.DAYS($B$3,Eläintiedot!O406)&lt;0,"",_xlfn.DAYS($B$3,Eläintiedot!O406))</f>
        <v>43646</v>
      </c>
      <c r="F406" s="15">
        <v>30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29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119.5</v>
      </c>
      <c r="E407">
        <f>IF(_xlfn.DAYS($B$3,Eläintiedot!O407)&lt;0,"",_xlfn.DAYS($B$3,Eläintiedot!O407))</f>
        <v>43646</v>
      </c>
      <c r="F407" s="15">
        <v>30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29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119.5</v>
      </c>
      <c r="E408">
        <f>IF(_xlfn.DAYS($B$3,Eläintiedot!O408)&lt;0,"",_xlfn.DAYS($B$3,Eläintiedot!O408))</f>
        <v>43646</v>
      </c>
      <c r="F408" s="15">
        <v>30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29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119.5</v>
      </c>
      <c r="E409">
        <f>IF(_xlfn.DAYS($B$3,Eläintiedot!O409)&lt;0,"",_xlfn.DAYS($B$3,Eläintiedot!O409))</f>
        <v>43646</v>
      </c>
      <c r="F409" s="15">
        <v>30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29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119.5</v>
      </c>
      <c r="E410">
        <f>IF(_xlfn.DAYS($B$3,Eläintiedot!O410)&lt;0,"",_xlfn.DAYS($B$3,Eläintiedot!O410))</f>
        <v>43646</v>
      </c>
      <c r="F410" s="15">
        <v>30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29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119.5</v>
      </c>
      <c r="E411">
        <f>IF(_xlfn.DAYS($B$3,Eläintiedot!O411)&lt;0,"",_xlfn.DAYS($B$3,Eläintiedot!O411))</f>
        <v>43646</v>
      </c>
      <c r="F411" s="15">
        <v>30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29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119.5</v>
      </c>
      <c r="E412">
        <f>IF(_xlfn.DAYS($B$3,Eläintiedot!O412)&lt;0,"",_xlfn.DAYS($B$3,Eläintiedot!O412))</f>
        <v>43646</v>
      </c>
      <c r="F412" s="15">
        <v>30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29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119.5</v>
      </c>
      <c r="E413">
        <f>IF(_xlfn.DAYS($B$3,Eläintiedot!O413)&lt;0,"",_xlfn.DAYS($B$3,Eläintiedot!O413))</f>
        <v>43646</v>
      </c>
      <c r="F413" s="15">
        <v>30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29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119.5</v>
      </c>
      <c r="E414">
        <f>IF(_xlfn.DAYS($B$3,Eläintiedot!O414)&lt;0,"",_xlfn.DAYS($B$3,Eläintiedot!O414))</f>
        <v>43646</v>
      </c>
      <c r="F414" s="15">
        <v>30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29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119.5</v>
      </c>
      <c r="E415">
        <f>IF(_xlfn.DAYS($B$3,Eläintiedot!O415)&lt;0,"",_xlfn.DAYS($B$3,Eläintiedot!O415))</f>
        <v>43646</v>
      </c>
      <c r="F415" s="15">
        <v>30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29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119.5</v>
      </c>
      <c r="E416">
        <f>IF(_xlfn.DAYS($B$3,Eläintiedot!O416)&lt;0,"",_xlfn.DAYS($B$3,Eläintiedot!O416))</f>
        <v>43646</v>
      </c>
      <c r="F416" s="15">
        <v>30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29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119.5</v>
      </c>
      <c r="E417">
        <f>IF(_xlfn.DAYS($B$3,Eläintiedot!O417)&lt;0,"",_xlfn.DAYS($B$3,Eläintiedot!O417))</f>
        <v>43646</v>
      </c>
      <c r="F417" s="15">
        <v>30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29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119.5</v>
      </c>
      <c r="E418">
        <f>IF(_xlfn.DAYS($B$3,Eläintiedot!O418)&lt;0,"",_xlfn.DAYS($B$3,Eläintiedot!O418))</f>
        <v>43646</v>
      </c>
      <c r="F418" s="15">
        <v>30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29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119.5</v>
      </c>
      <c r="E419">
        <f>IF(_xlfn.DAYS($B$3,Eläintiedot!O419)&lt;0,"",_xlfn.DAYS($B$3,Eläintiedot!O419))</f>
        <v>43646</v>
      </c>
      <c r="F419" s="15">
        <v>30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29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119.5</v>
      </c>
      <c r="E420">
        <f>IF(_xlfn.DAYS($B$3,Eläintiedot!O420)&lt;0,"",_xlfn.DAYS($B$3,Eläintiedot!O420))</f>
        <v>43646</v>
      </c>
      <c r="F420" s="15">
        <v>30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29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119.5</v>
      </c>
      <c r="E421">
        <f>IF(_xlfn.DAYS($B$3,Eläintiedot!O421)&lt;0,"",_xlfn.DAYS($B$3,Eläintiedot!O421))</f>
        <v>43646</v>
      </c>
      <c r="F421" s="15">
        <v>30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29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119.5</v>
      </c>
      <c r="E422">
        <f>IF(_xlfn.DAYS($B$3,Eläintiedot!O422)&lt;0,"",_xlfn.DAYS($B$3,Eläintiedot!O422))</f>
        <v>43646</v>
      </c>
      <c r="F422" s="15">
        <v>30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29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119.5</v>
      </c>
      <c r="E423">
        <f>IF(_xlfn.DAYS($B$3,Eläintiedot!O423)&lt;0,"",_xlfn.DAYS($B$3,Eläintiedot!O423))</f>
        <v>43646</v>
      </c>
      <c r="F423" s="15">
        <v>30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29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119.5</v>
      </c>
      <c r="E424">
        <f>IF(_xlfn.DAYS($B$3,Eläintiedot!O424)&lt;0,"",_xlfn.DAYS($B$3,Eläintiedot!O424))</f>
        <v>43646</v>
      </c>
      <c r="F424" s="15">
        <v>30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29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119.5</v>
      </c>
      <c r="E425">
        <f>IF(_xlfn.DAYS($B$3,Eläintiedot!O425)&lt;0,"",_xlfn.DAYS($B$3,Eläintiedot!O425))</f>
        <v>43646</v>
      </c>
      <c r="F425" s="15">
        <v>30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29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119.5</v>
      </c>
      <c r="E426">
        <f>IF(_xlfn.DAYS($B$3,Eläintiedot!O426)&lt;0,"",_xlfn.DAYS($B$3,Eläintiedot!O426))</f>
        <v>43646</v>
      </c>
      <c r="F426" s="15">
        <v>30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29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119.5</v>
      </c>
      <c r="E427">
        <f>IF(_xlfn.DAYS($B$3,Eläintiedot!O427)&lt;0,"",_xlfn.DAYS($B$3,Eläintiedot!O427))</f>
        <v>43646</v>
      </c>
      <c r="F427" s="15">
        <v>30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29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119.5</v>
      </c>
      <c r="E428">
        <f>IF(_xlfn.DAYS($B$3,Eläintiedot!O428)&lt;0,"",_xlfn.DAYS($B$3,Eläintiedot!O428))</f>
        <v>43646</v>
      </c>
      <c r="F428" s="15">
        <v>30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29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119.5</v>
      </c>
      <c r="E429">
        <f>IF(_xlfn.DAYS($B$3,Eläintiedot!O429)&lt;0,"",_xlfn.DAYS($B$3,Eläintiedot!O429))</f>
        <v>43646</v>
      </c>
      <c r="F429" s="15">
        <v>30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29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119.5</v>
      </c>
      <c r="E430">
        <f>IF(_xlfn.DAYS($B$3,Eläintiedot!O430)&lt;0,"",_xlfn.DAYS($B$3,Eläintiedot!O430))</f>
        <v>43646</v>
      </c>
      <c r="F430" s="15">
        <v>30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29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119.5</v>
      </c>
      <c r="E431">
        <f>IF(_xlfn.DAYS($B$3,Eläintiedot!O431)&lt;0,"",_xlfn.DAYS($B$3,Eläintiedot!O431))</f>
        <v>43646</v>
      </c>
      <c r="F431" s="15">
        <v>30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29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119.5</v>
      </c>
      <c r="E432">
        <f>IF(_xlfn.DAYS($B$3,Eläintiedot!O432)&lt;0,"",_xlfn.DAYS($B$3,Eläintiedot!O432))</f>
        <v>43646</v>
      </c>
      <c r="F432" s="15">
        <v>30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29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119.5</v>
      </c>
      <c r="E433">
        <f>IF(_xlfn.DAYS($B$3,Eläintiedot!O433)&lt;0,"",_xlfn.DAYS($B$3,Eläintiedot!O433))</f>
        <v>43646</v>
      </c>
      <c r="F433" s="15">
        <v>30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29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119.5</v>
      </c>
      <c r="E434">
        <f>IF(_xlfn.DAYS($B$3,Eläintiedot!O434)&lt;0,"",_xlfn.DAYS($B$3,Eläintiedot!O434))</f>
        <v>43646</v>
      </c>
      <c r="F434" s="15">
        <v>30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29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119.5</v>
      </c>
      <c r="E435">
        <f>IF(_xlfn.DAYS($B$3,Eläintiedot!O435)&lt;0,"",_xlfn.DAYS($B$3,Eläintiedot!O435))</f>
        <v>43646</v>
      </c>
      <c r="F435" s="15">
        <v>30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29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119.5</v>
      </c>
      <c r="E436">
        <f>IF(_xlfn.DAYS($B$3,Eläintiedot!O436)&lt;0,"",_xlfn.DAYS($B$3,Eläintiedot!O436))</f>
        <v>43646</v>
      </c>
      <c r="F436" s="15">
        <v>30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29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119.5</v>
      </c>
      <c r="E437">
        <f>IF(_xlfn.DAYS($B$3,Eläintiedot!O437)&lt;0,"",_xlfn.DAYS($B$3,Eläintiedot!O437))</f>
        <v>43646</v>
      </c>
      <c r="F437" s="15">
        <v>30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29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119.5</v>
      </c>
      <c r="E438">
        <f>IF(_xlfn.DAYS($B$3,Eläintiedot!O438)&lt;0,"",_xlfn.DAYS($B$3,Eläintiedot!O438))</f>
        <v>43646</v>
      </c>
      <c r="F438" s="15">
        <v>30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29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119.5</v>
      </c>
      <c r="E439">
        <f>IF(_xlfn.DAYS($B$3,Eläintiedot!O439)&lt;0,"",_xlfn.DAYS($B$3,Eläintiedot!O439))</f>
        <v>43646</v>
      </c>
      <c r="F439" s="15">
        <v>30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29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119.5</v>
      </c>
      <c r="E440">
        <f>IF(_xlfn.DAYS($B$3,Eläintiedot!O440)&lt;0,"",_xlfn.DAYS($B$3,Eläintiedot!O440))</f>
        <v>43646</v>
      </c>
      <c r="F440" s="15">
        <v>30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29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119.5</v>
      </c>
      <c r="E441">
        <f>IF(_xlfn.DAYS($B$3,Eläintiedot!O441)&lt;0,"",_xlfn.DAYS($B$3,Eläintiedot!O441))</f>
        <v>43646</v>
      </c>
      <c r="F441" s="15">
        <v>30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29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119.5</v>
      </c>
      <c r="E442">
        <f>IF(_xlfn.DAYS($B$3,Eläintiedot!O442)&lt;0,"",_xlfn.DAYS($B$3,Eläintiedot!O442))</f>
        <v>43646</v>
      </c>
      <c r="F442" s="15">
        <v>30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29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119.5</v>
      </c>
      <c r="E443">
        <f>IF(_xlfn.DAYS($B$3,Eläintiedot!O443)&lt;0,"",_xlfn.DAYS($B$3,Eläintiedot!O443))</f>
        <v>43646</v>
      </c>
      <c r="F443" s="15">
        <v>30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29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119.5</v>
      </c>
      <c r="E444">
        <f>IF(_xlfn.DAYS($B$3,Eläintiedot!O444)&lt;0,"",_xlfn.DAYS($B$3,Eläintiedot!O444))</f>
        <v>43646</v>
      </c>
      <c r="F444" s="15">
        <v>30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29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119.5</v>
      </c>
      <c r="E445">
        <f>IF(_xlfn.DAYS($B$3,Eläintiedot!O445)&lt;0,"",_xlfn.DAYS($B$3,Eläintiedot!O445))</f>
        <v>43646</v>
      </c>
      <c r="F445" s="15">
        <v>30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29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119.5</v>
      </c>
      <c r="E446">
        <f>IF(_xlfn.DAYS($B$3,Eläintiedot!O446)&lt;0,"",_xlfn.DAYS($B$3,Eläintiedot!O446))</f>
        <v>43646</v>
      </c>
      <c r="F446" s="15">
        <v>30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29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119.5</v>
      </c>
      <c r="E447">
        <f>IF(_xlfn.DAYS($B$3,Eläintiedot!O447)&lt;0,"",_xlfn.DAYS($B$3,Eläintiedot!O447))</f>
        <v>43646</v>
      </c>
      <c r="F447" s="15">
        <v>30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29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119.5</v>
      </c>
      <c r="E448">
        <f>IF(_xlfn.DAYS($B$3,Eläintiedot!O448)&lt;0,"",_xlfn.DAYS($B$3,Eläintiedot!O448))</f>
        <v>43646</v>
      </c>
      <c r="F448" s="15">
        <v>30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29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119.5</v>
      </c>
      <c r="E449">
        <f>IF(_xlfn.DAYS($B$3,Eläintiedot!O449)&lt;0,"",_xlfn.DAYS($B$3,Eläintiedot!O449))</f>
        <v>43646</v>
      </c>
      <c r="F449" s="15">
        <v>30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29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119.5</v>
      </c>
      <c r="E450">
        <f>IF(_xlfn.DAYS($B$3,Eläintiedot!O450)&lt;0,"",_xlfn.DAYS($B$3,Eläintiedot!O450))</f>
        <v>43646</v>
      </c>
      <c r="F450" s="15">
        <v>30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29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119.5</v>
      </c>
      <c r="E451">
        <f>IF(_xlfn.DAYS($B$3,Eläintiedot!O451)&lt;0,"",_xlfn.DAYS($B$3,Eläintiedot!O451))</f>
        <v>43646</v>
      </c>
      <c r="F451" s="15">
        <v>30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29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119.5</v>
      </c>
      <c r="E452">
        <f>IF(_xlfn.DAYS($B$3,Eläintiedot!O452)&lt;0,"",_xlfn.DAYS($B$3,Eläintiedot!O452))</f>
        <v>43646</v>
      </c>
      <c r="F452" s="15">
        <v>30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29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119.5</v>
      </c>
      <c r="E453">
        <f>IF(_xlfn.DAYS($B$3,Eläintiedot!O453)&lt;0,"",_xlfn.DAYS($B$3,Eläintiedot!O453))</f>
        <v>43646</v>
      </c>
      <c r="F453" s="15">
        <v>30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29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119.5</v>
      </c>
      <c r="E454">
        <f>IF(_xlfn.DAYS($B$3,Eläintiedot!O454)&lt;0,"",_xlfn.DAYS($B$3,Eläintiedot!O454))</f>
        <v>43646</v>
      </c>
      <c r="F454" s="15">
        <v>30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29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119.5</v>
      </c>
      <c r="E455">
        <f>IF(_xlfn.DAYS($B$3,Eläintiedot!O455)&lt;0,"",_xlfn.DAYS($B$3,Eläintiedot!O455))</f>
        <v>43646</v>
      </c>
      <c r="F455" s="15">
        <v>30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29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119.5</v>
      </c>
      <c r="E456">
        <f>IF(_xlfn.DAYS($B$3,Eläintiedot!O456)&lt;0,"",_xlfn.DAYS($B$3,Eläintiedot!O456))</f>
        <v>43646</v>
      </c>
      <c r="F456" s="15">
        <v>30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29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119.5</v>
      </c>
      <c r="E457">
        <f>IF(_xlfn.DAYS($B$3,Eläintiedot!O457)&lt;0,"",_xlfn.DAYS($B$3,Eläintiedot!O457))</f>
        <v>43646</v>
      </c>
      <c r="F457" s="15">
        <v>30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29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119.5</v>
      </c>
      <c r="E458">
        <f>IF(_xlfn.DAYS($B$3,Eläintiedot!O458)&lt;0,"",_xlfn.DAYS($B$3,Eläintiedot!O458))</f>
        <v>43646</v>
      </c>
      <c r="F458" s="15">
        <v>30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29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119.5</v>
      </c>
      <c r="E459">
        <f>IF(_xlfn.DAYS($B$3,Eläintiedot!O459)&lt;0,"",_xlfn.DAYS($B$3,Eläintiedot!O459))</f>
        <v>43646</v>
      </c>
      <c r="F459" s="15">
        <v>30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29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119.5</v>
      </c>
      <c r="E460">
        <f>IF(_xlfn.DAYS($B$3,Eläintiedot!O460)&lt;0,"",_xlfn.DAYS($B$3,Eläintiedot!O460))</f>
        <v>43646</v>
      </c>
      <c r="F460" s="15">
        <v>30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29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119.5</v>
      </c>
      <c r="E461">
        <f>IF(_xlfn.DAYS($B$3,Eläintiedot!O461)&lt;0,"",_xlfn.DAYS($B$3,Eläintiedot!O461))</f>
        <v>43646</v>
      </c>
      <c r="F461" s="15">
        <v>30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29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119.5</v>
      </c>
      <c r="E462">
        <f>IF(_xlfn.DAYS($B$3,Eläintiedot!O462)&lt;0,"",_xlfn.DAYS($B$3,Eläintiedot!O462))</f>
        <v>43646</v>
      </c>
      <c r="F462" s="15">
        <v>30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29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119.5</v>
      </c>
      <c r="E463">
        <f>IF(_xlfn.DAYS($B$3,Eläintiedot!O463)&lt;0,"",_xlfn.DAYS($B$3,Eläintiedot!O463))</f>
        <v>43646</v>
      </c>
      <c r="F463" s="15">
        <v>30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29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119.5</v>
      </c>
      <c r="E464">
        <f>IF(_xlfn.DAYS($B$3,Eläintiedot!O464)&lt;0,"",_xlfn.DAYS($B$3,Eläintiedot!O464))</f>
        <v>43646</v>
      </c>
      <c r="F464" s="15">
        <v>30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29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119.5</v>
      </c>
      <c r="E465">
        <f>IF(_xlfn.DAYS($B$3,Eläintiedot!O465)&lt;0,"",_xlfn.DAYS($B$3,Eläintiedot!O465))</f>
        <v>43646</v>
      </c>
      <c r="F465" s="15">
        <v>30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29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119.5</v>
      </c>
      <c r="E466">
        <f>IF(_xlfn.DAYS($B$3,Eläintiedot!O466)&lt;0,"",_xlfn.DAYS($B$3,Eläintiedot!O466))</f>
        <v>43646</v>
      </c>
      <c r="F466" s="15">
        <v>30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29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119.5</v>
      </c>
      <c r="E467">
        <f>IF(_xlfn.DAYS($B$3,Eläintiedot!O467)&lt;0,"",_xlfn.DAYS($B$3,Eläintiedot!O467))</f>
        <v>43646</v>
      </c>
      <c r="F467" s="15">
        <v>30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29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119.5</v>
      </c>
      <c r="E468">
        <f>IF(_xlfn.DAYS($B$3,Eläintiedot!O468)&lt;0,"",_xlfn.DAYS($B$3,Eläintiedot!O468))</f>
        <v>43646</v>
      </c>
      <c r="F468" s="15">
        <v>30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29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119.5</v>
      </c>
      <c r="E469">
        <f>IF(_xlfn.DAYS($B$3,Eläintiedot!O469)&lt;0,"",_xlfn.DAYS($B$3,Eläintiedot!O469))</f>
        <v>43646</v>
      </c>
      <c r="F469" s="15">
        <v>30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29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119.5</v>
      </c>
      <c r="E470">
        <f>IF(_xlfn.DAYS($B$3,Eläintiedot!O470)&lt;0,"",_xlfn.DAYS($B$3,Eläintiedot!O470))</f>
        <v>43646</v>
      </c>
      <c r="F470" s="15">
        <v>30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29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119.5</v>
      </c>
      <c r="E471">
        <f>IF(_xlfn.DAYS($B$3,Eläintiedot!O471)&lt;0,"",_xlfn.DAYS($B$3,Eläintiedot!O471))</f>
        <v>43646</v>
      </c>
      <c r="F471" s="15">
        <v>30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29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119.5</v>
      </c>
      <c r="E472">
        <f>IF(_xlfn.DAYS($B$3,Eläintiedot!O472)&lt;0,"",_xlfn.DAYS($B$3,Eläintiedot!O472))</f>
        <v>43646</v>
      </c>
      <c r="F472" s="15">
        <v>30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29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119.5</v>
      </c>
      <c r="E473">
        <f>IF(_xlfn.DAYS($B$3,Eläintiedot!O473)&lt;0,"",_xlfn.DAYS($B$3,Eläintiedot!O473))</f>
        <v>43646</v>
      </c>
      <c r="F473" s="15">
        <v>30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29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119.5</v>
      </c>
      <c r="E474">
        <f>IF(_xlfn.DAYS($B$3,Eläintiedot!O474)&lt;0,"",_xlfn.DAYS($B$3,Eläintiedot!O474))</f>
        <v>43646</v>
      </c>
      <c r="F474" s="15">
        <v>30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29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119.5</v>
      </c>
      <c r="E475">
        <f>IF(_xlfn.DAYS($B$3,Eläintiedot!O475)&lt;0,"",_xlfn.DAYS($B$3,Eläintiedot!O475))</f>
        <v>43646</v>
      </c>
      <c r="F475" s="15">
        <v>30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29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119.5</v>
      </c>
      <c r="E476">
        <f>IF(_xlfn.DAYS($B$3,Eläintiedot!O476)&lt;0,"",_xlfn.DAYS($B$3,Eläintiedot!O476))</f>
        <v>43646</v>
      </c>
      <c r="F476" s="15">
        <v>30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29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119.5</v>
      </c>
      <c r="E477">
        <f>IF(_xlfn.DAYS($B$3,Eläintiedot!O477)&lt;0,"",_xlfn.DAYS($B$3,Eläintiedot!O477))</f>
        <v>43646</v>
      </c>
      <c r="F477" s="15">
        <v>30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29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119.5</v>
      </c>
      <c r="E478">
        <f>IF(_xlfn.DAYS($B$3,Eläintiedot!O478)&lt;0,"",_xlfn.DAYS($B$3,Eläintiedot!O478))</f>
        <v>43646</v>
      </c>
      <c r="F478" s="15">
        <v>30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29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119.5</v>
      </c>
      <c r="E479">
        <f>IF(_xlfn.DAYS($B$3,Eläintiedot!O479)&lt;0,"",_xlfn.DAYS($B$3,Eläintiedot!O479))</f>
        <v>43646</v>
      </c>
      <c r="F479" s="15">
        <v>30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29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119.5</v>
      </c>
      <c r="E480">
        <f>IF(_xlfn.DAYS($B$3,Eläintiedot!O480)&lt;0,"",_xlfn.DAYS($B$3,Eläintiedot!O480))</f>
        <v>43646</v>
      </c>
      <c r="F480" s="15">
        <v>30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29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119.5</v>
      </c>
      <c r="E481">
        <f>IF(_xlfn.DAYS($B$3,Eläintiedot!O481)&lt;0,"",_xlfn.DAYS($B$3,Eläintiedot!O481))</f>
        <v>43646</v>
      </c>
      <c r="F481" s="15">
        <v>30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29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119.5</v>
      </c>
      <c r="E482">
        <f>IF(_xlfn.DAYS($B$3,Eläintiedot!O482)&lt;0,"",_xlfn.DAYS($B$3,Eläintiedot!O482))</f>
        <v>43646</v>
      </c>
      <c r="F482" s="15">
        <v>30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29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119.5</v>
      </c>
      <c r="E483">
        <f>IF(_xlfn.DAYS($B$3,Eläintiedot!O483)&lt;0,"",_xlfn.DAYS($B$3,Eläintiedot!O483))</f>
        <v>43646</v>
      </c>
      <c r="F483" s="15">
        <v>30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29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119.5</v>
      </c>
      <c r="E484">
        <f>IF(_xlfn.DAYS($B$3,Eläintiedot!O484)&lt;0,"",_xlfn.DAYS($B$3,Eläintiedot!O484))</f>
        <v>43646</v>
      </c>
      <c r="F484" s="15">
        <v>30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29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119.5</v>
      </c>
      <c r="E485">
        <f>IF(_xlfn.DAYS($B$3,Eläintiedot!O485)&lt;0,"",_xlfn.DAYS($B$3,Eläintiedot!O485))</f>
        <v>43646</v>
      </c>
      <c r="F485" s="15">
        <v>30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29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119.5</v>
      </c>
      <c r="E486">
        <f>IF(_xlfn.DAYS($B$3,Eläintiedot!O486)&lt;0,"",_xlfn.DAYS($B$3,Eläintiedot!O486))</f>
        <v>43646</v>
      </c>
      <c r="F486" s="15">
        <v>30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29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119.5</v>
      </c>
      <c r="E487">
        <f>IF(_xlfn.DAYS($B$3,Eläintiedot!O487)&lt;0,"",_xlfn.DAYS($B$3,Eläintiedot!O487))</f>
        <v>43646</v>
      </c>
      <c r="F487" s="15">
        <v>30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29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119.5</v>
      </c>
      <c r="E488">
        <f>IF(_xlfn.DAYS($B$3,Eläintiedot!O488)&lt;0,"",_xlfn.DAYS($B$3,Eläintiedot!O488))</f>
        <v>43646</v>
      </c>
      <c r="F488" s="15">
        <v>30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29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119.5</v>
      </c>
      <c r="E489">
        <f>IF(_xlfn.DAYS($B$3,Eläintiedot!O489)&lt;0,"",_xlfn.DAYS($B$3,Eläintiedot!O489))</f>
        <v>43646</v>
      </c>
      <c r="F489" s="15">
        <v>30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29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119.5</v>
      </c>
      <c r="E490">
        <f>IF(_xlfn.DAYS($B$3,Eläintiedot!O490)&lt;0,"",_xlfn.DAYS($B$3,Eläintiedot!O490))</f>
        <v>43646</v>
      </c>
      <c r="F490" s="15">
        <v>30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29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119.5</v>
      </c>
      <c r="E491">
        <f>IF(_xlfn.DAYS($B$3,Eläintiedot!O491)&lt;0,"",_xlfn.DAYS($B$3,Eläintiedot!O491))</f>
        <v>43646</v>
      </c>
      <c r="F491" s="15">
        <v>30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29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119.5</v>
      </c>
      <c r="E492">
        <f>IF(_xlfn.DAYS($B$3,Eläintiedot!O492)&lt;0,"",_xlfn.DAYS($B$3,Eläintiedot!O492))</f>
        <v>43646</v>
      </c>
      <c r="F492" s="15">
        <v>30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29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119.5</v>
      </c>
      <c r="E493">
        <f>IF(_xlfn.DAYS($B$3,Eläintiedot!O493)&lt;0,"",_xlfn.DAYS($B$3,Eläintiedot!O493))</f>
        <v>43646</v>
      </c>
      <c r="F493" s="15">
        <v>30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29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119.5</v>
      </c>
      <c r="E494">
        <f>IF(_xlfn.DAYS($B$3,Eläintiedot!O494)&lt;0,"",_xlfn.DAYS($B$3,Eläintiedot!O494))</f>
        <v>43646</v>
      </c>
      <c r="F494" s="15">
        <v>30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29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119.5</v>
      </c>
      <c r="E495">
        <f>IF(_xlfn.DAYS($B$3,Eläintiedot!O495)&lt;0,"",_xlfn.DAYS($B$3,Eläintiedot!O495))</f>
        <v>43646</v>
      </c>
      <c r="F495" s="15">
        <v>30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29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119.5</v>
      </c>
      <c r="E496">
        <f>IF(_xlfn.DAYS($B$3,Eläintiedot!O496)&lt;0,"",_xlfn.DAYS($B$3,Eläintiedot!O496))</f>
        <v>43646</v>
      </c>
      <c r="F496" s="15">
        <v>30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29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6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119.5</v>
      </c>
      <c r="E497">
        <f>IF(_xlfn.DAYS($B$3,Eläintiedot!O497)&lt;0,"",_xlfn.DAYS($B$3,Eläintiedot!O497))</f>
        <v>43646</v>
      </c>
      <c r="F497" s="15">
        <v>30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29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6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119.5</v>
      </c>
      <c r="E498">
        <f>IF(_xlfn.DAYS($B$3,Eläintiedot!O498)&lt;0,"",_xlfn.DAYS($B$3,Eläintiedot!O498))</f>
        <v>43646</v>
      </c>
      <c r="F498" s="15">
        <v>30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29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6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119.5</v>
      </c>
      <c r="E499">
        <f>IF(_xlfn.DAYS($B$3,Eläintiedot!O499)&lt;0,"",_xlfn.DAYS($B$3,Eläintiedot!O499))</f>
        <v>43646</v>
      </c>
      <c r="F499" s="15">
        <v>30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29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6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119.5</v>
      </c>
      <c r="E500">
        <f>IF(_xlfn.DAYS($B$3,Eläintiedot!O500)&lt;0,"",_xlfn.DAYS($B$3,Eläintiedot!O500))</f>
        <v>43646</v>
      </c>
      <c r="F500" s="15">
        <v>30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29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  <c r="Z500" s="50"/>
    </row>
    <row r="501" spans="1:26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</row>
    <row r="502" spans="1:26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</row>
    <row r="503" spans="1:26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</row>
    <row r="504" spans="1:26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</row>
    <row r="505" spans="1:26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</row>
    <row r="506" spans="1:26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</row>
    <row r="507" spans="1:26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</row>
    <row r="508" spans="1:26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</row>
    <row r="509" spans="1:26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</row>
    <row r="510" spans="1:26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</row>
    <row r="511" spans="1:26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</row>
    <row r="512" spans="1:26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</row>
    <row r="513" spans="1:25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</row>
    <row r="514" spans="1:25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</row>
    <row r="515" spans="1:25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</row>
    <row r="516" spans="1:25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</row>
    <row r="517" spans="1:25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</row>
    <row r="518" spans="1:25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</row>
    <row r="519" spans="1:25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</row>
    <row r="520" spans="1:25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</row>
    <row r="521" spans="1:25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</row>
    <row r="522" spans="1:25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</row>
    <row r="523" spans="1:25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</row>
    <row r="524" spans="1:25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</row>
    <row r="525" spans="1:25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</row>
    <row r="526" spans="1:25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</row>
    <row r="527" spans="1:25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</row>
    <row r="528" spans="1:25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</row>
    <row r="529" spans="1:25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</row>
    <row r="530" spans="1:25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</row>
    <row r="531" spans="1:25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</row>
    <row r="532" spans="1:25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</row>
    <row r="533" spans="1:25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</row>
    <row r="534" spans="1:25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</row>
    <row r="535" spans="1:25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</row>
    <row r="536" spans="1:25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</row>
    <row r="537" spans="1:25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</row>
    <row r="538" spans="1:25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</row>
    <row r="539" spans="1:25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</row>
    <row r="540" spans="1:25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</row>
    <row r="541" spans="1:25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</row>
    <row r="542" spans="1:25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</row>
    <row r="543" spans="1:25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</row>
    <row r="544" spans="1:25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</row>
    <row r="545" spans="1:25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</row>
    <row r="546" spans="1:25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</row>
    <row r="547" spans="1:25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</row>
    <row r="548" spans="1:25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</row>
    <row r="549" spans="1:25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</row>
    <row r="550" spans="1:25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</row>
    <row r="551" spans="1:25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</row>
    <row r="552" spans="1:25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</row>
    <row r="553" spans="1:25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</row>
    <row r="554" spans="1:25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</row>
    <row r="555" spans="1:25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</row>
    <row r="556" spans="1:25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</row>
    <row r="557" spans="1:25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</row>
    <row r="558" spans="1:25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</row>
    <row r="559" spans="1:25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</row>
    <row r="560" spans="1:25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</row>
    <row r="561" spans="1:25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</row>
    <row r="562" spans="1:25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</row>
    <row r="563" spans="1:25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</row>
    <row r="564" spans="1:25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</row>
    <row r="565" spans="1:25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</row>
    <row r="566" spans="1:25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</row>
    <row r="567" spans="1:25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</row>
    <row r="568" spans="1:25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</row>
    <row r="569" spans="1:25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</row>
    <row r="570" spans="1:25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</row>
    <row r="571" spans="1:25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</row>
    <row r="572" spans="1:25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</row>
    <row r="573" spans="1:25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</row>
    <row r="574" spans="1:25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</row>
    <row r="575" spans="1:25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</row>
    <row r="576" spans="1:25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</row>
    <row r="577" spans="1:25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</row>
    <row r="578" spans="1:25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</row>
    <row r="579" spans="1:25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</row>
    <row r="580" spans="1:25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</row>
    <row r="581" spans="1:25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</row>
    <row r="582" spans="1:25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</row>
    <row r="583" spans="1:25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</row>
    <row r="584" spans="1:25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</row>
    <row r="585" spans="1:25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</row>
    <row r="586" spans="1:25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</row>
    <row r="587" spans="1:25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</row>
    <row r="588" spans="1:25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</row>
    <row r="589" spans="1:25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</row>
    <row r="590" spans="1:25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</row>
    <row r="591" spans="1:25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</row>
    <row r="592" spans="1:25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</row>
    <row r="593" spans="1:25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</row>
    <row r="594" spans="1:25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</row>
    <row r="595" spans="1:25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</row>
    <row r="596" spans="1:25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</row>
    <row r="597" spans="1:25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</row>
    <row r="598" spans="1:25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</row>
    <row r="599" spans="1:25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</row>
    <row r="600" spans="1:25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</row>
    <row r="601" spans="1:25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</row>
    <row r="602" spans="1:25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</row>
    <row r="603" spans="1:25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</row>
    <row r="604" spans="1:25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</row>
    <row r="605" spans="1:25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</row>
    <row r="606" spans="1:25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</row>
    <row r="607" spans="1:25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</row>
    <row r="608" spans="1:25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</row>
    <row r="609" spans="1:25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</row>
    <row r="610" spans="1:25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</row>
    <row r="611" spans="1:25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</row>
    <row r="612" spans="1:25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</row>
    <row r="613" spans="1:25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</row>
    <row r="614" spans="1:25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</row>
    <row r="615" spans="1:25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</row>
    <row r="616" spans="1:25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</row>
    <row r="617" spans="1:25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</row>
    <row r="618" spans="1:25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</row>
    <row r="619" spans="1:25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</row>
    <row r="620" spans="1:25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</row>
    <row r="621" spans="1:25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</row>
    <row r="622" spans="1:25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</row>
    <row r="623" spans="1:25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</row>
    <row r="624" spans="1:25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</row>
    <row r="625" spans="1:25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</row>
    <row r="626" spans="1:25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</row>
    <row r="627" spans="1:25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</row>
    <row r="628" spans="1:25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</row>
    <row r="629" spans="1:25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</row>
    <row r="630" spans="1:25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</row>
    <row r="631" spans="1:25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</row>
    <row r="632" spans="1:25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</row>
    <row r="633" spans="1:25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</row>
    <row r="634" spans="1:25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</row>
    <row r="635" spans="1:25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</row>
    <row r="636" spans="1:25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</row>
    <row r="637" spans="1:25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</row>
    <row r="638" spans="1:25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</row>
    <row r="639" spans="1:25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</row>
    <row r="640" spans="1:25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</row>
    <row r="641" spans="1:25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</row>
    <row r="642" spans="1:25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</row>
    <row r="643" spans="1:25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</row>
    <row r="644" spans="1:25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</row>
    <row r="645" spans="1:25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</row>
    <row r="646" spans="1:25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</row>
    <row r="647" spans="1:25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</row>
    <row r="648" spans="1:25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</row>
    <row r="649" spans="1:25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</row>
    <row r="650" spans="1:25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</row>
    <row r="651" spans="1:25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</row>
    <row r="652" spans="1:25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</row>
    <row r="653" spans="1:25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</row>
    <row r="654" spans="1:25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</row>
    <row r="655" spans="1:25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</row>
    <row r="656" spans="1:25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</row>
    <row r="657" spans="1:25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</row>
    <row r="658" spans="1:25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</row>
    <row r="659" spans="1:25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</row>
    <row r="660" spans="1:25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</row>
    <row r="661" spans="1:25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</row>
    <row r="662" spans="1:25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</row>
    <row r="663" spans="1:25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</row>
    <row r="664" spans="1:25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</row>
    <row r="665" spans="1:25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</row>
    <row r="666" spans="1:25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</row>
    <row r="667" spans="1:25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</row>
    <row r="668" spans="1:25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</row>
    <row r="669" spans="1:25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</row>
    <row r="670" spans="1:25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</row>
    <row r="671" spans="1:25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</row>
    <row r="672" spans="1:25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</row>
    <row r="673" spans="1:25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</row>
    <row r="674" spans="1:25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</row>
    <row r="675" spans="1:25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</row>
    <row r="676" spans="1:25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</row>
    <row r="677" spans="1:25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</row>
    <row r="678" spans="1:25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</row>
    <row r="679" spans="1:25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</row>
    <row r="680" spans="1:25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</row>
    <row r="681" spans="1:25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</row>
    <row r="682" spans="1:25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</row>
    <row r="683" spans="1:25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</row>
    <row r="684" spans="1:25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</row>
    <row r="685" spans="1:25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</row>
    <row r="686" spans="1:25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</row>
    <row r="687" spans="1:25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</row>
    <row r="688" spans="1:25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</row>
    <row r="689" spans="1:25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</row>
    <row r="690" spans="1:25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</row>
    <row r="691" spans="1:25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</row>
    <row r="692" spans="1:25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</row>
    <row r="693" spans="1:25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</row>
    <row r="694" spans="1:25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</row>
    <row r="695" spans="1:25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</row>
    <row r="696" spans="1:25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</row>
    <row r="697" spans="1:25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</row>
    <row r="698" spans="1:25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</row>
    <row r="699" spans="1:25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</row>
    <row r="700" spans="1:25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</row>
    <row r="701" spans="1:25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</row>
    <row r="702" spans="1:25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</row>
    <row r="703" spans="1:25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</row>
    <row r="704" spans="1:25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</row>
    <row r="705" spans="1:25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</row>
    <row r="706" spans="1:25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</row>
    <row r="707" spans="1:25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</row>
    <row r="708" spans="1:25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</row>
    <row r="709" spans="1:25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</row>
    <row r="710" spans="1:25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</row>
    <row r="711" spans="1:25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</row>
    <row r="712" spans="1:25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</row>
    <row r="713" spans="1:25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</row>
    <row r="714" spans="1:25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</row>
    <row r="715" spans="1:25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</row>
    <row r="716" spans="1:25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</row>
    <row r="717" spans="1:25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</row>
    <row r="718" spans="1:25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</row>
    <row r="719" spans="1:25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</row>
    <row r="720" spans="1:25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</row>
    <row r="721" spans="1:25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</row>
    <row r="722" spans="1:25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</row>
    <row r="723" spans="1:25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</row>
    <row r="724" spans="1:25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</row>
    <row r="725" spans="1:25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</row>
    <row r="726" spans="1:25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</row>
    <row r="727" spans="1:25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</row>
    <row r="728" spans="1:25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</row>
    <row r="729" spans="1:25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</row>
    <row r="730" spans="1:25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</row>
    <row r="731" spans="1:25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</row>
    <row r="732" spans="1:25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</row>
    <row r="733" spans="1:25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</row>
    <row r="734" spans="1:25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</row>
    <row r="735" spans="1:25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</row>
    <row r="736" spans="1:25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</row>
    <row r="737" spans="1:25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</row>
    <row r="738" spans="1:25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</row>
    <row r="739" spans="1:25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</row>
    <row r="740" spans="1:25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</row>
    <row r="741" spans="1:25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</row>
    <row r="742" spans="1:25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</row>
    <row r="743" spans="1:25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</row>
    <row r="744" spans="1:25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</row>
    <row r="745" spans="1:25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</row>
    <row r="746" spans="1:25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</row>
    <row r="747" spans="1:25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</row>
    <row r="748" spans="1:25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</row>
    <row r="749" spans="1:25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</row>
    <row r="750" spans="1:25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</row>
    <row r="751" spans="1:25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</row>
    <row r="752" spans="1:25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</row>
    <row r="753" spans="1:25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</row>
    <row r="754" spans="1:25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</row>
    <row r="755" spans="1:25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</row>
    <row r="756" spans="1:25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</row>
    <row r="757" spans="1:25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</row>
    <row r="758" spans="1:25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</row>
    <row r="759" spans="1:25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</row>
    <row r="760" spans="1:25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</row>
    <row r="761" spans="1:25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</row>
    <row r="762" spans="1:25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</row>
    <row r="763" spans="1:25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</row>
    <row r="764" spans="1:25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</row>
    <row r="765" spans="1:25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</row>
    <row r="766" spans="1:25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</row>
    <row r="767" spans="1:25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</row>
    <row r="768" spans="1:25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</row>
    <row r="769" spans="1:25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</row>
    <row r="770" spans="1:25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</row>
    <row r="771" spans="1:25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</row>
    <row r="772" spans="1:25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</row>
    <row r="773" spans="1:25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</row>
    <row r="774" spans="1:25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</row>
    <row r="775" spans="1:25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</row>
    <row r="776" spans="1:25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</row>
    <row r="777" spans="1:25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</row>
    <row r="778" spans="1:25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</row>
    <row r="779" spans="1:25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</row>
    <row r="780" spans="1:25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</row>
    <row r="781" spans="1:25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</row>
    <row r="782" spans="1:25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</row>
    <row r="783" spans="1:25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</row>
    <row r="784" spans="1:25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</row>
    <row r="785" spans="1:25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</row>
    <row r="786" spans="1:25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</row>
    <row r="787" spans="1:25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</row>
    <row r="788" spans="1:25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</row>
    <row r="789" spans="1:25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</row>
    <row r="790" spans="1:25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</row>
    <row r="791" spans="1:25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</row>
    <row r="792" spans="1:25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</row>
    <row r="793" spans="1:25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</row>
    <row r="794" spans="1:25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</row>
    <row r="795" spans="1:25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</row>
    <row r="796" spans="1:25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</row>
    <row r="797" spans="1:25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</row>
    <row r="798" spans="1:25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</row>
    <row r="799" spans="1:25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</row>
    <row r="800" spans="1:25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</row>
    <row r="801" spans="1:25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</row>
    <row r="802" spans="1:25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</row>
    <row r="803" spans="1:25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</row>
    <row r="804" spans="1:25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</row>
    <row r="805" spans="1:25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</row>
    <row r="806" spans="1:25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</row>
    <row r="807" spans="1:25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</row>
    <row r="808" spans="1:25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</row>
    <row r="809" spans="1:25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</row>
    <row r="810" spans="1:25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</row>
    <row r="811" spans="1:25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</row>
    <row r="812" spans="1:25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</row>
    <row r="813" spans="1:25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</row>
    <row r="814" spans="1:25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</row>
    <row r="815" spans="1:25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</row>
    <row r="816" spans="1:25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</row>
    <row r="817" spans="1:25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</row>
    <row r="818" spans="1:25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</row>
    <row r="819" spans="1:25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</row>
    <row r="820" spans="1:25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</row>
    <row r="821" spans="1:25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</row>
    <row r="822" spans="1:25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</row>
    <row r="823" spans="1:25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</row>
    <row r="824" spans="1:25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</row>
    <row r="825" spans="1:25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</row>
    <row r="826" spans="1:25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</row>
    <row r="827" spans="1:25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</row>
    <row r="828" spans="1:25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</row>
    <row r="829" spans="1:25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</row>
    <row r="830" spans="1:25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</row>
    <row r="831" spans="1:25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</row>
    <row r="832" spans="1:25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</row>
    <row r="833" spans="1:25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</row>
    <row r="834" spans="1:25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</row>
    <row r="835" spans="1:25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</row>
    <row r="836" spans="1:25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</row>
    <row r="837" spans="1:25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</row>
    <row r="838" spans="1:25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</row>
    <row r="839" spans="1:25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</row>
    <row r="840" spans="1:25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</row>
    <row r="841" spans="1:25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</row>
    <row r="842" spans="1:25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</row>
    <row r="843" spans="1:25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</row>
    <row r="844" spans="1:25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</row>
    <row r="845" spans="1:25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</row>
    <row r="846" spans="1:25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</row>
    <row r="847" spans="1:25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</row>
    <row r="848" spans="1:25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</row>
    <row r="849" spans="1:25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</row>
    <row r="850" spans="1:25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</row>
    <row r="851" spans="1:25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</row>
    <row r="852" spans="1:25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</row>
    <row r="853" spans="1:25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</row>
    <row r="854" spans="1:25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</row>
    <row r="855" spans="1:25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</row>
    <row r="856" spans="1:25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</row>
    <row r="857" spans="1:25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</row>
    <row r="858" spans="1:25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</row>
    <row r="859" spans="1:25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</row>
    <row r="860" spans="1:25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</row>
    <row r="861" spans="1:25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</row>
    <row r="862" spans="1:25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</row>
    <row r="863" spans="1:25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</row>
    <row r="864" spans="1:25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</row>
    <row r="865" spans="1:25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</row>
    <row r="866" spans="1:25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</row>
    <row r="867" spans="1:25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</row>
    <row r="868" spans="1:25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</row>
    <row r="869" spans="1:25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</row>
    <row r="870" spans="1:25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</row>
    <row r="871" spans="1:25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</row>
    <row r="872" spans="1:25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</row>
    <row r="873" spans="1:25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</row>
    <row r="874" spans="1:25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</row>
    <row r="875" spans="1:25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</row>
    <row r="876" spans="1:25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</row>
    <row r="877" spans="1:25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</row>
    <row r="878" spans="1:25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</row>
    <row r="879" spans="1:25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</row>
    <row r="880" spans="1:25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</row>
    <row r="881" spans="1:25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</row>
    <row r="882" spans="1:25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</row>
    <row r="883" spans="1:25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</row>
    <row r="884" spans="1:25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</row>
    <row r="885" spans="1:25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</row>
    <row r="886" spans="1:25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</row>
    <row r="887" spans="1:25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</row>
    <row r="888" spans="1:25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</row>
    <row r="889" spans="1:25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</row>
    <row r="890" spans="1:25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</row>
    <row r="891" spans="1:25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</row>
    <row r="892" spans="1:25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</row>
    <row r="893" spans="1:25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</row>
    <row r="894" spans="1:25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</row>
    <row r="895" spans="1:25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</row>
    <row r="896" spans="1:25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</row>
    <row r="897" spans="1:25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</row>
    <row r="898" spans="1:25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</row>
    <row r="899" spans="1:25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</row>
    <row r="900" spans="1:25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</row>
    <row r="901" spans="1:25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</row>
    <row r="902" spans="1:25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</row>
    <row r="903" spans="1:25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</row>
    <row r="904" spans="1:25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</row>
    <row r="905" spans="1:25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</row>
    <row r="906" spans="1:25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</row>
    <row r="907" spans="1:25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</row>
    <row r="908" spans="1:25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</row>
    <row r="909" spans="1:25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</row>
    <row r="910" spans="1:25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</row>
    <row r="911" spans="1:25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</row>
    <row r="912" spans="1:25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</row>
    <row r="913" spans="1:25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</row>
    <row r="914" spans="1:25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</row>
    <row r="915" spans="1:25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</row>
    <row r="916" spans="1:25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</row>
    <row r="917" spans="1:25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</row>
    <row r="918" spans="1:25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</row>
    <row r="919" spans="1:25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</row>
    <row r="920" spans="1:25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</row>
    <row r="921" spans="1:25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</row>
    <row r="922" spans="1:25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</row>
    <row r="923" spans="1:25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</row>
    <row r="924" spans="1:25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</row>
    <row r="925" spans="1:25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</row>
    <row r="926" spans="1:25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</row>
    <row r="927" spans="1:25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</row>
    <row r="928" spans="1:25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</row>
    <row r="929" spans="1:25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</row>
    <row r="930" spans="1:25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</row>
    <row r="931" spans="1:25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</row>
    <row r="932" spans="1:25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</row>
    <row r="933" spans="1:25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</row>
    <row r="934" spans="1:25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</row>
    <row r="935" spans="1:25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</row>
    <row r="936" spans="1:25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</row>
    <row r="937" spans="1:25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</row>
    <row r="938" spans="1:25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</row>
    <row r="939" spans="1:25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</row>
    <row r="940" spans="1:25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</row>
    <row r="941" spans="1:25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</row>
    <row r="942" spans="1:25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</row>
    <row r="943" spans="1:25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</row>
    <row r="944" spans="1:25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</row>
    <row r="945" spans="1:25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</row>
    <row r="946" spans="1:25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</row>
    <row r="947" spans="1:25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</row>
    <row r="948" spans="1:25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</row>
    <row r="949" spans="1:25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</row>
    <row r="950" spans="1:25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</row>
    <row r="951" spans="1:25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</row>
    <row r="952" spans="1:25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</row>
    <row r="953" spans="1:25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</row>
    <row r="954" spans="1:25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</row>
    <row r="955" spans="1:25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</row>
    <row r="956" spans="1:25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</row>
    <row r="957" spans="1:25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</row>
    <row r="958" spans="1:25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</row>
    <row r="959" spans="1:25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</row>
    <row r="960" spans="1:25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</row>
    <row r="961" spans="1:25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</row>
    <row r="962" spans="1:25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</row>
    <row r="963" spans="1:25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</row>
    <row r="964" spans="1:25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</row>
    <row r="965" spans="1:25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</row>
    <row r="966" spans="1:25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</row>
    <row r="967" spans="1:25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</row>
    <row r="968" spans="1:25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</row>
    <row r="969" spans="1:25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</row>
    <row r="970" spans="1:25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</row>
    <row r="971" spans="1:25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</row>
    <row r="972" spans="1:25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</row>
    <row r="973" spans="1:25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</row>
    <row r="974" spans="1:25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</row>
    <row r="975" spans="1:25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</row>
    <row r="976" spans="1:25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</row>
    <row r="977" spans="1:25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</row>
    <row r="978" spans="1:25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</row>
    <row r="979" spans="1:25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</row>
    <row r="980" spans="1:25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</row>
    <row r="981" spans="1:25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</row>
    <row r="982" spans="1:25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</row>
    <row r="983" spans="1:25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</row>
    <row r="984" spans="1:25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</row>
    <row r="985" spans="1:25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</row>
    <row r="986" spans="1:25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</row>
    <row r="987" spans="1:25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</row>
    <row r="988" spans="1:25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</row>
    <row r="989" spans="1:25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</row>
    <row r="990" spans="1:25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</row>
    <row r="991" spans="1:25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</row>
    <row r="992" spans="1:25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</row>
    <row r="993" spans="1:25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</row>
    <row r="994" spans="1:25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</row>
    <row r="995" spans="1:25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</row>
    <row r="996" spans="1:25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</row>
    <row r="997" spans="1:25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</row>
    <row r="998" spans="1:25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</row>
    <row r="999" spans="1:25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</row>
  </sheetData>
  <sheetProtection sheet="1" objects="1" scenarios="1"/>
  <protectedRanges>
    <protectedRange sqref="B3:B4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C3B60-8C2F-4CBB-83A1-33D1731B9105}">
  <dimension ref="A1:Z1000"/>
  <sheetViews>
    <sheetView workbookViewId="0">
      <selection activeCell="J8" sqref="J8"/>
    </sheetView>
  </sheetViews>
  <sheetFormatPr defaultRowHeight="14.4"/>
  <cols>
    <col min="1" max="1" width="17.6640625" customWidth="1"/>
    <col min="2" max="2" width="14.5546875" bestFit="1" customWidth="1"/>
    <col min="4" max="4" width="12.109375" bestFit="1" customWidth="1"/>
    <col min="5" max="5" width="6" bestFit="1" customWidth="1"/>
    <col min="6" max="6" width="12.6640625" bestFit="1" customWidth="1"/>
    <col min="10" max="11" width="10.44140625" bestFit="1" customWidth="1"/>
    <col min="13" max="13" width="8.6640625" bestFit="1" customWidth="1"/>
    <col min="14" max="14" width="9.77734375" bestFit="1" customWidth="1"/>
    <col min="15" max="15" width="14.21875" bestFit="1" customWidth="1"/>
    <col min="16" max="16" width="15.33203125" bestFit="1" customWidth="1"/>
    <col min="17" max="17" width="6" bestFit="1" customWidth="1"/>
    <col min="18" max="18" width="6.33203125" bestFit="1" customWidth="1"/>
    <col min="19" max="19" width="5.5546875" customWidth="1"/>
    <col min="21" max="25" width="0" hidden="1" customWidth="1"/>
  </cols>
  <sheetData>
    <row r="1" spans="1:25" ht="25.8">
      <c r="A1" s="105" t="s">
        <v>65</v>
      </c>
      <c r="C1" s="1"/>
      <c r="F1" s="5"/>
      <c r="G1" s="5"/>
      <c r="H1" s="5"/>
      <c r="I1" s="5"/>
      <c r="J1" s="5"/>
      <c r="L1" s="5"/>
      <c r="M1" s="5"/>
      <c r="N1" s="5"/>
      <c r="O1" s="5"/>
      <c r="P1" s="5"/>
      <c r="Q1" s="5"/>
      <c r="R1" s="5"/>
    </row>
    <row r="2" spans="1:25" ht="24.6" customHeight="1" thickBot="1">
      <c r="A2" s="71" t="s">
        <v>47</v>
      </c>
      <c r="B2" s="4"/>
      <c r="C2" s="1"/>
      <c r="F2" s="5"/>
      <c r="G2" s="5"/>
      <c r="H2" s="7"/>
      <c r="I2" s="5"/>
      <c r="J2" s="5"/>
      <c r="L2" s="5"/>
      <c r="M2" s="5"/>
      <c r="N2" s="5"/>
      <c r="O2" s="5"/>
      <c r="P2" s="5"/>
      <c r="Q2" s="5"/>
      <c r="R2" s="5"/>
    </row>
    <row r="3" spans="1:25" ht="25.2" customHeight="1" thickBot="1">
      <c r="A3" s="80" t="s">
        <v>45</v>
      </c>
      <c r="B3" s="12">
        <v>43677</v>
      </c>
      <c r="C3" s="1"/>
      <c r="F3" s="5"/>
      <c r="G3" s="5"/>
      <c r="H3" s="7"/>
      <c r="I3" s="5"/>
      <c r="J3" s="10"/>
      <c r="L3" s="5"/>
      <c r="M3" s="5"/>
      <c r="N3" s="5"/>
      <c r="O3" s="5"/>
      <c r="P3" s="5"/>
      <c r="Q3" s="5"/>
      <c r="R3" s="5"/>
    </row>
    <row r="4" spans="1:25" ht="29.4" customHeight="1" thickBot="1">
      <c r="A4" s="80" t="s">
        <v>46</v>
      </c>
      <c r="B4" s="13">
        <v>0.6</v>
      </c>
      <c r="C4" s="1"/>
      <c r="F4" s="5"/>
      <c r="G4" s="5"/>
      <c r="H4" s="7"/>
      <c r="I4" s="5"/>
      <c r="J4" s="5"/>
      <c r="L4" s="5"/>
      <c r="M4" s="5"/>
      <c r="N4" s="5"/>
      <c r="O4" s="5"/>
      <c r="P4" s="5"/>
      <c r="Q4" s="5"/>
      <c r="R4" s="5"/>
    </row>
    <row r="5" spans="1:25" ht="30" customHeight="1">
      <c r="A5" s="9"/>
      <c r="B5" s="123" t="s">
        <v>44</v>
      </c>
      <c r="C5" s="123"/>
      <c r="D5" s="123"/>
      <c r="E5" s="123"/>
      <c r="F5" s="123"/>
      <c r="G5" s="86"/>
      <c r="H5" s="123" t="s">
        <v>11</v>
      </c>
      <c r="I5" s="123"/>
      <c r="J5" s="123"/>
      <c r="K5" s="123"/>
      <c r="L5" s="86"/>
      <c r="M5" s="123" t="s">
        <v>12</v>
      </c>
      <c r="N5" s="123"/>
      <c r="O5" s="123"/>
      <c r="P5" s="123"/>
      <c r="Q5" s="123"/>
      <c r="R5" s="123"/>
      <c r="S5" s="123"/>
      <c r="U5" s="125" t="s">
        <v>56</v>
      </c>
      <c r="V5" s="125"/>
      <c r="W5" s="125"/>
      <c r="X5" s="125"/>
      <c r="Y5" s="125"/>
    </row>
    <row r="6" spans="1:25" ht="18.600000000000001" thickBot="1">
      <c r="A6" s="53" t="s">
        <v>0</v>
      </c>
      <c r="B6" s="53" t="s">
        <v>2</v>
      </c>
      <c r="C6" s="53" t="s">
        <v>1</v>
      </c>
      <c r="D6" s="53" t="s">
        <v>43</v>
      </c>
      <c r="E6" s="53" t="s">
        <v>40</v>
      </c>
      <c r="F6" s="53" t="s">
        <v>9</v>
      </c>
      <c r="G6" s="21"/>
      <c r="H6" s="53" t="s">
        <v>3</v>
      </c>
      <c r="I6" s="53" t="s">
        <v>4</v>
      </c>
      <c r="J6" s="53" t="s">
        <v>14</v>
      </c>
      <c r="K6" s="53" t="s">
        <v>42</v>
      </c>
      <c r="L6" s="21"/>
      <c r="M6" s="53" t="s">
        <v>15</v>
      </c>
      <c r="N6" s="53" t="s">
        <v>16</v>
      </c>
      <c r="O6" s="53" t="s">
        <v>17</v>
      </c>
      <c r="P6" s="53" t="s">
        <v>18</v>
      </c>
      <c r="Q6" s="53" t="s">
        <v>10</v>
      </c>
      <c r="R6" s="53" t="s">
        <v>13</v>
      </c>
      <c r="S6" s="53" t="s">
        <v>41</v>
      </c>
      <c r="T6" s="21"/>
      <c r="U6" s="11" t="s">
        <v>50</v>
      </c>
      <c r="V6" s="11" t="s">
        <v>49</v>
      </c>
      <c r="W6" s="11" t="s">
        <v>75</v>
      </c>
      <c r="X6" s="11" t="s">
        <v>58</v>
      </c>
      <c r="Y6" s="11" t="s">
        <v>59</v>
      </c>
    </row>
    <row r="7" spans="1:25" ht="15.6" thickTop="1" thickBot="1">
      <c r="A7">
        <f>Eläintiedot!E7</f>
        <v>0</v>
      </c>
      <c r="B7">
        <f>Eläintiedot!C7</f>
        <v>0</v>
      </c>
      <c r="C7" s="3">
        <f>Eläintiedot!G7</f>
        <v>0</v>
      </c>
      <c r="D7" s="8">
        <f>YEARFRAC(Eläintiedot!L7,$B$3)</f>
        <v>119.58611111111111</v>
      </c>
      <c r="E7">
        <f>IF(_xlfn.DAYS($B$3,Eläintiedot!O7)&lt;0,"",_xlfn.DAYS($B$3,Eläintiedot!O7))</f>
        <v>43677</v>
      </c>
      <c r="F7" s="15">
        <v>31</v>
      </c>
      <c r="G7" s="5"/>
      <c r="H7" s="15"/>
      <c r="I7" s="16"/>
      <c r="J7" s="17" t="str">
        <f t="shared" ref="J7:J70" si="0">IF((H7+I7)&gt;0.01,H7+I7,"")</f>
        <v/>
      </c>
      <c r="K7" s="14" t="str">
        <f t="shared" ref="K7:K70" si="1">IF(OR(J7&lt;0.01,J7=""),"",J7*$B$4)</f>
        <v/>
      </c>
      <c r="L7" s="5"/>
      <c r="M7" s="15"/>
      <c r="N7" s="109" t="str">
        <f>IF(J7="","",IF(J7*M7/100&gt;0.01,J7*M7/100,""))</f>
        <v/>
      </c>
      <c r="O7" s="15"/>
      <c r="P7" s="109" t="str">
        <f>IF(IF(J7="","",O7*J7/100)&lt;0.01,"",IF(J7="","",O7*J7/100))</f>
        <v/>
      </c>
      <c r="Q7" s="15"/>
      <c r="R7" s="15"/>
      <c r="S7" s="29" t="str">
        <f>IF(OR(OR(M7="",O7=""),OR(M7&lt;0.01,O7&lt;0.01))=FALSE,M7/O7,"")</f>
        <v/>
      </c>
      <c r="U7" s="23" t="str">
        <f>IF(D7&lt;=3,J7,"")</f>
        <v/>
      </c>
      <c r="V7" s="23" t="str">
        <f>IF(D7&gt;3,J7,"")</f>
        <v/>
      </c>
      <c r="W7" s="24" t="str">
        <f>IF(E7&lt;60,J7,"")</f>
        <v/>
      </c>
      <c r="X7" s="24" t="str">
        <f>IF(AND(E7&lt;180,E7&gt;60),J7,"")</f>
        <v/>
      </c>
      <c r="Y7" s="24" t="str">
        <f>IF(E7&gt;180,J7,"")</f>
        <v/>
      </c>
    </row>
    <row r="8" spans="1:25" ht="15.6" thickTop="1" thickBot="1">
      <c r="A8">
        <f>Eläintiedot!E8</f>
        <v>0</v>
      </c>
      <c r="B8">
        <f>Eläintiedot!C8</f>
        <v>0</v>
      </c>
      <c r="C8" s="3">
        <f>Eläintiedot!G8</f>
        <v>0</v>
      </c>
      <c r="D8" s="8">
        <f>YEARFRAC(Eläintiedot!L8,$B$3)</f>
        <v>119.58611111111111</v>
      </c>
      <c r="E8">
        <f>IF(_xlfn.DAYS($B$3,Eläintiedot!O8)&lt;0,"",_xlfn.DAYS($B$3,Eläintiedot!O8))</f>
        <v>43677</v>
      </c>
      <c r="F8" s="15">
        <v>31</v>
      </c>
      <c r="G8" s="5"/>
      <c r="H8" s="15"/>
      <c r="I8" s="16"/>
      <c r="J8" s="17" t="str">
        <f t="shared" si="0"/>
        <v/>
      </c>
      <c r="K8" s="14" t="str">
        <f t="shared" si="1"/>
        <v/>
      </c>
      <c r="L8" s="5"/>
      <c r="M8" s="15"/>
      <c r="N8" s="109" t="str">
        <f t="shared" ref="N8:N71" si="2">IF(J8="","",IF(J8*M8/100&gt;0.01,J8*M8/100,""))</f>
        <v/>
      </c>
      <c r="O8" s="15"/>
      <c r="P8" s="109" t="str">
        <f t="shared" ref="P8:P71" si="3">IF(IF(J8="","",O8*J8/100)&lt;0.01,"",IF(J8="","",O8*J8/100))</f>
        <v/>
      </c>
      <c r="Q8" s="15"/>
      <c r="R8" s="15"/>
      <c r="S8" s="29" t="str">
        <f>IF(OR(OR(M8="",O8=""),OR(M8&lt;0.01,O8&lt;0.01))=FALSE,M8/O8,"")</f>
        <v/>
      </c>
      <c r="U8" s="23" t="str">
        <f t="shared" ref="U8:U71" si="4">IF(D8&lt;=3,J8,"")</f>
        <v/>
      </c>
      <c r="V8" s="23" t="str">
        <f t="shared" ref="V8:V71" si="5">IF(D8&gt;3,J8,"")</f>
        <v/>
      </c>
      <c r="W8" s="24" t="str">
        <f>IF(E8&lt;60,J8,"")</f>
        <v/>
      </c>
      <c r="X8" s="25" t="str">
        <f>IF(AND(E8&lt;180,E8&gt;60),J8,"")</f>
        <v/>
      </c>
      <c r="Y8" s="24" t="str">
        <f t="shared" ref="Y8:Y71" si="6">IF(E8&gt;180,J8,"")</f>
        <v/>
      </c>
    </row>
    <row r="9" spans="1:25" ht="15.6" thickTop="1" thickBot="1">
      <c r="A9">
        <f>Eläintiedot!E9</f>
        <v>0</v>
      </c>
      <c r="B9">
        <f>Eläintiedot!C9</f>
        <v>0</v>
      </c>
      <c r="C9" s="3">
        <f>Eläintiedot!G9</f>
        <v>0</v>
      </c>
      <c r="D9" s="8">
        <f>YEARFRAC(Eläintiedot!L9,$B$3)</f>
        <v>119.58611111111111</v>
      </c>
      <c r="E9">
        <f>IF(_xlfn.DAYS($B$3,Eläintiedot!O9)&lt;0,"",_xlfn.DAYS($B$3,Eläintiedot!O9))</f>
        <v>43677</v>
      </c>
      <c r="F9" s="15">
        <v>31</v>
      </c>
      <c r="G9" s="5"/>
      <c r="H9" s="15"/>
      <c r="I9" s="16"/>
      <c r="J9" s="17" t="str">
        <f t="shared" si="0"/>
        <v/>
      </c>
      <c r="K9" s="14" t="str">
        <f t="shared" si="1"/>
        <v/>
      </c>
      <c r="L9" s="5"/>
      <c r="M9" s="15"/>
      <c r="N9" s="109" t="str">
        <f t="shared" si="2"/>
        <v/>
      </c>
      <c r="O9" s="15"/>
      <c r="P9" s="109" t="str">
        <f t="shared" si="3"/>
        <v/>
      </c>
      <c r="Q9" s="15"/>
      <c r="R9" s="15"/>
      <c r="S9" s="18" t="str">
        <f t="shared" ref="S9:S72" si="7">IF(OR(OR(M9="",O9=""),OR(M9&lt;0.01,O9&lt;0.01))=FALSE,M9/O9,"")</f>
        <v/>
      </c>
      <c r="U9" s="23" t="str">
        <f t="shared" si="4"/>
        <v/>
      </c>
      <c r="V9" s="23" t="str">
        <f t="shared" si="5"/>
        <v/>
      </c>
      <c r="W9" s="24" t="str">
        <f t="shared" ref="W9:W72" si="8">IF(E9&lt;60,J9,"")</f>
        <v/>
      </c>
      <c r="X9" s="25" t="str">
        <f t="shared" ref="X9:X72" si="9">IF(AND(E9&lt;180,E9&gt;60),J9,"")</f>
        <v/>
      </c>
      <c r="Y9" s="24" t="str">
        <f t="shared" si="6"/>
        <v/>
      </c>
    </row>
    <row r="10" spans="1:25" ht="15.6" thickTop="1" thickBot="1">
      <c r="A10">
        <f>Eläintiedot!E10</f>
        <v>0</v>
      </c>
      <c r="B10">
        <f>Eläintiedot!C10</f>
        <v>0</v>
      </c>
      <c r="C10" s="3">
        <f>Eläintiedot!G10</f>
        <v>0</v>
      </c>
      <c r="D10" s="8">
        <f>YEARFRAC(Eläintiedot!L10,$B$3)</f>
        <v>119.58611111111111</v>
      </c>
      <c r="E10">
        <f>IF(_xlfn.DAYS($B$3,Eläintiedot!O10)&lt;0,"",_xlfn.DAYS($B$3,Eläintiedot!O10))</f>
        <v>43677</v>
      </c>
      <c r="F10" s="15">
        <v>31</v>
      </c>
      <c r="G10" s="5"/>
      <c r="H10" s="15"/>
      <c r="I10" s="16"/>
      <c r="J10" s="17" t="str">
        <f t="shared" si="0"/>
        <v/>
      </c>
      <c r="K10" s="14" t="str">
        <f t="shared" si="1"/>
        <v/>
      </c>
      <c r="L10" s="5"/>
      <c r="M10" s="15"/>
      <c r="N10" s="109" t="str">
        <f t="shared" si="2"/>
        <v/>
      </c>
      <c r="O10" s="15"/>
      <c r="P10" s="109" t="str">
        <f t="shared" si="3"/>
        <v/>
      </c>
      <c r="Q10" s="15"/>
      <c r="R10" s="15"/>
      <c r="S10" s="18" t="str">
        <f t="shared" si="7"/>
        <v/>
      </c>
      <c r="U10" s="23" t="str">
        <f t="shared" si="4"/>
        <v/>
      </c>
      <c r="V10" s="23" t="str">
        <f t="shared" si="5"/>
        <v/>
      </c>
      <c r="W10" s="24" t="str">
        <f>IF(E10&lt;60,J10,"")</f>
        <v/>
      </c>
      <c r="X10" s="25" t="str">
        <f t="shared" si="9"/>
        <v/>
      </c>
      <c r="Y10" s="24" t="str">
        <f t="shared" si="6"/>
        <v/>
      </c>
    </row>
    <row r="11" spans="1:25" ht="15.6" thickTop="1" thickBot="1">
      <c r="A11">
        <f>Eläintiedot!E11</f>
        <v>0</v>
      </c>
      <c r="B11">
        <f>Eläintiedot!C11</f>
        <v>0</v>
      </c>
      <c r="C11" s="3">
        <f>Eläintiedot!G11</f>
        <v>0</v>
      </c>
      <c r="D11" s="8">
        <f>YEARFRAC(Eläintiedot!L11,$B$3)</f>
        <v>119.58611111111111</v>
      </c>
      <c r="E11">
        <f>IF(_xlfn.DAYS($B$3,Eläintiedot!O11)&lt;0,"",_xlfn.DAYS($B$3,Eläintiedot!O11))</f>
        <v>43677</v>
      </c>
      <c r="F11" s="15">
        <v>31</v>
      </c>
      <c r="G11" s="5"/>
      <c r="H11" s="15"/>
      <c r="I11" s="16"/>
      <c r="J11" s="17" t="str">
        <f t="shared" si="0"/>
        <v/>
      </c>
      <c r="K11" s="14" t="str">
        <f t="shared" si="1"/>
        <v/>
      </c>
      <c r="L11" s="5"/>
      <c r="M11" s="15"/>
      <c r="N11" s="109" t="str">
        <f t="shared" si="2"/>
        <v/>
      </c>
      <c r="O11" s="15"/>
      <c r="P11" s="109" t="str">
        <f t="shared" si="3"/>
        <v/>
      </c>
      <c r="Q11" s="15"/>
      <c r="R11" s="15"/>
      <c r="S11" s="18" t="str">
        <f t="shared" si="7"/>
        <v/>
      </c>
      <c r="U11" s="23" t="str">
        <f t="shared" si="4"/>
        <v/>
      </c>
      <c r="V11" s="23" t="str">
        <f t="shared" si="5"/>
        <v/>
      </c>
      <c r="W11" s="24" t="str">
        <f t="shared" si="8"/>
        <v/>
      </c>
      <c r="X11" s="25" t="str">
        <f t="shared" si="9"/>
        <v/>
      </c>
      <c r="Y11" s="24" t="str">
        <f t="shared" si="6"/>
        <v/>
      </c>
    </row>
    <row r="12" spans="1:25" ht="15.6" thickTop="1" thickBot="1">
      <c r="A12">
        <f>Eläintiedot!E12</f>
        <v>0</v>
      </c>
      <c r="B12">
        <f>Eläintiedot!C12</f>
        <v>0</v>
      </c>
      <c r="C12" s="3">
        <f>Eläintiedot!G12</f>
        <v>0</v>
      </c>
      <c r="D12" s="8">
        <f>YEARFRAC(Eläintiedot!L12,$B$3)</f>
        <v>119.58611111111111</v>
      </c>
      <c r="E12">
        <f>IF(_xlfn.DAYS($B$3,Eläintiedot!O12)&lt;0,"",_xlfn.DAYS($B$3,Eläintiedot!O12))</f>
        <v>43677</v>
      </c>
      <c r="F12" s="15">
        <v>31</v>
      </c>
      <c r="G12" s="5"/>
      <c r="H12" s="15"/>
      <c r="I12" s="16"/>
      <c r="J12" s="17" t="str">
        <f t="shared" si="0"/>
        <v/>
      </c>
      <c r="K12" s="14" t="str">
        <f t="shared" si="1"/>
        <v/>
      </c>
      <c r="L12" s="5"/>
      <c r="M12" s="15"/>
      <c r="N12" s="109" t="str">
        <f t="shared" si="2"/>
        <v/>
      </c>
      <c r="O12" s="15"/>
      <c r="P12" s="109" t="str">
        <f t="shared" si="3"/>
        <v/>
      </c>
      <c r="Q12" s="15"/>
      <c r="R12" s="15"/>
      <c r="S12" s="18" t="str">
        <f t="shared" si="7"/>
        <v/>
      </c>
      <c r="U12" s="23" t="str">
        <f t="shared" si="4"/>
        <v/>
      </c>
      <c r="V12" s="23" t="str">
        <f t="shared" si="5"/>
        <v/>
      </c>
      <c r="W12" s="24" t="str">
        <f>IF(E12&lt;60,J12,"")</f>
        <v/>
      </c>
      <c r="X12" s="25" t="str">
        <f t="shared" si="9"/>
        <v/>
      </c>
      <c r="Y12" s="24" t="str">
        <f t="shared" si="6"/>
        <v/>
      </c>
    </row>
    <row r="13" spans="1:25" ht="15.6" thickTop="1" thickBot="1">
      <c r="A13">
        <f>Eläintiedot!E13</f>
        <v>0</v>
      </c>
      <c r="B13">
        <f>Eläintiedot!C13</f>
        <v>0</v>
      </c>
      <c r="C13" s="3">
        <f>Eläintiedot!G13</f>
        <v>0</v>
      </c>
      <c r="D13" s="8">
        <f>YEARFRAC(Eläintiedot!L13,$B$3)</f>
        <v>119.58611111111111</v>
      </c>
      <c r="E13">
        <f>IF(_xlfn.DAYS($B$3,Eläintiedot!O13)&lt;0,"",_xlfn.DAYS($B$3,Eläintiedot!O13))</f>
        <v>43677</v>
      </c>
      <c r="F13" s="15">
        <v>31</v>
      </c>
      <c r="G13" s="5"/>
      <c r="H13" s="15"/>
      <c r="I13" s="16"/>
      <c r="J13" s="17" t="str">
        <f t="shared" si="0"/>
        <v/>
      </c>
      <c r="K13" s="14" t="str">
        <f t="shared" si="1"/>
        <v/>
      </c>
      <c r="L13" s="5"/>
      <c r="M13" s="15"/>
      <c r="N13" s="109" t="str">
        <f t="shared" si="2"/>
        <v/>
      </c>
      <c r="O13" s="15"/>
      <c r="P13" s="109" t="str">
        <f t="shared" si="3"/>
        <v/>
      </c>
      <c r="Q13" s="15"/>
      <c r="R13" s="15"/>
      <c r="S13" s="18" t="str">
        <f t="shared" si="7"/>
        <v/>
      </c>
      <c r="U13" s="23" t="str">
        <f t="shared" si="4"/>
        <v/>
      </c>
      <c r="V13" s="23" t="str">
        <f>IF(D13&gt;3,J13,"")</f>
        <v/>
      </c>
      <c r="W13" s="24" t="str">
        <f t="shared" si="8"/>
        <v/>
      </c>
      <c r="X13" s="25" t="str">
        <f t="shared" si="9"/>
        <v/>
      </c>
      <c r="Y13" s="24" t="str">
        <f t="shared" si="6"/>
        <v/>
      </c>
    </row>
    <row r="14" spans="1:25" ht="15.6" thickTop="1" thickBot="1">
      <c r="A14">
        <f>Eläintiedot!E14</f>
        <v>0</v>
      </c>
      <c r="B14">
        <f>Eläintiedot!C14</f>
        <v>0</v>
      </c>
      <c r="C14" s="3">
        <f>Eläintiedot!G14</f>
        <v>0</v>
      </c>
      <c r="D14" s="8">
        <f>YEARFRAC(Eläintiedot!L14,$B$3)</f>
        <v>119.58611111111111</v>
      </c>
      <c r="E14">
        <f>IF(_xlfn.DAYS($B$3,Eläintiedot!O14)&lt;0,"",_xlfn.DAYS($B$3,Eläintiedot!O14))</f>
        <v>43677</v>
      </c>
      <c r="F14" s="15">
        <v>31</v>
      </c>
      <c r="G14" s="5"/>
      <c r="H14" s="15"/>
      <c r="I14" s="16"/>
      <c r="J14" s="17" t="str">
        <f t="shared" si="0"/>
        <v/>
      </c>
      <c r="K14" s="14" t="str">
        <f t="shared" si="1"/>
        <v/>
      </c>
      <c r="L14" s="5"/>
      <c r="M14" s="15"/>
      <c r="N14" s="109" t="str">
        <f t="shared" si="2"/>
        <v/>
      </c>
      <c r="O14" s="15"/>
      <c r="P14" s="109" t="str">
        <f t="shared" si="3"/>
        <v/>
      </c>
      <c r="Q14" s="15"/>
      <c r="R14" s="15"/>
      <c r="S14" s="18" t="str">
        <f t="shared" si="7"/>
        <v/>
      </c>
      <c r="U14" s="23" t="str">
        <f t="shared" si="4"/>
        <v/>
      </c>
      <c r="V14" s="23" t="str">
        <f t="shared" si="5"/>
        <v/>
      </c>
      <c r="W14" s="24" t="str">
        <f t="shared" si="8"/>
        <v/>
      </c>
      <c r="X14" s="25" t="str">
        <f t="shared" si="9"/>
        <v/>
      </c>
      <c r="Y14" s="24" t="str">
        <f t="shared" si="6"/>
        <v/>
      </c>
    </row>
    <row r="15" spans="1:25" ht="15.6" thickTop="1" thickBot="1">
      <c r="A15">
        <f>Eläintiedot!E15</f>
        <v>0</v>
      </c>
      <c r="B15">
        <f>Eläintiedot!C15</f>
        <v>0</v>
      </c>
      <c r="C15" s="3">
        <f>Eläintiedot!G15</f>
        <v>0</v>
      </c>
      <c r="D15" s="8">
        <f>YEARFRAC(Eläintiedot!L15,$B$3)</f>
        <v>119.58611111111111</v>
      </c>
      <c r="E15">
        <f>IF(_xlfn.DAYS($B$3,Eläintiedot!O15)&lt;0,"",_xlfn.DAYS($B$3,Eläintiedot!O15))</f>
        <v>43677</v>
      </c>
      <c r="F15" s="15">
        <v>31</v>
      </c>
      <c r="G15" s="5"/>
      <c r="H15" s="15"/>
      <c r="I15" s="16"/>
      <c r="J15" s="17" t="str">
        <f t="shared" si="0"/>
        <v/>
      </c>
      <c r="K15" s="14" t="str">
        <f t="shared" si="1"/>
        <v/>
      </c>
      <c r="L15" s="5"/>
      <c r="M15" s="15"/>
      <c r="N15" s="109" t="str">
        <f t="shared" si="2"/>
        <v/>
      </c>
      <c r="O15" s="15"/>
      <c r="P15" s="109" t="str">
        <f t="shared" si="3"/>
        <v/>
      </c>
      <c r="Q15" s="15"/>
      <c r="R15" s="15"/>
      <c r="S15" s="18" t="str">
        <f t="shared" si="7"/>
        <v/>
      </c>
      <c r="U15" s="23" t="str">
        <f t="shared" si="4"/>
        <v/>
      </c>
      <c r="V15" s="23" t="str">
        <f t="shared" si="5"/>
        <v/>
      </c>
      <c r="W15" s="24" t="str">
        <f t="shared" si="8"/>
        <v/>
      </c>
      <c r="X15" s="25" t="str">
        <f t="shared" si="9"/>
        <v/>
      </c>
      <c r="Y15" s="24" t="str">
        <f t="shared" si="6"/>
        <v/>
      </c>
    </row>
    <row r="16" spans="1:25" ht="15.6" thickTop="1" thickBot="1">
      <c r="A16">
        <f>Eläintiedot!E16</f>
        <v>0</v>
      </c>
      <c r="B16">
        <f>Eläintiedot!C16</f>
        <v>0</v>
      </c>
      <c r="C16" s="3">
        <f>Eläintiedot!G16</f>
        <v>0</v>
      </c>
      <c r="D16" s="8">
        <f>YEARFRAC(Eläintiedot!L16,$B$3)</f>
        <v>119.58611111111111</v>
      </c>
      <c r="E16">
        <f>IF(_xlfn.DAYS($B$3,Eläintiedot!O16)&lt;0,"",_xlfn.DAYS($B$3,Eläintiedot!O16))</f>
        <v>43677</v>
      </c>
      <c r="F16" s="15">
        <v>31</v>
      </c>
      <c r="G16" s="5"/>
      <c r="H16" s="15"/>
      <c r="I16" s="16"/>
      <c r="J16" s="17" t="str">
        <f t="shared" si="0"/>
        <v/>
      </c>
      <c r="K16" s="14" t="str">
        <f t="shared" si="1"/>
        <v/>
      </c>
      <c r="L16" s="5"/>
      <c r="M16" s="15"/>
      <c r="N16" s="109" t="str">
        <f t="shared" si="2"/>
        <v/>
      </c>
      <c r="O16" s="15"/>
      <c r="P16" s="109" t="str">
        <f t="shared" si="3"/>
        <v/>
      </c>
      <c r="Q16" s="15"/>
      <c r="R16" s="15"/>
      <c r="S16" s="18" t="str">
        <f t="shared" si="7"/>
        <v/>
      </c>
      <c r="U16" s="23" t="str">
        <f t="shared" si="4"/>
        <v/>
      </c>
      <c r="V16" s="23" t="str">
        <f t="shared" si="5"/>
        <v/>
      </c>
      <c r="W16" s="24" t="str">
        <f t="shared" si="8"/>
        <v/>
      </c>
      <c r="X16" s="25" t="str">
        <f t="shared" si="9"/>
        <v/>
      </c>
      <c r="Y16" s="24" t="str">
        <f t="shared" si="6"/>
        <v/>
      </c>
    </row>
    <row r="17" spans="1:25" ht="15.6" thickTop="1" thickBot="1">
      <c r="A17">
        <f>Eläintiedot!E17</f>
        <v>0</v>
      </c>
      <c r="B17">
        <f>Eläintiedot!C17</f>
        <v>0</v>
      </c>
      <c r="C17" s="3">
        <f>Eläintiedot!G17</f>
        <v>0</v>
      </c>
      <c r="D17" s="8">
        <f>YEARFRAC(Eläintiedot!L17,$B$3)</f>
        <v>119.58611111111111</v>
      </c>
      <c r="E17">
        <f>IF(_xlfn.DAYS($B$3,Eläintiedot!O17)&lt;0,"",_xlfn.DAYS($B$3,Eläintiedot!O17))</f>
        <v>43677</v>
      </c>
      <c r="F17" s="15">
        <v>31</v>
      </c>
      <c r="G17" s="5"/>
      <c r="H17" s="15"/>
      <c r="I17" s="16"/>
      <c r="J17" s="17" t="str">
        <f t="shared" si="0"/>
        <v/>
      </c>
      <c r="K17" s="14" t="str">
        <f t="shared" si="1"/>
        <v/>
      </c>
      <c r="L17" s="5"/>
      <c r="M17" s="15"/>
      <c r="N17" s="109" t="str">
        <f t="shared" si="2"/>
        <v/>
      </c>
      <c r="O17" s="15"/>
      <c r="P17" s="109" t="str">
        <f t="shared" si="3"/>
        <v/>
      </c>
      <c r="Q17" s="15"/>
      <c r="R17" s="15"/>
      <c r="S17" s="18" t="str">
        <f t="shared" si="7"/>
        <v/>
      </c>
      <c r="U17" s="23" t="str">
        <f t="shared" si="4"/>
        <v/>
      </c>
      <c r="V17" s="23" t="str">
        <f t="shared" si="5"/>
        <v/>
      </c>
      <c r="W17" s="24" t="str">
        <f t="shared" si="8"/>
        <v/>
      </c>
      <c r="X17" s="25" t="str">
        <f t="shared" si="9"/>
        <v/>
      </c>
      <c r="Y17" s="24" t="str">
        <f t="shared" si="6"/>
        <v/>
      </c>
    </row>
    <row r="18" spans="1:25" ht="15.6" thickTop="1" thickBot="1">
      <c r="A18">
        <f>Eläintiedot!E18</f>
        <v>0</v>
      </c>
      <c r="B18">
        <f>Eläintiedot!C18</f>
        <v>0</v>
      </c>
      <c r="C18" s="3">
        <f>Eläintiedot!G18</f>
        <v>0</v>
      </c>
      <c r="D18" s="8">
        <f>YEARFRAC(Eläintiedot!L18,$B$3)</f>
        <v>119.58611111111111</v>
      </c>
      <c r="E18">
        <f>IF(_xlfn.DAYS($B$3,Eläintiedot!O18)&lt;0,"",_xlfn.DAYS($B$3,Eläintiedot!O18))</f>
        <v>43677</v>
      </c>
      <c r="F18" s="15">
        <v>31</v>
      </c>
      <c r="G18" s="5"/>
      <c r="H18" s="15"/>
      <c r="I18" s="16"/>
      <c r="J18" s="17" t="str">
        <f t="shared" si="0"/>
        <v/>
      </c>
      <c r="K18" s="14" t="str">
        <f t="shared" si="1"/>
        <v/>
      </c>
      <c r="L18" s="5"/>
      <c r="M18" s="15"/>
      <c r="N18" s="109" t="str">
        <f t="shared" si="2"/>
        <v/>
      </c>
      <c r="O18" s="15"/>
      <c r="P18" s="109" t="str">
        <f t="shared" si="3"/>
        <v/>
      </c>
      <c r="Q18" s="15"/>
      <c r="R18" s="15"/>
      <c r="S18" s="18" t="str">
        <f t="shared" si="7"/>
        <v/>
      </c>
      <c r="U18" s="23" t="str">
        <f t="shared" si="4"/>
        <v/>
      </c>
      <c r="V18" s="23" t="str">
        <f t="shared" si="5"/>
        <v/>
      </c>
      <c r="W18" s="24" t="str">
        <f t="shared" si="8"/>
        <v/>
      </c>
      <c r="X18" s="25" t="str">
        <f t="shared" si="9"/>
        <v/>
      </c>
      <c r="Y18" s="24" t="str">
        <f t="shared" si="6"/>
        <v/>
      </c>
    </row>
    <row r="19" spans="1:25" ht="15.6" thickTop="1" thickBot="1">
      <c r="A19">
        <f>Eläintiedot!E19</f>
        <v>0</v>
      </c>
      <c r="B19">
        <f>Eläintiedot!C19</f>
        <v>0</v>
      </c>
      <c r="C19" s="3">
        <f>Eläintiedot!G19</f>
        <v>0</v>
      </c>
      <c r="D19" s="8">
        <f>YEARFRAC(Eläintiedot!L19,$B$3)</f>
        <v>119.58611111111111</v>
      </c>
      <c r="E19">
        <f>IF(_xlfn.DAYS($B$3,Eläintiedot!O19)&lt;0,"",_xlfn.DAYS($B$3,Eläintiedot!O19))</f>
        <v>43677</v>
      </c>
      <c r="F19" s="15">
        <v>31</v>
      </c>
      <c r="G19" s="5"/>
      <c r="H19" s="15"/>
      <c r="I19" s="16"/>
      <c r="J19" s="17" t="str">
        <f t="shared" si="0"/>
        <v/>
      </c>
      <c r="K19" s="14" t="str">
        <f t="shared" si="1"/>
        <v/>
      </c>
      <c r="L19" s="5"/>
      <c r="M19" s="15"/>
      <c r="N19" s="109" t="str">
        <f t="shared" si="2"/>
        <v/>
      </c>
      <c r="O19" s="15"/>
      <c r="P19" s="109" t="str">
        <f t="shared" si="3"/>
        <v/>
      </c>
      <c r="Q19" s="15"/>
      <c r="R19" s="15"/>
      <c r="S19" s="18" t="str">
        <f t="shared" si="7"/>
        <v/>
      </c>
      <c r="U19" s="23" t="str">
        <f t="shared" si="4"/>
        <v/>
      </c>
      <c r="V19" s="23" t="str">
        <f t="shared" si="5"/>
        <v/>
      </c>
      <c r="W19" s="24" t="str">
        <f t="shared" si="8"/>
        <v/>
      </c>
      <c r="X19" s="25" t="str">
        <f t="shared" si="9"/>
        <v/>
      </c>
      <c r="Y19" s="24" t="str">
        <f t="shared" si="6"/>
        <v/>
      </c>
    </row>
    <row r="20" spans="1:25" ht="15.6" thickTop="1" thickBot="1">
      <c r="A20">
        <f>Eläintiedot!E20</f>
        <v>0</v>
      </c>
      <c r="B20">
        <f>Eläintiedot!C20</f>
        <v>0</v>
      </c>
      <c r="C20" s="3">
        <f>Eläintiedot!G20</f>
        <v>0</v>
      </c>
      <c r="D20" s="8">
        <f>YEARFRAC(Eläintiedot!L20,$B$3)</f>
        <v>119.58611111111111</v>
      </c>
      <c r="E20">
        <f>IF(_xlfn.DAYS($B$3,Eläintiedot!O20)&lt;0,"",_xlfn.DAYS($B$3,Eläintiedot!O20))</f>
        <v>43677</v>
      </c>
      <c r="F20" s="15">
        <v>31</v>
      </c>
      <c r="G20" s="5"/>
      <c r="H20" s="15"/>
      <c r="I20" s="16"/>
      <c r="J20" s="17" t="str">
        <f t="shared" si="0"/>
        <v/>
      </c>
      <c r="K20" s="14" t="str">
        <f t="shared" si="1"/>
        <v/>
      </c>
      <c r="L20" s="5"/>
      <c r="M20" s="15"/>
      <c r="N20" s="109" t="str">
        <f t="shared" si="2"/>
        <v/>
      </c>
      <c r="O20" s="15"/>
      <c r="P20" s="109" t="str">
        <f t="shared" si="3"/>
        <v/>
      </c>
      <c r="Q20" s="15"/>
      <c r="R20" s="15"/>
      <c r="S20" s="18" t="str">
        <f t="shared" si="7"/>
        <v/>
      </c>
      <c r="U20" s="23" t="str">
        <f t="shared" si="4"/>
        <v/>
      </c>
      <c r="V20" s="23" t="str">
        <f t="shared" si="5"/>
        <v/>
      </c>
      <c r="W20" s="24" t="str">
        <f t="shared" si="8"/>
        <v/>
      </c>
      <c r="X20" s="25" t="str">
        <f t="shared" si="9"/>
        <v/>
      </c>
      <c r="Y20" s="24" t="str">
        <f t="shared" si="6"/>
        <v/>
      </c>
    </row>
    <row r="21" spans="1:25" ht="15.6" thickTop="1" thickBot="1">
      <c r="A21">
        <f>Eläintiedot!E21</f>
        <v>0</v>
      </c>
      <c r="B21">
        <f>Eläintiedot!C21</f>
        <v>0</v>
      </c>
      <c r="C21" s="3">
        <f>Eläintiedot!G21</f>
        <v>0</v>
      </c>
      <c r="D21" s="8">
        <f>YEARFRAC(Eläintiedot!L21,$B$3)</f>
        <v>119.58611111111111</v>
      </c>
      <c r="E21">
        <f>IF(_xlfn.DAYS($B$3,Eläintiedot!O21)&lt;0,"",_xlfn.DAYS($B$3,Eläintiedot!O21))</f>
        <v>43677</v>
      </c>
      <c r="F21" s="15">
        <v>31</v>
      </c>
      <c r="G21" s="5"/>
      <c r="H21" s="15"/>
      <c r="I21" s="16"/>
      <c r="J21" s="17" t="str">
        <f t="shared" si="0"/>
        <v/>
      </c>
      <c r="K21" s="14" t="str">
        <f t="shared" si="1"/>
        <v/>
      </c>
      <c r="L21" s="5"/>
      <c r="M21" s="15"/>
      <c r="N21" s="109" t="str">
        <f t="shared" si="2"/>
        <v/>
      </c>
      <c r="O21" s="15"/>
      <c r="P21" s="109" t="str">
        <f t="shared" si="3"/>
        <v/>
      </c>
      <c r="Q21" s="15"/>
      <c r="R21" s="15"/>
      <c r="S21" s="18" t="str">
        <f t="shared" si="7"/>
        <v/>
      </c>
      <c r="U21" s="23" t="str">
        <f t="shared" si="4"/>
        <v/>
      </c>
      <c r="V21" s="23" t="str">
        <f t="shared" si="5"/>
        <v/>
      </c>
      <c r="W21" s="24" t="str">
        <f t="shared" si="8"/>
        <v/>
      </c>
      <c r="X21" s="25" t="str">
        <f t="shared" si="9"/>
        <v/>
      </c>
      <c r="Y21" s="24" t="str">
        <f t="shared" si="6"/>
        <v/>
      </c>
    </row>
    <row r="22" spans="1:25" ht="15.6" thickTop="1" thickBot="1">
      <c r="A22">
        <f>Eläintiedot!E22</f>
        <v>0</v>
      </c>
      <c r="B22">
        <f>Eläintiedot!C22</f>
        <v>0</v>
      </c>
      <c r="C22" s="3">
        <f>Eläintiedot!G22</f>
        <v>0</v>
      </c>
      <c r="D22" s="8">
        <f>YEARFRAC(Eläintiedot!L22,$B$3)</f>
        <v>119.58611111111111</v>
      </c>
      <c r="E22">
        <f>IF(_xlfn.DAYS($B$3,Eläintiedot!O22)&lt;0,"",_xlfn.DAYS($B$3,Eläintiedot!O22))</f>
        <v>43677</v>
      </c>
      <c r="F22" s="15">
        <v>31</v>
      </c>
      <c r="G22" s="5"/>
      <c r="H22" s="15"/>
      <c r="I22" s="16"/>
      <c r="J22" s="17" t="str">
        <f t="shared" si="0"/>
        <v/>
      </c>
      <c r="K22" s="14" t="str">
        <f t="shared" si="1"/>
        <v/>
      </c>
      <c r="L22" s="5"/>
      <c r="M22" s="15"/>
      <c r="N22" s="109" t="str">
        <f t="shared" si="2"/>
        <v/>
      </c>
      <c r="O22" s="15"/>
      <c r="P22" s="109" t="str">
        <f t="shared" si="3"/>
        <v/>
      </c>
      <c r="Q22" s="15"/>
      <c r="R22" s="15"/>
      <c r="S22" s="18" t="str">
        <f t="shared" si="7"/>
        <v/>
      </c>
      <c r="U22" s="23" t="str">
        <f t="shared" si="4"/>
        <v/>
      </c>
      <c r="V22" s="23" t="str">
        <f t="shared" si="5"/>
        <v/>
      </c>
      <c r="W22" s="24" t="str">
        <f t="shared" si="8"/>
        <v/>
      </c>
      <c r="X22" s="25" t="str">
        <f t="shared" si="9"/>
        <v/>
      </c>
      <c r="Y22" s="24" t="str">
        <f t="shared" si="6"/>
        <v/>
      </c>
    </row>
    <row r="23" spans="1:25" ht="15.6" thickTop="1" thickBot="1">
      <c r="A23">
        <f>Eläintiedot!E23</f>
        <v>0</v>
      </c>
      <c r="B23">
        <f>Eläintiedot!C23</f>
        <v>0</v>
      </c>
      <c r="C23" s="3">
        <f>Eläintiedot!G23</f>
        <v>0</v>
      </c>
      <c r="D23" s="8">
        <f>YEARFRAC(Eläintiedot!L23,$B$3)</f>
        <v>119.58611111111111</v>
      </c>
      <c r="E23">
        <f>IF(_xlfn.DAYS($B$3,Eläintiedot!O23)&lt;0,"",_xlfn.DAYS($B$3,Eläintiedot!O23))</f>
        <v>43677</v>
      </c>
      <c r="F23" s="15">
        <v>31</v>
      </c>
      <c r="G23" s="5"/>
      <c r="H23" s="15"/>
      <c r="I23" s="16"/>
      <c r="J23" s="17" t="str">
        <f t="shared" si="0"/>
        <v/>
      </c>
      <c r="K23" s="14" t="str">
        <f t="shared" si="1"/>
        <v/>
      </c>
      <c r="L23" s="5"/>
      <c r="M23" s="15"/>
      <c r="N23" s="109" t="str">
        <f t="shared" si="2"/>
        <v/>
      </c>
      <c r="O23" s="15"/>
      <c r="P23" s="109" t="str">
        <f t="shared" si="3"/>
        <v/>
      </c>
      <c r="Q23" s="15"/>
      <c r="R23" s="15"/>
      <c r="S23" s="18" t="str">
        <f t="shared" si="7"/>
        <v/>
      </c>
      <c r="U23" s="23" t="str">
        <f t="shared" si="4"/>
        <v/>
      </c>
      <c r="V23" s="23" t="str">
        <f t="shared" si="5"/>
        <v/>
      </c>
      <c r="W23" s="24" t="str">
        <f t="shared" si="8"/>
        <v/>
      </c>
      <c r="X23" s="25" t="str">
        <f t="shared" si="9"/>
        <v/>
      </c>
      <c r="Y23" s="24" t="str">
        <f t="shared" si="6"/>
        <v/>
      </c>
    </row>
    <row r="24" spans="1:25" ht="15.6" thickTop="1" thickBot="1">
      <c r="A24">
        <f>Eläintiedot!E24</f>
        <v>0</v>
      </c>
      <c r="B24">
        <f>Eläintiedot!C24</f>
        <v>0</v>
      </c>
      <c r="C24" s="3">
        <f>Eläintiedot!G24</f>
        <v>0</v>
      </c>
      <c r="D24" s="8">
        <f>YEARFRAC(Eläintiedot!L24,$B$3)</f>
        <v>119.58611111111111</v>
      </c>
      <c r="E24">
        <f>IF(_xlfn.DAYS($B$3,Eläintiedot!O24)&lt;0,"",_xlfn.DAYS($B$3,Eläintiedot!O24))</f>
        <v>43677</v>
      </c>
      <c r="F24" s="15">
        <v>31</v>
      </c>
      <c r="G24" s="5"/>
      <c r="H24" s="15"/>
      <c r="I24" s="16"/>
      <c r="J24" s="17" t="str">
        <f t="shared" si="0"/>
        <v/>
      </c>
      <c r="K24" s="14" t="str">
        <f t="shared" si="1"/>
        <v/>
      </c>
      <c r="L24" s="5"/>
      <c r="M24" s="15"/>
      <c r="N24" s="109" t="str">
        <f t="shared" si="2"/>
        <v/>
      </c>
      <c r="O24" s="15"/>
      <c r="P24" s="109" t="str">
        <f t="shared" si="3"/>
        <v/>
      </c>
      <c r="Q24" s="15"/>
      <c r="R24" s="15"/>
      <c r="S24" s="18" t="str">
        <f t="shared" si="7"/>
        <v/>
      </c>
      <c r="U24" s="23" t="str">
        <f t="shared" si="4"/>
        <v/>
      </c>
      <c r="V24" s="23" t="str">
        <f t="shared" si="5"/>
        <v/>
      </c>
      <c r="W24" s="24" t="str">
        <f t="shared" si="8"/>
        <v/>
      </c>
      <c r="X24" s="25" t="str">
        <f t="shared" si="9"/>
        <v/>
      </c>
      <c r="Y24" s="24" t="str">
        <f t="shared" si="6"/>
        <v/>
      </c>
    </row>
    <row r="25" spans="1:25" ht="15.6" thickTop="1" thickBot="1">
      <c r="A25">
        <f>Eläintiedot!E25</f>
        <v>0</v>
      </c>
      <c r="B25">
        <f>Eläintiedot!C25</f>
        <v>0</v>
      </c>
      <c r="C25" s="3">
        <f>Eläintiedot!G25</f>
        <v>0</v>
      </c>
      <c r="D25" s="8">
        <f>YEARFRAC(Eläintiedot!L25,$B$3)</f>
        <v>119.58611111111111</v>
      </c>
      <c r="E25">
        <f>IF(_xlfn.DAYS($B$3,Eläintiedot!O25)&lt;0,"",_xlfn.DAYS($B$3,Eläintiedot!O25))</f>
        <v>43677</v>
      </c>
      <c r="F25" s="15">
        <v>31</v>
      </c>
      <c r="G25" s="5"/>
      <c r="H25" s="15"/>
      <c r="I25" s="16"/>
      <c r="J25" s="17" t="str">
        <f t="shared" si="0"/>
        <v/>
      </c>
      <c r="K25" s="14" t="str">
        <f t="shared" si="1"/>
        <v/>
      </c>
      <c r="L25" s="5"/>
      <c r="M25" s="15"/>
      <c r="N25" s="109" t="str">
        <f t="shared" si="2"/>
        <v/>
      </c>
      <c r="O25" s="15"/>
      <c r="P25" s="109" t="str">
        <f t="shared" si="3"/>
        <v/>
      </c>
      <c r="Q25" s="15"/>
      <c r="R25" s="15"/>
      <c r="S25" s="18" t="str">
        <f t="shared" si="7"/>
        <v/>
      </c>
      <c r="U25" s="23" t="str">
        <f t="shared" si="4"/>
        <v/>
      </c>
      <c r="V25" s="23" t="str">
        <f t="shared" si="5"/>
        <v/>
      </c>
      <c r="W25" s="24" t="str">
        <f t="shared" si="8"/>
        <v/>
      </c>
      <c r="X25" s="25" t="str">
        <f t="shared" si="9"/>
        <v/>
      </c>
      <c r="Y25" s="24" t="str">
        <f t="shared" si="6"/>
        <v/>
      </c>
    </row>
    <row r="26" spans="1:25" ht="15.6" thickTop="1" thickBot="1">
      <c r="A26">
        <f>Eläintiedot!E26</f>
        <v>0</v>
      </c>
      <c r="B26">
        <f>Eläintiedot!C26</f>
        <v>0</v>
      </c>
      <c r="C26" s="3">
        <f>Eläintiedot!G26</f>
        <v>0</v>
      </c>
      <c r="D26" s="8">
        <f>YEARFRAC(Eläintiedot!L26,$B$3)</f>
        <v>119.58611111111111</v>
      </c>
      <c r="E26">
        <f>IF(_xlfn.DAYS($B$3,Eläintiedot!O26)&lt;0,"",_xlfn.DAYS($B$3,Eläintiedot!O26))</f>
        <v>43677</v>
      </c>
      <c r="F26" s="15">
        <v>31</v>
      </c>
      <c r="G26" s="5"/>
      <c r="H26" s="15"/>
      <c r="I26" s="16"/>
      <c r="J26" s="17" t="str">
        <f t="shared" si="0"/>
        <v/>
      </c>
      <c r="K26" s="14" t="str">
        <f t="shared" si="1"/>
        <v/>
      </c>
      <c r="L26" s="5"/>
      <c r="M26" s="15"/>
      <c r="N26" s="109" t="str">
        <f t="shared" si="2"/>
        <v/>
      </c>
      <c r="O26" s="15"/>
      <c r="P26" s="109" t="str">
        <f t="shared" si="3"/>
        <v/>
      </c>
      <c r="Q26" s="15"/>
      <c r="R26" s="15"/>
      <c r="S26" s="18" t="str">
        <f t="shared" si="7"/>
        <v/>
      </c>
      <c r="U26" s="23" t="str">
        <f t="shared" si="4"/>
        <v/>
      </c>
      <c r="V26" s="23" t="str">
        <f t="shared" si="5"/>
        <v/>
      </c>
      <c r="W26" s="24" t="str">
        <f t="shared" si="8"/>
        <v/>
      </c>
      <c r="X26" s="25" t="str">
        <f t="shared" si="9"/>
        <v/>
      </c>
      <c r="Y26" s="24" t="str">
        <f t="shared" si="6"/>
        <v/>
      </c>
    </row>
    <row r="27" spans="1:25" ht="15.6" thickTop="1" thickBot="1">
      <c r="A27">
        <f>Eläintiedot!E27</f>
        <v>0</v>
      </c>
      <c r="B27">
        <f>Eläintiedot!C27</f>
        <v>0</v>
      </c>
      <c r="C27" s="3">
        <f>Eläintiedot!G27</f>
        <v>0</v>
      </c>
      <c r="D27" s="8">
        <f>YEARFRAC(Eläintiedot!L27,$B$3)</f>
        <v>119.58611111111111</v>
      </c>
      <c r="E27">
        <f>IF(_xlfn.DAYS($B$3,Eläintiedot!O27)&lt;0,"",_xlfn.DAYS($B$3,Eläintiedot!O27))</f>
        <v>43677</v>
      </c>
      <c r="F27" s="15">
        <v>31</v>
      </c>
      <c r="G27" s="5"/>
      <c r="H27" s="15"/>
      <c r="I27" s="16"/>
      <c r="J27" s="17" t="str">
        <f t="shared" si="0"/>
        <v/>
      </c>
      <c r="K27" s="14" t="str">
        <f t="shared" si="1"/>
        <v/>
      </c>
      <c r="L27" s="5"/>
      <c r="M27" s="15"/>
      <c r="N27" s="109" t="str">
        <f t="shared" si="2"/>
        <v/>
      </c>
      <c r="O27" s="15"/>
      <c r="P27" s="109" t="str">
        <f t="shared" si="3"/>
        <v/>
      </c>
      <c r="Q27" s="15"/>
      <c r="R27" s="15"/>
      <c r="S27" s="18" t="str">
        <f t="shared" si="7"/>
        <v/>
      </c>
      <c r="U27" s="23" t="str">
        <f t="shared" si="4"/>
        <v/>
      </c>
      <c r="V27" s="23" t="str">
        <f t="shared" si="5"/>
        <v/>
      </c>
      <c r="W27" s="24" t="str">
        <f t="shared" si="8"/>
        <v/>
      </c>
      <c r="X27" s="25" t="str">
        <f t="shared" si="9"/>
        <v/>
      </c>
      <c r="Y27" s="24" t="str">
        <f t="shared" si="6"/>
        <v/>
      </c>
    </row>
    <row r="28" spans="1:25" ht="15.6" thickTop="1" thickBot="1">
      <c r="A28">
        <f>Eläintiedot!E28</f>
        <v>0</v>
      </c>
      <c r="B28">
        <f>Eläintiedot!C28</f>
        <v>0</v>
      </c>
      <c r="C28" s="3">
        <f>Eläintiedot!G28</f>
        <v>0</v>
      </c>
      <c r="D28" s="8">
        <f>YEARFRAC(Eläintiedot!L28,$B$3)</f>
        <v>119.58611111111111</v>
      </c>
      <c r="E28">
        <f>IF(_xlfn.DAYS($B$3,Eläintiedot!O28)&lt;0,"",_xlfn.DAYS($B$3,Eläintiedot!O28))</f>
        <v>43677</v>
      </c>
      <c r="F28" s="15">
        <v>31</v>
      </c>
      <c r="G28" s="5"/>
      <c r="H28" s="15"/>
      <c r="I28" s="16"/>
      <c r="J28" s="17" t="str">
        <f t="shared" si="0"/>
        <v/>
      </c>
      <c r="K28" s="14" t="str">
        <f t="shared" si="1"/>
        <v/>
      </c>
      <c r="L28" s="5"/>
      <c r="M28" s="15"/>
      <c r="N28" s="109" t="str">
        <f t="shared" si="2"/>
        <v/>
      </c>
      <c r="O28" s="15"/>
      <c r="P28" s="109" t="str">
        <f t="shared" si="3"/>
        <v/>
      </c>
      <c r="Q28" s="15"/>
      <c r="R28" s="15"/>
      <c r="S28" s="18" t="str">
        <f t="shared" si="7"/>
        <v/>
      </c>
      <c r="U28" s="23" t="str">
        <f t="shared" si="4"/>
        <v/>
      </c>
      <c r="V28" s="23" t="str">
        <f t="shared" si="5"/>
        <v/>
      </c>
      <c r="W28" s="24" t="str">
        <f t="shared" si="8"/>
        <v/>
      </c>
      <c r="X28" s="25" t="str">
        <f t="shared" si="9"/>
        <v/>
      </c>
      <c r="Y28" s="24" t="str">
        <f t="shared" si="6"/>
        <v/>
      </c>
    </row>
    <row r="29" spans="1:25" ht="15.6" thickTop="1" thickBot="1">
      <c r="A29">
        <f>Eläintiedot!E29</f>
        <v>0</v>
      </c>
      <c r="B29">
        <f>Eläintiedot!C29</f>
        <v>0</v>
      </c>
      <c r="C29" s="3">
        <f>Eläintiedot!G29</f>
        <v>0</v>
      </c>
      <c r="D29" s="8">
        <f>YEARFRAC(Eläintiedot!L29,$B$3)</f>
        <v>119.58611111111111</v>
      </c>
      <c r="E29">
        <f>IF(_xlfn.DAYS($B$3,Eläintiedot!O29)&lt;0,"",_xlfn.DAYS($B$3,Eläintiedot!O29))</f>
        <v>43677</v>
      </c>
      <c r="F29" s="15">
        <v>31</v>
      </c>
      <c r="G29" s="5"/>
      <c r="H29" s="15"/>
      <c r="I29" s="16"/>
      <c r="J29" s="17" t="str">
        <f t="shared" si="0"/>
        <v/>
      </c>
      <c r="K29" s="14" t="str">
        <f t="shared" si="1"/>
        <v/>
      </c>
      <c r="L29" s="5"/>
      <c r="M29" s="15"/>
      <c r="N29" s="109" t="str">
        <f t="shared" si="2"/>
        <v/>
      </c>
      <c r="O29" s="15"/>
      <c r="P29" s="109" t="str">
        <f t="shared" si="3"/>
        <v/>
      </c>
      <c r="Q29" s="15"/>
      <c r="R29" s="15"/>
      <c r="S29" s="18" t="str">
        <f t="shared" si="7"/>
        <v/>
      </c>
      <c r="U29" s="23" t="str">
        <f t="shared" si="4"/>
        <v/>
      </c>
      <c r="V29" s="23" t="str">
        <f t="shared" si="5"/>
        <v/>
      </c>
      <c r="W29" s="24" t="str">
        <f t="shared" si="8"/>
        <v/>
      </c>
      <c r="X29" s="25" t="str">
        <f t="shared" si="9"/>
        <v/>
      </c>
      <c r="Y29" s="24" t="str">
        <f t="shared" si="6"/>
        <v/>
      </c>
    </row>
    <row r="30" spans="1:25" ht="15.6" thickTop="1" thickBot="1">
      <c r="A30">
        <f>Eläintiedot!E30</f>
        <v>0</v>
      </c>
      <c r="B30">
        <f>Eläintiedot!C30</f>
        <v>0</v>
      </c>
      <c r="C30" s="3">
        <f>Eläintiedot!G30</f>
        <v>0</v>
      </c>
      <c r="D30" s="8">
        <f>YEARFRAC(Eläintiedot!L30,$B$3)</f>
        <v>119.58611111111111</v>
      </c>
      <c r="E30">
        <f>IF(_xlfn.DAYS($B$3,Eläintiedot!O30)&lt;0,"",_xlfn.DAYS($B$3,Eläintiedot!O30))</f>
        <v>43677</v>
      </c>
      <c r="F30" s="15">
        <v>31</v>
      </c>
      <c r="G30" s="5"/>
      <c r="H30" s="15"/>
      <c r="I30" s="16"/>
      <c r="J30" s="17" t="str">
        <f t="shared" si="0"/>
        <v/>
      </c>
      <c r="K30" s="14" t="str">
        <f t="shared" si="1"/>
        <v/>
      </c>
      <c r="L30" s="5"/>
      <c r="M30" s="15"/>
      <c r="N30" s="109" t="str">
        <f t="shared" si="2"/>
        <v/>
      </c>
      <c r="O30" s="15"/>
      <c r="P30" s="109" t="str">
        <f t="shared" si="3"/>
        <v/>
      </c>
      <c r="Q30" s="15"/>
      <c r="R30" s="15"/>
      <c r="S30" s="18" t="str">
        <f t="shared" si="7"/>
        <v/>
      </c>
      <c r="U30" s="23" t="str">
        <f t="shared" si="4"/>
        <v/>
      </c>
      <c r="V30" s="23" t="str">
        <f t="shared" si="5"/>
        <v/>
      </c>
      <c r="W30" s="24" t="str">
        <f t="shared" si="8"/>
        <v/>
      </c>
      <c r="X30" s="25" t="str">
        <f t="shared" si="9"/>
        <v/>
      </c>
      <c r="Y30" s="24" t="str">
        <f t="shared" si="6"/>
        <v/>
      </c>
    </row>
    <row r="31" spans="1:25" ht="15.6" thickTop="1" thickBot="1">
      <c r="A31">
        <f>Eläintiedot!E31</f>
        <v>0</v>
      </c>
      <c r="B31">
        <f>Eläintiedot!C31</f>
        <v>0</v>
      </c>
      <c r="C31" s="3">
        <f>Eläintiedot!G31</f>
        <v>0</v>
      </c>
      <c r="D31" s="8">
        <f>YEARFRAC(Eläintiedot!L31,$B$3)</f>
        <v>119.58611111111111</v>
      </c>
      <c r="E31">
        <f>IF(_xlfn.DAYS($B$3,Eläintiedot!O31)&lt;0,"",_xlfn.DAYS($B$3,Eläintiedot!O31))</f>
        <v>43677</v>
      </c>
      <c r="F31" s="15">
        <v>31</v>
      </c>
      <c r="G31" s="5"/>
      <c r="H31" s="15"/>
      <c r="I31" s="16"/>
      <c r="J31" s="17" t="str">
        <f t="shared" si="0"/>
        <v/>
      </c>
      <c r="K31" s="14" t="str">
        <f t="shared" si="1"/>
        <v/>
      </c>
      <c r="L31" s="5"/>
      <c r="M31" s="15"/>
      <c r="N31" s="109" t="str">
        <f t="shared" si="2"/>
        <v/>
      </c>
      <c r="O31" s="15"/>
      <c r="P31" s="109" t="str">
        <f t="shared" si="3"/>
        <v/>
      </c>
      <c r="Q31" s="15"/>
      <c r="R31" s="15"/>
      <c r="S31" s="18" t="str">
        <f t="shared" si="7"/>
        <v/>
      </c>
      <c r="U31" s="23" t="str">
        <f t="shared" si="4"/>
        <v/>
      </c>
      <c r="V31" s="23" t="str">
        <f t="shared" si="5"/>
        <v/>
      </c>
      <c r="W31" s="24" t="str">
        <f t="shared" si="8"/>
        <v/>
      </c>
      <c r="X31" s="25" t="str">
        <f t="shared" si="9"/>
        <v/>
      </c>
      <c r="Y31" s="24" t="str">
        <f t="shared" si="6"/>
        <v/>
      </c>
    </row>
    <row r="32" spans="1:25" ht="15.6" thickTop="1" thickBot="1">
      <c r="A32">
        <f>Eläintiedot!E32</f>
        <v>0</v>
      </c>
      <c r="B32">
        <f>Eläintiedot!C32</f>
        <v>0</v>
      </c>
      <c r="C32" s="3">
        <f>Eläintiedot!G32</f>
        <v>0</v>
      </c>
      <c r="D32" s="8">
        <f>YEARFRAC(Eläintiedot!L32,$B$3)</f>
        <v>119.58611111111111</v>
      </c>
      <c r="E32">
        <f>IF(_xlfn.DAYS($B$3,Eläintiedot!O32)&lt;0,"",_xlfn.DAYS($B$3,Eläintiedot!O32))</f>
        <v>43677</v>
      </c>
      <c r="F32" s="15">
        <v>31</v>
      </c>
      <c r="G32" s="5"/>
      <c r="H32" s="15"/>
      <c r="I32" s="16"/>
      <c r="J32" s="17" t="str">
        <f t="shared" si="0"/>
        <v/>
      </c>
      <c r="K32" s="14" t="str">
        <f t="shared" si="1"/>
        <v/>
      </c>
      <c r="L32" s="5"/>
      <c r="M32" s="15"/>
      <c r="N32" s="109" t="str">
        <f t="shared" si="2"/>
        <v/>
      </c>
      <c r="O32" s="15"/>
      <c r="P32" s="109" t="str">
        <f t="shared" si="3"/>
        <v/>
      </c>
      <c r="Q32" s="15"/>
      <c r="R32" s="15"/>
      <c r="S32" s="18" t="str">
        <f t="shared" si="7"/>
        <v/>
      </c>
      <c r="U32" s="23" t="str">
        <f t="shared" si="4"/>
        <v/>
      </c>
      <c r="V32" s="23" t="str">
        <f t="shared" si="5"/>
        <v/>
      </c>
      <c r="W32" s="24" t="str">
        <f t="shared" si="8"/>
        <v/>
      </c>
      <c r="X32" s="25" t="str">
        <f t="shared" si="9"/>
        <v/>
      </c>
      <c r="Y32" s="24" t="str">
        <f t="shared" si="6"/>
        <v/>
      </c>
    </row>
    <row r="33" spans="1:25" ht="15.6" thickTop="1" thickBot="1">
      <c r="A33">
        <f>Eläintiedot!E33</f>
        <v>0</v>
      </c>
      <c r="B33">
        <f>Eläintiedot!C33</f>
        <v>0</v>
      </c>
      <c r="C33" s="3">
        <f>Eläintiedot!G33</f>
        <v>0</v>
      </c>
      <c r="D33" s="8">
        <f>YEARFRAC(Eläintiedot!L33,$B$3)</f>
        <v>119.58611111111111</v>
      </c>
      <c r="E33">
        <f>IF(_xlfn.DAYS($B$3,Eläintiedot!O33)&lt;0,"",_xlfn.DAYS($B$3,Eläintiedot!O33))</f>
        <v>43677</v>
      </c>
      <c r="F33" s="15">
        <v>31</v>
      </c>
      <c r="G33" s="5"/>
      <c r="H33" s="15"/>
      <c r="I33" s="16"/>
      <c r="J33" s="17" t="str">
        <f t="shared" si="0"/>
        <v/>
      </c>
      <c r="K33" s="14" t="str">
        <f t="shared" si="1"/>
        <v/>
      </c>
      <c r="L33" s="5"/>
      <c r="M33" s="15"/>
      <c r="N33" s="109" t="str">
        <f t="shared" si="2"/>
        <v/>
      </c>
      <c r="O33" s="15"/>
      <c r="P33" s="109" t="str">
        <f t="shared" si="3"/>
        <v/>
      </c>
      <c r="Q33" s="15"/>
      <c r="R33" s="15"/>
      <c r="S33" s="18" t="str">
        <f t="shared" si="7"/>
        <v/>
      </c>
      <c r="U33" s="23" t="str">
        <f t="shared" si="4"/>
        <v/>
      </c>
      <c r="V33" s="23" t="str">
        <f t="shared" si="5"/>
        <v/>
      </c>
      <c r="W33" s="24" t="str">
        <f t="shared" si="8"/>
        <v/>
      </c>
      <c r="X33" s="25" t="str">
        <f t="shared" si="9"/>
        <v/>
      </c>
      <c r="Y33" s="24" t="str">
        <f t="shared" si="6"/>
        <v/>
      </c>
    </row>
    <row r="34" spans="1:25" ht="15.6" thickTop="1" thickBot="1">
      <c r="A34">
        <f>Eläintiedot!E34</f>
        <v>0</v>
      </c>
      <c r="B34">
        <f>Eläintiedot!C34</f>
        <v>0</v>
      </c>
      <c r="C34" s="3">
        <f>Eläintiedot!G34</f>
        <v>0</v>
      </c>
      <c r="D34" s="8">
        <f>YEARFRAC(Eläintiedot!L34,$B$3)</f>
        <v>119.58611111111111</v>
      </c>
      <c r="E34">
        <f>IF(_xlfn.DAYS($B$3,Eläintiedot!O34)&lt;0,"",_xlfn.DAYS($B$3,Eläintiedot!O34))</f>
        <v>43677</v>
      </c>
      <c r="F34" s="15">
        <v>31</v>
      </c>
      <c r="G34" s="5"/>
      <c r="H34" s="15"/>
      <c r="I34" s="16"/>
      <c r="J34" s="17" t="str">
        <f t="shared" si="0"/>
        <v/>
      </c>
      <c r="K34" s="14" t="str">
        <f t="shared" si="1"/>
        <v/>
      </c>
      <c r="L34" s="5"/>
      <c r="M34" s="15"/>
      <c r="N34" s="109" t="str">
        <f t="shared" si="2"/>
        <v/>
      </c>
      <c r="O34" s="15"/>
      <c r="P34" s="109" t="str">
        <f t="shared" si="3"/>
        <v/>
      </c>
      <c r="Q34" s="15"/>
      <c r="R34" s="15"/>
      <c r="S34" s="18" t="str">
        <f t="shared" si="7"/>
        <v/>
      </c>
      <c r="U34" s="23" t="str">
        <f t="shared" si="4"/>
        <v/>
      </c>
      <c r="V34" s="23" t="str">
        <f t="shared" si="5"/>
        <v/>
      </c>
      <c r="W34" s="24" t="str">
        <f t="shared" si="8"/>
        <v/>
      </c>
      <c r="X34" s="25" t="str">
        <f t="shared" si="9"/>
        <v/>
      </c>
      <c r="Y34" s="24" t="str">
        <f t="shared" si="6"/>
        <v/>
      </c>
    </row>
    <row r="35" spans="1:25" ht="15.6" thickTop="1" thickBot="1">
      <c r="A35">
        <f>Eläintiedot!E35</f>
        <v>0</v>
      </c>
      <c r="B35">
        <f>Eläintiedot!C35</f>
        <v>0</v>
      </c>
      <c r="C35" s="3">
        <f>Eläintiedot!G35</f>
        <v>0</v>
      </c>
      <c r="D35" s="8">
        <f>YEARFRAC(Eläintiedot!L35,$B$3)</f>
        <v>119.58611111111111</v>
      </c>
      <c r="E35">
        <f>IF(_xlfn.DAYS($B$3,Eläintiedot!O35)&lt;0,"",_xlfn.DAYS($B$3,Eläintiedot!O35))</f>
        <v>43677</v>
      </c>
      <c r="F35" s="15">
        <v>31</v>
      </c>
      <c r="G35" s="5"/>
      <c r="H35" s="15"/>
      <c r="I35" s="16"/>
      <c r="J35" s="17" t="str">
        <f t="shared" si="0"/>
        <v/>
      </c>
      <c r="K35" s="14" t="str">
        <f t="shared" si="1"/>
        <v/>
      </c>
      <c r="L35" s="5"/>
      <c r="M35" s="15"/>
      <c r="N35" s="109" t="str">
        <f t="shared" si="2"/>
        <v/>
      </c>
      <c r="O35" s="15"/>
      <c r="P35" s="109" t="str">
        <f t="shared" si="3"/>
        <v/>
      </c>
      <c r="Q35" s="15"/>
      <c r="R35" s="15"/>
      <c r="S35" s="18" t="str">
        <f t="shared" si="7"/>
        <v/>
      </c>
      <c r="U35" s="23" t="str">
        <f t="shared" si="4"/>
        <v/>
      </c>
      <c r="V35" s="23" t="str">
        <f t="shared" si="5"/>
        <v/>
      </c>
      <c r="W35" s="24" t="str">
        <f t="shared" si="8"/>
        <v/>
      </c>
      <c r="X35" s="25" t="str">
        <f t="shared" si="9"/>
        <v/>
      </c>
      <c r="Y35" s="24" t="str">
        <f t="shared" si="6"/>
        <v/>
      </c>
    </row>
    <row r="36" spans="1:25" ht="15.6" thickTop="1" thickBot="1">
      <c r="A36">
        <f>Eläintiedot!E36</f>
        <v>0</v>
      </c>
      <c r="B36">
        <f>Eläintiedot!C36</f>
        <v>0</v>
      </c>
      <c r="C36" s="3">
        <f>Eläintiedot!G36</f>
        <v>0</v>
      </c>
      <c r="D36" s="8">
        <f>YEARFRAC(Eläintiedot!L36,$B$3)</f>
        <v>119.58611111111111</v>
      </c>
      <c r="E36">
        <f>IF(_xlfn.DAYS($B$3,Eläintiedot!O36)&lt;0,"",_xlfn.DAYS($B$3,Eläintiedot!O36))</f>
        <v>43677</v>
      </c>
      <c r="F36" s="15">
        <v>31</v>
      </c>
      <c r="G36" s="5"/>
      <c r="H36" s="15"/>
      <c r="I36" s="16"/>
      <c r="J36" s="17" t="str">
        <f t="shared" si="0"/>
        <v/>
      </c>
      <c r="K36" s="14" t="str">
        <f t="shared" si="1"/>
        <v/>
      </c>
      <c r="L36" s="5"/>
      <c r="M36" s="15"/>
      <c r="N36" s="109" t="str">
        <f t="shared" si="2"/>
        <v/>
      </c>
      <c r="O36" s="15"/>
      <c r="P36" s="109" t="str">
        <f t="shared" si="3"/>
        <v/>
      </c>
      <c r="Q36" s="15"/>
      <c r="R36" s="15"/>
      <c r="S36" s="18" t="str">
        <f t="shared" si="7"/>
        <v/>
      </c>
      <c r="U36" s="23" t="str">
        <f t="shared" si="4"/>
        <v/>
      </c>
      <c r="V36" s="23" t="str">
        <f t="shared" si="5"/>
        <v/>
      </c>
      <c r="W36" s="24" t="str">
        <f t="shared" si="8"/>
        <v/>
      </c>
      <c r="X36" s="25" t="str">
        <f t="shared" si="9"/>
        <v/>
      </c>
      <c r="Y36" s="24" t="str">
        <f t="shared" si="6"/>
        <v/>
      </c>
    </row>
    <row r="37" spans="1:25" ht="15.6" thickTop="1" thickBot="1">
      <c r="A37">
        <f>Eläintiedot!E37</f>
        <v>0</v>
      </c>
      <c r="B37">
        <f>Eläintiedot!C37</f>
        <v>0</v>
      </c>
      <c r="C37" s="3">
        <f>Eläintiedot!G37</f>
        <v>0</v>
      </c>
      <c r="D37" s="8">
        <f>YEARFRAC(Eläintiedot!L37,$B$3)</f>
        <v>119.58611111111111</v>
      </c>
      <c r="E37">
        <f>IF(_xlfn.DAYS($B$3,Eläintiedot!O37)&lt;0,"",_xlfn.DAYS($B$3,Eläintiedot!O37))</f>
        <v>43677</v>
      </c>
      <c r="F37" s="15">
        <v>31</v>
      </c>
      <c r="G37" s="5"/>
      <c r="H37" s="15"/>
      <c r="I37" s="16"/>
      <c r="J37" s="17" t="str">
        <f t="shared" si="0"/>
        <v/>
      </c>
      <c r="K37" s="14" t="str">
        <f t="shared" si="1"/>
        <v/>
      </c>
      <c r="L37" s="5"/>
      <c r="M37" s="15"/>
      <c r="N37" s="109" t="str">
        <f t="shared" si="2"/>
        <v/>
      </c>
      <c r="O37" s="15"/>
      <c r="P37" s="109" t="str">
        <f t="shared" si="3"/>
        <v/>
      </c>
      <c r="Q37" s="15"/>
      <c r="R37" s="15"/>
      <c r="S37" s="18" t="str">
        <f t="shared" si="7"/>
        <v/>
      </c>
      <c r="U37" s="23" t="str">
        <f t="shared" si="4"/>
        <v/>
      </c>
      <c r="V37" s="23" t="str">
        <f t="shared" si="5"/>
        <v/>
      </c>
      <c r="W37" s="24" t="str">
        <f t="shared" si="8"/>
        <v/>
      </c>
      <c r="X37" s="25" t="str">
        <f t="shared" si="9"/>
        <v/>
      </c>
      <c r="Y37" s="24" t="str">
        <f t="shared" si="6"/>
        <v/>
      </c>
    </row>
    <row r="38" spans="1:25" ht="15.6" thickTop="1" thickBot="1">
      <c r="A38">
        <f>Eläintiedot!E38</f>
        <v>0</v>
      </c>
      <c r="B38">
        <f>Eläintiedot!C38</f>
        <v>0</v>
      </c>
      <c r="C38" s="3">
        <f>Eläintiedot!G38</f>
        <v>0</v>
      </c>
      <c r="D38" s="8">
        <f>YEARFRAC(Eläintiedot!L38,$B$3)</f>
        <v>119.58611111111111</v>
      </c>
      <c r="E38">
        <f>IF(_xlfn.DAYS($B$3,Eläintiedot!O38)&lt;0,"",_xlfn.DAYS($B$3,Eläintiedot!O38))</f>
        <v>43677</v>
      </c>
      <c r="F38" s="15">
        <v>31</v>
      </c>
      <c r="G38" s="5"/>
      <c r="H38" s="15"/>
      <c r="I38" s="16"/>
      <c r="J38" s="17" t="str">
        <f t="shared" si="0"/>
        <v/>
      </c>
      <c r="K38" s="14" t="str">
        <f t="shared" si="1"/>
        <v/>
      </c>
      <c r="L38" s="5"/>
      <c r="M38" s="15"/>
      <c r="N38" s="109" t="str">
        <f t="shared" si="2"/>
        <v/>
      </c>
      <c r="O38" s="15"/>
      <c r="P38" s="109" t="str">
        <f t="shared" si="3"/>
        <v/>
      </c>
      <c r="Q38" s="15"/>
      <c r="R38" s="15"/>
      <c r="S38" s="18" t="str">
        <f t="shared" si="7"/>
        <v/>
      </c>
      <c r="U38" s="23" t="str">
        <f t="shared" si="4"/>
        <v/>
      </c>
      <c r="V38" s="23" t="str">
        <f t="shared" si="5"/>
        <v/>
      </c>
      <c r="W38" s="24" t="str">
        <f t="shared" si="8"/>
        <v/>
      </c>
      <c r="X38" s="25" t="str">
        <f t="shared" si="9"/>
        <v/>
      </c>
      <c r="Y38" s="24" t="str">
        <f t="shared" si="6"/>
        <v/>
      </c>
    </row>
    <row r="39" spans="1:25" ht="15.6" thickTop="1" thickBot="1">
      <c r="A39">
        <f>Eläintiedot!E39</f>
        <v>0</v>
      </c>
      <c r="B39">
        <f>Eläintiedot!C39</f>
        <v>0</v>
      </c>
      <c r="C39" s="3">
        <f>Eläintiedot!G39</f>
        <v>0</v>
      </c>
      <c r="D39" s="8">
        <f>YEARFRAC(Eläintiedot!L39,$B$3)</f>
        <v>119.58611111111111</v>
      </c>
      <c r="E39">
        <f>IF(_xlfn.DAYS($B$3,Eläintiedot!O39)&lt;0,"",_xlfn.DAYS($B$3,Eläintiedot!O39))</f>
        <v>43677</v>
      </c>
      <c r="F39" s="15">
        <v>31</v>
      </c>
      <c r="G39" s="5"/>
      <c r="H39" s="15"/>
      <c r="I39" s="16"/>
      <c r="J39" s="17" t="str">
        <f t="shared" si="0"/>
        <v/>
      </c>
      <c r="K39" s="14" t="str">
        <f t="shared" si="1"/>
        <v/>
      </c>
      <c r="L39" s="5"/>
      <c r="M39" s="15"/>
      <c r="N39" s="109" t="str">
        <f t="shared" si="2"/>
        <v/>
      </c>
      <c r="O39" s="15"/>
      <c r="P39" s="109" t="str">
        <f t="shared" si="3"/>
        <v/>
      </c>
      <c r="Q39" s="15"/>
      <c r="R39" s="15"/>
      <c r="S39" s="18" t="str">
        <f t="shared" si="7"/>
        <v/>
      </c>
      <c r="U39" s="23" t="str">
        <f t="shared" si="4"/>
        <v/>
      </c>
      <c r="V39" s="23" t="str">
        <f t="shared" si="5"/>
        <v/>
      </c>
      <c r="W39" s="24" t="str">
        <f t="shared" si="8"/>
        <v/>
      </c>
      <c r="X39" s="25" t="str">
        <f t="shared" si="9"/>
        <v/>
      </c>
      <c r="Y39" s="24" t="str">
        <f t="shared" si="6"/>
        <v/>
      </c>
    </row>
    <row r="40" spans="1:25" ht="15.6" thickTop="1" thickBot="1">
      <c r="A40">
        <f>Eläintiedot!E40</f>
        <v>0</v>
      </c>
      <c r="B40">
        <f>Eläintiedot!C40</f>
        <v>0</v>
      </c>
      <c r="C40" s="3">
        <f>Eläintiedot!G40</f>
        <v>0</v>
      </c>
      <c r="D40" s="8">
        <f>YEARFRAC(Eläintiedot!L40,$B$3)</f>
        <v>119.58611111111111</v>
      </c>
      <c r="E40">
        <f>IF(_xlfn.DAYS($B$3,Eläintiedot!O40)&lt;0,"",_xlfn.DAYS($B$3,Eläintiedot!O40))</f>
        <v>43677</v>
      </c>
      <c r="F40" s="15">
        <v>31</v>
      </c>
      <c r="G40" s="5"/>
      <c r="H40" s="15"/>
      <c r="I40" s="16"/>
      <c r="J40" s="17" t="str">
        <f t="shared" si="0"/>
        <v/>
      </c>
      <c r="K40" s="14" t="str">
        <f t="shared" si="1"/>
        <v/>
      </c>
      <c r="L40" s="5"/>
      <c r="M40" s="15"/>
      <c r="N40" s="109" t="str">
        <f t="shared" si="2"/>
        <v/>
      </c>
      <c r="O40" s="15"/>
      <c r="P40" s="109" t="str">
        <f t="shared" si="3"/>
        <v/>
      </c>
      <c r="Q40" s="15"/>
      <c r="R40" s="15"/>
      <c r="S40" s="18" t="str">
        <f t="shared" si="7"/>
        <v/>
      </c>
      <c r="U40" s="23" t="str">
        <f t="shared" si="4"/>
        <v/>
      </c>
      <c r="V40" s="23" t="str">
        <f t="shared" si="5"/>
        <v/>
      </c>
      <c r="W40" s="24" t="str">
        <f t="shared" si="8"/>
        <v/>
      </c>
      <c r="X40" s="25" t="str">
        <f t="shared" si="9"/>
        <v/>
      </c>
      <c r="Y40" s="24" t="str">
        <f t="shared" si="6"/>
        <v/>
      </c>
    </row>
    <row r="41" spans="1:25" ht="15.6" thickTop="1" thickBot="1">
      <c r="A41">
        <f>Eläintiedot!E41</f>
        <v>0</v>
      </c>
      <c r="B41">
        <f>Eläintiedot!C41</f>
        <v>0</v>
      </c>
      <c r="C41" s="3">
        <f>Eläintiedot!G41</f>
        <v>0</v>
      </c>
      <c r="D41" s="8">
        <f>YEARFRAC(Eläintiedot!L41,$B$3)</f>
        <v>119.58611111111111</v>
      </c>
      <c r="E41">
        <f>IF(_xlfn.DAYS($B$3,Eläintiedot!O41)&lt;0,"",_xlfn.DAYS($B$3,Eläintiedot!O41))</f>
        <v>43677</v>
      </c>
      <c r="F41" s="15">
        <v>31</v>
      </c>
      <c r="G41" s="5"/>
      <c r="H41" s="15"/>
      <c r="I41" s="16"/>
      <c r="J41" s="17" t="str">
        <f t="shared" si="0"/>
        <v/>
      </c>
      <c r="K41" s="14" t="str">
        <f t="shared" si="1"/>
        <v/>
      </c>
      <c r="L41" s="5"/>
      <c r="M41" s="15"/>
      <c r="N41" s="109" t="str">
        <f t="shared" si="2"/>
        <v/>
      </c>
      <c r="O41" s="15"/>
      <c r="P41" s="109" t="str">
        <f t="shared" si="3"/>
        <v/>
      </c>
      <c r="Q41" s="15"/>
      <c r="R41" s="15"/>
      <c r="S41" s="18" t="str">
        <f t="shared" si="7"/>
        <v/>
      </c>
      <c r="U41" s="23" t="str">
        <f t="shared" si="4"/>
        <v/>
      </c>
      <c r="V41" s="23" t="str">
        <f t="shared" si="5"/>
        <v/>
      </c>
      <c r="W41" s="24" t="str">
        <f t="shared" si="8"/>
        <v/>
      </c>
      <c r="X41" s="25" t="str">
        <f t="shared" si="9"/>
        <v/>
      </c>
      <c r="Y41" s="24" t="str">
        <f t="shared" si="6"/>
        <v/>
      </c>
    </row>
    <row r="42" spans="1:25" ht="15.6" thickTop="1" thickBot="1">
      <c r="A42">
        <f>Eläintiedot!E42</f>
        <v>0</v>
      </c>
      <c r="B42">
        <f>Eläintiedot!C42</f>
        <v>0</v>
      </c>
      <c r="C42" s="3">
        <f>Eläintiedot!G42</f>
        <v>0</v>
      </c>
      <c r="D42" s="8">
        <f>YEARFRAC(Eläintiedot!L42,$B$3)</f>
        <v>119.58611111111111</v>
      </c>
      <c r="E42">
        <f>IF(_xlfn.DAYS($B$3,Eläintiedot!O42)&lt;0,"",_xlfn.DAYS($B$3,Eläintiedot!O42))</f>
        <v>43677</v>
      </c>
      <c r="F42" s="15">
        <v>31</v>
      </c>
      <c r="G42" s="5"/>
      <c r="H42" s="15"/>
      <c r="I42" s="16"/>
      <c r="J42" s="17" t="str">
        <f t="shared" si="0"/>
        <v/>
      </c>
      <c r="K42" s="14" t="str">
        <f t="shared" si="1"/>
        <v/>
      </c>
      <c r="L42" s="5"/>
      <c r="M42" s="15"/>
      <c r="N42" s="109" t="str">
        <f t="shared" si="2"/>
        <v/>
      </c>
      <c r="O42" s="15"/>
      <c r="P42" s="109" t="str">
        <f t="shared" si="3"/>
        <v/>
      </c>
      <c r="Q42" s="15"/>
      <c r="R42" s="15"/>
      <c r="S42" s="18" t="str">
        <f t="shared" si="7"/>
        <v/>
      </c>
      <c r="U42" s="23" t="str">
        <f t="shared" si="4"/>
        <v/>
      </c>
      <c r="V42" s="23" t="str">
        <f t="shared" si="5"/>
        <v/>
      </c>
      <c r="W42" s="24" t="str">
        <f t="shared" si="8"/>
        <v/>
      </c>
      <c r="X42" s="25" t="str">
        <f t="shared" si="9"/>
        <v/>
      </c>
      <c r="Y42" s="24" t="str">
        <f t="shared" si="6"/>
        <v/>
      </c>
    </row>
    <row r="43" spans="1:25" ht="15.6" thickTop="1" thickBot="1">
      <c r="A43">
        <f>Eläintiedot!E43</f>
        <v>0</v>
      </c>
      <c r="B43">
        <f>Eläintiedot!C43</f>
        <v>0</v>
      </c>
      <c r="C43" s="3">
        <f>Eläintiedot!G43</f>
        <v>0</v>
      </c>
      <c r="D43" s="8">
        <f>YEARFRAC(Eläintiedot!L43,$B$3)</f>
        <v>119.58611111111111</v>
      </c>
      <c r="E43">
        <f>IF(_xlfn.DAYS($B$3,Eläintiedot!O43)&lt;0,"",_xlfn.DAYS($B$3,Eläintiedot!O43))</f>
        <v>43677</v>
      </c>
      <c r="F43" s="15">
        <v>31</v>
      </c>
      <c r="G43" s="5"/>
      <c r="H43" s="15"/>
      <c r="I43" s="16"/>
      <c r="J43" s="17" t="str">
        <f t="shared" si="0"/>
        <v/>
      </c>
      <c r="K43" s="14" t="str">
        <f t="shared" si="1"/>
        <v/>
      </c>
      <c r="L43" s="5"/>
      <c r="M43" s="15"/>
      <c r="N43" s="109" t="str">
        <f t="shared" si="2"/>
        <v/>
      </c>
      <c r="O43" s="15"/>
      <c r="P43" s="109" t="str">
        <f t="shared" si="3"/>
        <v/>
      </c>
      <c r="Q43" s="15"/>
      <c r="R43" s="15"/>
      <c r="S43" s="18" t="str">
        <f t="shared" si="7"/>
        <v/>
      </c>
      <c r="U43" s="23" t="str">
        <f t="shared" si="4"/>
        <v/>
      </c>
      <c r="V43" s="23" t="str">
        <f t="shared" si="5"/>
        <v/>
      </c>
      <c r="W43" s="24" t="str">
        <f t="shared" si="8"/>
        <v/>
      </c>
      <c r="X43" s="25" t="str">
        <f t="shared" si="9"/>
        <v/>
      </c>
      <c r="Y43" s="24" t="str">
        <f t="shared" si="6"/>
        <v/>
      </c>
    </row>
    <row r="44" spans="1:25" ht="15.6" thickTop="1" thickBot="1">
      <c r="A44">
        <f>Eläintiedot!E44</f>
        <v>0</v>
      </c>
      <c r="B44">
        <f>Eläintiedot!C44</f>
        <v>0</v>
      </c>
      <c r="C44" s="3">
        <f>Eläintiedot!G44</f>
        <v>0</v>
      </c>
      <c r="D44" s="8">
        <f>YEARFRAC(Eläintiedot!L44,$B$3)</f>
        <v>119.58611111111111</v>
      </c>
      <c r="E44">
        <f>IF(_xlfn.DAYS($B$3,Eläintiedot!O44)&lt;0,"",_xlfn.DAYS($B$3,Eläintiedot!O44))</f>
        <v>43677</v>
      </c>
      <c r="F44" s="15">
        <v>31</v>
      </c>
      <c r="G44" s="5"/>
      <c r="H44" s="15"/>
      <c r="I44" s="16"/>
      <c r="J44" s="17" t="str">
        <f t="shared" si="0"/>
        <v/>
      </c>
      <c r="K44" s="14" t="str">
        <f t="shared" si="1"/>
        <v/>
      </c>
      <c r="L44" s="5"/>
      <c r="M44" s="15"/>
      <c r="N44" s="109" t="str">
        <f t="shared" si="2"/>
        <v/>
      </c>
      <c r="O44" s="15"/>
      <c r="P44" s="109" t="str">
        <f t="shared" si="3"/>
        <v/>
      </c>
      <c r="Q44" s="15"/>
      <c r="R44" s="15"/>
      <c r="S44" s="18" t="str">
        <f t="shared" si="7"/>
        <v/>
      </c>
      <c r="U44" s="23" t="str">
        <f t="shared" si="4"/>
        <v/>
      </c>
      <c r="V44" s="23" t="str">
        <f t="shared" si="5"/>
        <v/>
      </c>
      <c r="W44" s="24" t="str">
        <f t="shared" si="8"/>
        <v/>
      </c>
      <c r="X44" s="25" t="str">
        <f t="shared" si="9"/>
        <v/>
      </c>
      <c r="Y44" s="24" t="str">
        <f t="shared" si="6"/>
        <v/>
      </c>
    </row>
    <row r="45" spans="1:25" ht="15.6" thickTop="1" thickBot="1">
      <c r="A45">
        <f>Eläintiedot!E45</f>
        <v>0</v>
      </c>
      <c r="B45">
        <f>Eläintiedot!C45</f>
        <v>0</v>
      </c>
      <c r="C45" s="3">
        <f>Eläintiedot!G45</f>
        <v>0</v>
      </c>
      <c r="D45" s="8">
        <f>YEARFRAC(Eläintiedot!L45,$B$3)</f>
        <v>119.58611111111111</v>
      </c>
      <c r="E45">
        <f>IF(_xlfn.DAYS($B$3,Eläintiedot!O45)&lt;0,"",_xlfn.DAYS($B$3,Eläintiedot!O45))</f>
        <v>43677</v>
      </c>
      <c r="F45" s="15">
        <v>31</v>
      </c>
      <c r="G45" s="5"/>
      <c r="H45" s="15"/>
      <c r="I45" s="16"/>
      <c r="J45" s="17" t="str">
        <f t="shared" si="0"/>
        <v/>
      </c>
      <c r="K45" s="14" t="str">
        <f t="shared" si="1"/>
        <v/>
      </c>
      <c r="L45" s="5"/>
      <c r="M45" s="15"/>
      <c r="N45" s="109" t="str">
        <f t="shared" si="2"/>
        <v/>
      </c>
      <c r="O45" s="15"/>
      <c r="P45" s="109" t="str">
        <f t="shared" si="3"/>
        <v/>
      </c>
      <c r="Q45" s="15"/>
      <c r="R45" s="15"/>
      <c r="S45" s="18" t="str">
        <f t="shared" si="7"/>
        <v/>
      </c>
      <c r="U45" s="23" t="str">
        <f t="shared" si="4"/>
        <v/>
      </c>
      <c r="V45" s="23" t="str">
        <f t="shared" si="5"/>
        <v/>
      </c>
      <c r="W45" s="24" t="str">
        <f t="shared" si="8"/>
        <v/>
      </c>
      <c r="X45" s="25" t="str">
        <f t="shared" si="9"/>
        <v/>
      </c>
      <c r="Y45" s="24" t="str">
        <f t="shared" si="6"/>
        <v/>
      </c>
    </row>
    <row r="46" spans="1:25" ht="15.6" thickTop="1" thickBot="1">
      <c r="A46">
        <f>Eläintiedot!E46</f>
        <v>0</v>
      </c>
      <c r="B46">
        <f>Eläintiedot!C46</f>
        <v>0</v>
      </c>
      <c r="C46" s="3">
        <f>Eläintiedot!G46</f>
        <v>0</v>
      </c>
      <c r="D46" s="8">
        <f>YEARFRAC(Eläintiedot!L46,$B$3)</f>
        <v>119.58611111111111</v>
      </c>
      <c r="E46">
        <f>IF(_xlfn.DAYS($B$3,Eläintiedot!O46)&lt;0,"",_xlfn.DAYS($B$3,Eläintiedot!O46))</f>
        <v>43677</v>
      </c>
      <c r="F46" s="15">
        <v>31</v>
      </c>
      <c r="G46" s="5"/>
      <c r="H46" s="15"/>
      <c r="I46" s="16"/>
      <c r="J46" s="17" t="str">
        <f t="shared" si="0"/>
        <v/>
      </c>
      <c r="K46" s="14" t="str">
        <f t="shared" si="1"/>
        <v/>
      </c>
      <c r="L46" s="5"/>
      <c r="M46" s="15"/>
      <c r="N46" s="109" t="str">
        <f t="shared" si="2"/>
        <v/>
      </c>
      <c r="O46" s="15"/>
      <c r="P46" s="109" t="str">
        <f t="shared" si="3"/>
        <v/>
      </c>
      <c r="Q46" s="15"/>
      <c r="R46" s="15"/>
      <c r="S46" s="18" t="str">
        <f t="shared" si="7"/>
        <v/>
      </c>
      <c r="U46" s="23" t="str">
        <f t="shared" si="4"/>
        <v/>
      </c>
      <c r="V46" s="23" t="str">
        <f t="shared" si="5"/>
        <v/>
      </c>
      <c r="W46" s="24" t="str">
        <f t="shared" si="8"/>
        <v/>
      </c>
      <c r="X46" s="25" t="str">
        <f t="shared" si="9"/>
        <v/>
      </c>
      <c r="Y46" s="24" t="str">
        <f t="shared" si="6"/>
        <v/>
      </c>
    </row>
    <row r="47" spans="1:25" ht="15.6" thickTop="1" thickBot="1">
      <c r="A47">
        <f>Eläintiedot!E47</f>
        <v>0</v>
      </c>
      <c r="B47">
        <f>Eläintiedot!C47</f>
        <v>0</v>
      </c>
      <c r="C47" s="3">
        <f>Eläintiedot!G47</f>
        <v>0</v>
      </c>
      <c r="D47" s="8">
        <f>YEARFRAC(Eläintiedot!L47,$B$3)</f>
        <v>119.58611111111111</v>
      </c>
      <c r="E47">
        <f>IF(_xlfn.DAYS($B$3,Eläintiedot!O47)&lt;0,"",_xlfn.DAYS($B$3,Eläintiedot!O47))</f>
        <v>43677</v>
      </c>
      <c r="F47" s="15">
        <v>31</v>
      </c>
      <c r="G47" s="5"/>
      <c r="H47" s="15"/>
      <c r="I47" s="16"/>
      <c r="J47" s="17" t="str">
        <f t="shared" si="0"/>
        <v/>
      </c>
      <c r="K47" s="14" t="str">
        <f t="shared" si="1"/>
        <v/>
      </c>
      <c r="L47" s="5"/>
      <c r="M47" s="15"/>
      <c r="N47" s="109" t="str">
        <f t="shared" si="2"/>
        <v/>
      </c>
      <c r="O47" s="15"/>
      <c r="P47" s="109" t="str">
        <f t="shared" si="3"/>
        <v/>
      </c>
      <c r="Q47" s="15"/>
      <c r="R47" s="15"/>
      <c r="S47" s="18" t="str">
        <f t="shared" si="7"/>
        <v/>
      </c>
      <c r="U47" s="23" t="str">
        <f t="shared" si="4"/>
        <v/>
      </c>
      <c r="V47" s="23" t="str">
        <f t="shared" si="5"/>
        <v/>
      </c>
      <c r="W47" s="24" t="str">
        <f t="shared" si="8"/>
        <v/>
      </c>
      <c r="X47" s="25" t="str">
        <f t="shared" si="9"/>
        <v/>
      </c>
      <c r="Y47" s="24" t="str">
        <f t="shared" si="6"/>
        <v/>
      </c>
    </row>
    <row r="48" spans="1:25" ht="15.6" thickTop="1" thickBot="1">
      <c r="A48">
        <f>Eläintiedot!E48</f>
        <v>0</v>
      </c>
      <c r="B48">
        <f>Eläintiedot!C48</f>
        <v>0</v>
      </c>
      <c r="C48" s="3">
        <f>Eläintiedot!G48</f>
        <v>0</v>
      </c>
      <c r="D48" s="8">
        <f>YEARFRAC(Eläintiedot!L48,$B$3)</f>
        <v>119.58611111111111</v>
      </c>
      <c r="E48">
        <f>IF(_xlfn.DAYS($B$3,Eläintiedot!O48)&lt;0,"",_xlfn.DAYS($B$3,Eläintiedot!O48))</f>
        <v>43677</v>
      </c>
      <c r="F48" s="15">
        <v>31</v>
      </c>
      <c r="G48" s="5"/>
      <c r="H48" s="15"/>
      <c r="I48" s="16"/>
      <c r="J48" s="17" t="str">
        <f t="shared" si="0"/>
        <v/>
      </c>
      <c r="K48" s="14" t="str">
        <f t="shared" si="1"/>
        <v/>
      </c>
      <c r="L48" s="5"/>
      <c r="M48" s="15"/>
      <c r="N48" s="109" t="str">
        <f t="shared" si="2"/>
        <v/>
      </c>
      <c r="O48" s="15"/>
      <c r="P48" s="109" t="str">
        <f t="shared" si="3"/>
        <v/>
      </c>
      <c r="Q48" s="15"/>
      <c r="R48" s="15"/>
      <c r="S48" s="18" t="str">
        <f t="shared" si="7"/>
        <v/>
      </c>
      <c r="U48" s="23" t="str">
        <f t="shared" si="4"/>
        <v/>
      </c>
      <c r="V48" s="23" t="str">
        <f t="shared" si="5"/>
        <v/>
      </c>
      <c r="W48" s="24" t="str">
        <f t="shared" si="8"/>
        <v/>
      </c>
      <c r="X48" s="25" t="str">
        <f t="shared" si="9"/>
        <v/>
      </c>
      <c r="Y48" s="24" t="str">
        <f t="shared" si="6"/>
        <v/>
      </c>
    </row>
    <row r="49" spans="1:25" ht="15.6" thickTop="1" thickBot="1">
      <c r="A49">
        <f>Eläintiedot!E49</f>
        <v>0</v>
      </c>
      <c r="B49">
        <f>Eläintiedot!C49</f>
        <v>0</v>
      </c>
      <c r="C49" s="3">
        <f>Eläintiedot!G49</f>
        <v>0</v>
      </c>
      <c r="D49" s="8">
        <f>YEARFRAC(Eläintiedot!L49,$B$3)</f>
        <v>119.58611111111111</v>
      </c>
      <c r="E49">
        <f>IF(_xlfn.DAYS($B$3,Eläintiedot!O49)&lt;0,"",_xlfn.DAYS($B$3,Eläintiedot!O49))</f>
        <v>43677</v>
      </c>
      <c r="F49" s="15">
        <v>31</v>
      </c>
      <c r="G49" s="5"/>
      <c r="H49" s="15"/>
      <c r="I49" s="16"/>
      <c r="J49" s="17" t="str">
        <f t="shared" si="0"/>
        <v/>
      </c>
      <c r="K49" s="14" t="str">
        <f t="shared" si="1"/>
        <v/>
      </c>
      <c r="L49" s="5"/>
      <c r="M49" s="15"/>
      <c r="N49" s="109" t="str">
        <f t="shared" si="2"/>
        <v/>
      </c>
      <c r="O49" s="15"/>
      <c r="P49" s="109" t="str">
        <f t="shared" si="3"/>
        <v/>
      </c>
      <c r="Q49" s="15"/>
      <c r="R49" s="15"/>
      <c r="S49" s="18" t="str">
        <f t="shared" si="7"/>
        <v/>
      </c>
      <c r="U49" s="23" t="str">
        <f t="shared" si="4"/>
        <v/>
      </c>
      <c r="V49" s="23" t="str">
        <f t="shared" si="5"/>
        <v/>
      </c>
      <c r="W49" s="24" t="str">
        <f t="shared" si="8"/>
        <v/>
      </c>
      <c r="X49" s="25" t="str">
        <f t="shared" si="9"/>
        <v/>
      </c>
      <c r="Y49" s="24" t="str">
        <f t="shared" si="6"/>
        <v/>
      </c>
    </row>
    <row r="50" spans="1:25" ht="15.6" thickTop="1" thickBot="1">
      <c r="A50">
        <f>Eläintiedot!E50</f>
        <v>0</v>
      </c>
      <c r="B50">
        <f>Eläintiedot!C50</f>
        <v>0</v>
      </c>
      <c r="C50" s="3">
        <f>Eläintiedot!G50</f>
        <v>0</v>
      </c>
      <c r="D50" s="8">
        <f>YEARFRAC(Eläintiedot!L50,$B$3)</f>
        <v>119.58611111111111</v>
      </c>
      <c r="E50">
        <f>IF(_xlfn.DAYS($B$3,Eläintiedot!O50)&lt;0,"",_xlfn.DAYS($B$3,Eläintiedot!O50))</f>
        <v>43677</v>
      </c>
      <c r="F50" s="15">
        <v>31</v>
      </c>
      <c r="G50" s="5"/>
      <c r="H50" s="15"/>
      <c r="I50" s="16"/>
      <c r="J50" s="17" t="str">
        <f t="shared" si="0"/>
        <v/>
      </c>
      <c r="K50" s="14" t="str">
        <f t="shared" si="1"/>
        <v/>
      </c>
      <c r="L50" s="5"/>
      <c r="M50" s="15"/>
      <c r="N50" s="109" t="str">
        <f t="shared" si="2"/>
        <v/>
      </c>
      <c r="O50" s="15"/>
      <c r="P50" s="109" t="str">
        <f t="shared" si="3"/>
        <v/>
      </c>
      <c r="Q50" s="15"/>
      <c r="R50" s="15"/>
      <c r="S50" s="18" t="str">
        <f t="shared" si="7"/>
        <v/>
      </c>
      <c r="U50" s="23" t="str">
        <f t="shared" si="4"/>
        <v/>
      </c>
      <c r="V50" s="23" t="str">
        <f t="shared" si="5"/>
        <v/>
      </c>
      <c r="W50" s="24" t="str">
        <f t="shared" si="8"/>
        <v/>
      </c>
      <c r="X50" s="25" t="str">
        <f t="shared" si="9"/>
        <v/>
      </c>
      <c r="Y50" s="24" t="str">
        <f t="shared" si="6"/>
        <v/>
      </c>
    </row>
    <row r="51" spans="1:25" ht="15.6" thickTop="1" thickBot="1">
      <c r="A51">
        <f>Eläintiedot!E51</f>
        <v>0</v>
      </c>
      <c r="B51">
        <f>Eläintiedot!C51</f>
        <v>0</v>
      </c>
      <c r="C51" s="3">
        <f>Eläintiedot!G51</f>
        <v>0</v>
      </c>
      <c r="D51" s="8">
        <f>YEARFRAC(Eläintiedot!L51,$B$3)</f>
        <v>119.58611111111111</v>
      </c>
      <c r="E51">
        <f>IF(_xlfn.DAYS($B$3,Eläintiedot!O51)&lt;0,"",_xlfn.DAYS($B$3,Eläintiedot!O51))</f>
        <v>43677</v>
      </c>
      <c r="F51" s="15">
        <v>31</v>
      </c>
      <c r="G51" s="5"/>
      <c r="H51" s="15"/>
      <c r="I51" s="16"/>
      <c r="J51" s="17" t="str">
        <f t="shared" si="0"/>
        <v/>
      </c>
      <c r="K51" s="14" t="str">
        <f t="shared" si="1"/>
        <v/>
      </c>
      <c r="L51" s="5"/>
      <c r="M51" s="15"/>
      <c r="N51" s="109" t="str">
        <f t="shared" si="2"/>
        <v/>
      </c>
      <c r="O51" s="15"/>
      <c r="P51" s="109" t="str">
        <f t="shared" si="3"/>
        <v/>
      </c>
      <c r="Q51" s="15"/>
      <c r="R51" s="15"/>
      <c r="S51" s="18" t="str">
        <f t="shared" si="7"/>
        <v/>
      </c>
      <c r="U51" s="23" t="str">
        <f t="shared" si="4"/>
        <v/>
      </c>
      <c r="V51" s="23" t="str">
        <f t="shared" si="5"/>
        <v/>
      </c>
      <c r="W51" s="24" t="str">
        <f t="shared" si="8"/>
        <v/>
      </c>
      <c r="X51" s="25" t="str">
        <f t="shared" si="9"/>
        <v/>
      </c>
      <c r="Y51" s="24" t="str">
        <f t="shared" si="6"/>
        <v/>
      </c>
    </row>
    <row r="52" spans="1:25" ht="15.6" thickTop="1" thickBot="1">
      <c r="A52">
        <f>Eläintiedot!E52</f>
        <v>0</v>
      </c>
      <c r="B52">
        <f>Eläintiedot!C52</f>
        <v>0</v>
      </c>
      <c r="C52" s="3">
        <f>Eläintiedot!G52</f>
        <v>0</v>
      </c>
      <c r="D52" s="8">
        <f>YEARFRAC(Eläintiedot!L52,$B$3)</f>
        <v>119.58611111111111</v>
      </c>
      <c r="E52">
        <f>IF(_xlfn.DAYS($B$3,Eläintiedot!O52)&lt;0,"",_xlfn.DAYS($B$3,Eläintiedot!O52))</f>
        <v>43677</v>
      </c>
      <c r="F52" s="15">
        <v>31</v>
      </c>
      <c r="G52" s="5"/>
      <c r="H52" s="15"/>
      <c r="I52" s="16"/>
      <c r="J52" s="17" t="str">
        <f t="shared" si="0"/>
        <v/>
      </c>
      <c r="K52" s="14" t="str">
        <f t="shared" si="1"/>
        <v/>
      </c>
      <c r="L52" s="5"/>
      <c r="M52" s="15"/>
      <c r="N52" s="109" t="str">
        <f t="shared" si="2"/>
        <v/>
      </c>
      <c r="O52" s="15"/>
      <c r="P52" s="109" t="str">
        <f t="shared" si="3"/>
        <v/>
      </c>
      <c r="Q52" s="15"/>
      <c r="R52" s="15"/>
      <c r="S52" s="18" t="str">
        <f t="shared" si="7"/>
        <v/>
      </c>
      <c r="U52" s="23" t="str">
        <f t="shared" si="4"/>
        <v/>
      </c>
      <c r="V52" s="23" t="str">
        <f t="shared" si="5"/>
        <v/>
      </c>
      <c r="W52" s="24" t="str">
        <f t="shared" si="8"/>
        <v/>
      </c>
      <c r="X52" s="25" t="str">
        <f t="shared" si="9"/>
        <v/>
      </c>
      <c r="Y52" s="24" t="str">
        <f t="shared" si="6"/>
        <v/>
      </c>
    </row>
    <row r="53" spans="1:25" ht="15.6" thickTop="1" thickBot="1">
      <c r="A53">
        <f>Eläintiedot!E53</f>
        <v>0</v>
      </c>
      <c r="B53">
        <f>Eläintiedot!C53</f>
        <v>0</v>
      </c>
      <c r="C53" s="3">
        <f>Eläintiedot!G53</f>
        <v>0</v>
      </c>
      <c r="D53" s="8">
        <f>YEARFRAC(Eläintiedot!L53,$B$3)</f>
        <v>119.58611111111111</v>
      </c>
      <c r="E53">
        <f>IF(_xlfn.DAYS($B$3,Eläintiedot!O53)&lt;0,"",_xlfn.DAYS($B$3,Eläintiedot!O53))</f>
        <v>43677</v>
      </c>
      <c r="F53" s="15">
        <v>31</v>
      </c>
      <c r="G53" s="5"/>
      <c r="H53" s="15"/>
      <c r="I53" s="16"/>
      <c r="J53" s="17" t="str">
        <f t="shared" si="0"/>
        <v/>
      </c>
      <c r="K53" s="14" t="str">
        <f t="shared" si="1"/>
        <v/>
      </c>
      <c r="L53" s="5"/>
      <c r="M53" s="15"/>
      <c r="N53" s="109" t="str">
        <f t="shared" si="2"/>
        <v/>
      </c>
      <c r="O53" s="15"/>
      <c r="P53" s="109" t="str">
        <f t="shared" si="3"/>
        <v/>
      </c>
      <c r="Q53" s="15"/>
      <c r="R53" s="15"/>
      <c r="S53" s="18" t="str">
        <f t="shared" si="7"/>
        <v/>
      </c>
      <c r="U53" s="23" t="str">
        <f t="shared" si="4"/>
        <v/>
      </c>
      <c r="V53" s="23" t="str">
        <f t="shared" si="5"/>
        <v/>
      </c>
      <c r="W53" s="24" t="str">
        <f t="shared" si="8"/>
        <v/>
      </c>
      <c r="X53" s="25" t="str">
        <f t="shared" si="9"/>
        <v/>
      </c>
      <c r="Y53" s="24" t="str">
        <f t="shared" si="6"/>
        <v/>
      </c>
    </row>
    <row r="54" spans="1:25" ht="15.6" thickTop="1" thickBot="1">
      <c r="A54">
        <f>Eläintiedot!E54</f>
        <v>0</v>
      </c>
      <c r="B54">
        <f>Eläintiedot!C54</f>
        <v>0</v>
      </c>
      <c r="C54" s="3">
        <f>Eläintiedot!G54</f>
        <v>0</v>
      </c>
      <c r="D54" s="8">
        <f>YEARFRAC(Eläintiedot!L54,$B$3)</f>
        <v>119.58611111111111</v>
      </c>
      <c r="E54">
        <f>IF(_xlfn.DAYS($B$3,Eläintiedot!O54)&lt;0,"",_xlfn.DAYS($B$3,Eläintiedot!O54))</f>
        <v>43677</v>
      </c>
      <c r="F54" s="15">
        <v>31</v>
      </c>
      <c r="G54" s="5"/>
      <c r="H54" s="15"/>
      <c r="I54" s="16"/>
      <c r="J54" s="17" t="str">
        <f t="shared" si="0"/>
        <v/>
      </c>
      <c r="K54" s="14" t="str">
        <f t="shared" si="1"/>
        <v/>
      </c>
      <c r="L54" s="5"/>
      <c r="M54" s="15"/>
      <c r="N54" s="109" t="str">
        <f t="shared" si="2"/>
        <v/>
      </c>
      <c r="O54" s="15"/>
      <c r="P54" s="109" t="str">
        <f t="shared" si="3"/>
        <v/>
      </c>
      <c r="Q54" s="15"/>
      <c r="R54" s="15"/>
      <c r="S54" s="18" t="str">
        <f t="shared" si="7"/>
        <v/>
      </c>
      <c r="U54" s="23" t="str">
        <f t="shared" si="4"/>
        <v/>
      </c>
      <c r="V54" s="23" t="str">
        <f t="shared" si="5"/>
        <v/>
      </c>
      <c r="W54" s="24" t="str">
        <f t="shared" si="8"/>
        <v/>
      </c>
      <c r="X54" s="25" t="str">
        <f t="shared" si="9"/>
        <v/>
      </c>
      <c r="Y54" s="24" t="str">
        <f t="shared" si="6"/>
        <v/>
      </c>
    </row>
    <row r="55" spans="1:25" ht="15.6" thickTop="1" thickBot="1">
      <c r="A55">
        <f>Eläintiedot!E55</f>
        <v>0</v>
      </c>
      <c r="B55">
        <f>Eläintiedot!C55</f>
        <v>0</v>
      </c>
      <c r="C55" s="3">
        <f>Eläintiedot!G55</f>
        <v>0</v>
      </c>
      <c r="D55" s="8">
        <f>YEARFRAC(Eläintiedot!L55,$B$3)</f>
        <v>119.58611111111111</v>
      </c>
      <c r="E55">
        <f>IF(_xlfn.DAYS($B$3,Eläintiedot!O55)&lt;0,"",_xlfn.DAYS($B$3,Eläintiedot!O55))</f>
        <v>43677</v>
      </c>
      <c r="F55" s="15">
        <v>31</v>
      </c>
      <c r="G55" s="5"/>
      <c r="H55" s="15"/>
      <c r="I55" s="16"/>
      <c r="J55" s="17" t="str">
        <f t="shared" si="0"/>
        <v/>
      </c>
      <c r="K55" s="14" t="str">
        <f t="shared" si="1"/>
        <v/>
      </c>
      <c r="L55" s="5"/>
      <c r="M55" s="15"/>
      <c r="N55" s="109" t="str">
        <f t="shared" si="2"/>
        <v/>
      </c>
      <c r="O55" s="15"/>
      <c r="P55" s="109" t="str">
        <f t="shared" si="3"/>
        <v/>
      </c>
      <c r="Q55" s="15"/>
      <c r="R55" s="15"/>
      <c r="S55" s="18" t="str">
        <f t="shared" si="7"/>
        <v/>
      </c>
      <c r="U55" s="23" t="str">
        <f t="shared" si="4"/>
        <v/>
      </c>
      <c r="V55" s="23" t="str">
        <f t="shared" si="5"/>
        <v/>
      </c>
      <c r="W55" s="24" t="str">
        <f t="shared" si="8"/>
        <v/>
      </c>
      <c r="X55" s="25" t="str">
        <f t="shared" si="9"/>
        <v/>
      </c>
      <c r="Y55" s="24" t="str">
        <f t="shared" si="6"/>
        <v/>
      </c>
    </row>
    <row r="56" spans="1:25" ht="15.6" thickTop="1" thickBot="1">
      <c r="A56">
        <f>Eläintiedot!E56</f>
        <v>0</v>
      </c>
      <c r="B56">
        <f>Eläintiedot!C56</f>
        <v>0</v>
      </c>
      <c r="C56" s="3">
        <f>Eläintiedot!G56</f>
        <v>0</v>
      </c>
      <c r="D56" s="8">
        <f>YEARFRAC(Eläintiedot!L56,$B$3)</f>
        <v>119.58611111111111</v>
      </c>
      <c r="E56">
        <f>IF(_xlfn.DAYS($B$3,Eläintiedot!O56)&lt;0,"",_xlfn.DAYS($B$3,Eläintiedot!O56))</f>
        <v>43677</v>
      </c>
      <c r="F56" s="15">
        <v>31</v>
      </c>
      <c r="G56" s="5"/>
      <c r="H56" s="15"/>
      <c r="I56" s="16"/>
      <c r="J56" s="17" t="str">
        <f t="shared" si="0"/>
        <v/>
      </c>
      <c r="K56" s="14" t="str">
        <f t="shared" si="1"/>
        <v/>
      </c>
      <c r="L56" s="5"/>
      <c r="M56" s="15"/>
      <c r="N56" s="109" t="str">
        <f t="shared" si="2"/>
        <v/>
      </c>
      <c r="O56" s="15"/>
      <c r="P56" s="109" t="str">
        <f t="shared" si="3"/>
        <v/>
      </c>
      <c r="Q56" s="15"/>
      <c r="R56" s="15"/>
      <c r="S56" s="18" t="str">
        <f t="shared" si="7"/>
        <v/>
      </c>
      <c r="U56" s="23" t="str">
        <f t="shared" si="4"/>
        <v/>
      </c>
      <c r="V56" s="23" t="str">
        <f t="shared" si="5"/>
        <v/>
      </c>
      <c r="W56" s="24" t="str">
        <f t="shared" si="8"/>
        <v/>
      </c>
      <c r="X56" s="25" t="str">
        <f t="shared" si="9"/>
        <v/>
      </c>
      <c r="Y56" s="24" t="str">
        <f t="shared" si="6"/>
        <v/>
      </c>
    </row>
    <row r="57" spans="1:25" ht="15.6" thickTop="1" thickBot="1">
      <c r="A57">
        <f>Eläintiedot!E57</f>
        <v>0</v>
      </c>
      <c r="B57">
        <f>Eläintiedot!C57</f>
        <v>0</v>
      </c>
      <c r="C57" s="3">
        <f>Eläintiedot!G57</f>
        <v>0</v>
      </c>
      <c r="D57" s="8">
        <f>YEARFRAC(Eläintiedot!L57,$B$3)</f>
        <v>119.58611111111111</v>
      </c>
      <c r="E57">
        <f>IF(_xlfn.DAYS($B$3,Eläintiedot!O57)&lt;0,"",_xlfn.DAYS($B$3,Eläintiedot!O57))</f>
        <v>43677</v>
      </c>
      <c r="F57" s="15">
        <v>31</v>
      </c>
      <c r="G57" s="5"/>
      <c r="H57" s="15"/>
      <c r="I57" s="16"/>
      <c r="J57" s="17" t="str">
        <f t="shared" si="0"/>
        <v/>
      </c>
      <c r="K57" s="14" t="str">
        <f t="shared" si="1"/>
        <v/>
      </c>
      <c r="L57" s="5"/>
      <c r="M57" s="15"/>
      <c r="N57" s="109" t="str">
        <f t="shared" si="2"/>
        <v/>
      </c>
      <c r="O57" s="15"/>
      <c r="P57" s="109" t="str">
        <f t="shared" si="3"/>
        <v/>
      </c>
      <c r="Q57" s="15"/>
      <c r="R57" s="15"/>
      <c r="S57" s="18" t="str">
        <f t="shared" si="7"/>
        <v/>
      </c>
      <c r="U57" s="23" t="str">
        <f t="shared" si="4"/>
        <v/>
      </c>
      <c r="V57" s="23" t="str">
        <f t="shared" si="5"/>
        <v/>
      </c>
      <c r="W57" s="24" t="str">
        <f t="shared" si="8"/>
        <v/>
      </c>
      <c r="X57" s="25" t="str">
        <f t="shared" si="9"/>
        <v/>
      </c>
      <c r="Y57" s="24" t="str">
        <f t="shared" si="6"/>
        <v/>
      </c>
    </row>
    <row r="58" spans="1:25" ht="15.6" thickTop="1" thickBot="1">
      <c r="A58">
        <f>Eläintiedot!E58</f>
        <v>0</v>
      </c>
      <c r="B58">
        <f>Eläintiedot!C58</f>
        <v>0</v>
      </c>
      <c r="C58" s="3">
        <f>Eläintiedot!G58</f>
        <v>0</v>
      </c>
      <c r="D58" s="8">
        <f>YEARFRAC(Eläintiedot!L58,$B$3)</f>
        <v>119.58611111111111</v>
      </c>
      <c r="E58">
        <f>IF(_xlfn.DAYS($B$3,Eläintiedot!O58)&lt;0,"",_xlfn.DAYS($B$3,Eläintiedot!O58))</f>
        <v>43677</v>
      </c>
      <c r="F58" s="15">
        <v>31</v>
      </c>
      <c r="G58" s="5"/>
      <c r="H58" s="15"/>
      <c r="I58" s="16"/>
      <c r="J58" s="17" t="str">
        <f t="shared" si="0"/>
        <v/>
      </c>
      <c r="K58" s="14" t="str">
        <f t="shared" si="1"/>
        <v/>
      </c>
      <c r="L58" s="5"/>
      <c r="M58" s="15"/>
      <c r="N58" s="109" t="str">
        <f t="shared" si="2"/>
        <v/>
      </c>
      <c r="O58" s="15"/>
      <c r="P58" s="109" t="str">
        <f t="shared" si="3"/>
        <v/>
      </c>
      <c r="Q58" s="15"/>
      <c r="R58" s="15"/>
      <c r="S58" s="18" t="str">
        <f t="shared" si="7"/>
        <v/>
      </c>
      <c r="U58" s="23" t="str">
        <f t="shared" si="4"/>
        <v/>
      </c>
      <c r="V58" s="23" t="str">
        <f t="shared" si="5"/>
        <v/>
      </c>
      <c r="W58" s="24" t="str">
        <f t="shared" si="8"/>
        <v/>
      </c>
      <c r="X58" s="25" t="str">
        <f t="shared" si="9"/>
        <v/>
      </c>
      <c r="Y58" s="24" t="str">
        <f t="shared" si="6"/>
        <v/>
      </c>
    </row>
    <row r="59" spans="1:25" ht="15.6" thickTop="1" thickBot="1">
      <c r="A59">
        <f>Eläintiedot!E59</f>
        <v>0</v>
      </c>
      <c r="B59">
        <f>Eläintiedot!C59</f>
        <v>0</v>
      </c>
      <c r="C59" s="3">
        <f>Eläintiedot!G59</f>
        <v>0</v>
      </c>
      <c r="D59" s="8">
        <f>YEARFRAC(Eläintiedot!L59,$B$3)</f>
        <v>119.58611111111111</v>
      </c>
      <c r="E59">
        <f>IF(_xlfn.DAYS($B$3,Eläintiedot!O59)&lt;0,"",_xlfn.DAYS($B$3,Eläintiedot!O59))</f>
        <v>43677</v>
      </c>
      <c r="F59" s="15">
        <v>31</v>
      </c>
      <c r="G59" s="5"/>
      <c r="H59" s="15"/>
      <c r="I59" s="16"/>
      <c r="J59" s="17" t="str">
        <f t="shared" si="0"/>
        <v/>
      </c>
      <c r="K59" s="14" t="str">
        <f t="shared" si="1"/>
        <v/>
      </c>
      <c r="L59" s="5"/>
      <c r="M59" s="15"/>
      <c r="N59" s="109" t="str">
        <f t="shared" si="2"/>
        <v/>
      </c>
      <c r="O59" s="15"/>
      <c r="P59" s="109" t="str">
        <f t="shared" si="3"/>
        <v/>
      </c>
      <c r="Q59" s="15"/>
      <c r="R59" s="15"/>
      <c r="S59" s="18" t="str">
        <f t="shared" si="7"/>
        <v/>
      </c>
      <c r="U59" s="23" t="str">
        <f t="shared" si="4"/>
        <v/>
      </c>
      <c r="V59" s="23" t="str">
        <f t="shared" si="5"/>
        <v/>
      </c>
      <c r="W59" s="24" t="str">
        <f t="shared" si="8"/>
        <v/>
      </c>
      <c r="X59" s="25" t="str">
        <f t="shared" si="9"/>
        <v/>
      </c>
      <c r="Y59" s="24" t="str">
        <f t="shared" si="6"/>
        <v/>
      </c>
    </row>
    <row r="60" spans="1:25" ht="15.6" thickTop="1" thickBot="1">
      <c r="A60">
        <f>Eläintiedot!E60</f>
        <v>0</v>
      </c>
      <c r="B60">
        <f>Eläintiedot!C60</f>
        <v>0</v>
      </c>
      <c r="C60" s="3">
        <f>Eläintiedot!G60</f>
        <v>0</v>
      </c>
      <c r="D60" s="8">
        <f>YEARFRAC(Eläintiedot!L60,$B$3)</f>
        <v>119.58611111111111</v>
      </c>
      <c r="E60">
        <f>IF(_xlfn.DAYS($B$3,Eläintiedot!O60)&lt;0,"",_xlfn.DAYS($B$3,Eläintiedot!O60))</f>
        <v>43677</v>
      </c>
      <c r="F60" s="15">
        <v>31</v>
      </c>
      <c r="G60" s="5"/>
      <c r="H60" s="15"/>
      <c r="I60" s="16"/>
      <c r="J60" s="17" t="str">
        <f t="shared" si="0"/>
        <v/>
      </c>
      <c r="K60" s="14" t="str">
        <f t="shared" si="1"/>
        <v/>
      </c>
      <c r="L60" s="5"/>
      <c r="M60" s="15"/>
      <c r="N60" s="109" t="str">
        <f t="shared" si="2"/>
        <v/>
      </c>
      <c r="O60" s="15"/>
      <c r="P60" s="109" t="str">
        <f t="shared" si="3"/>
        <v/>
      </c>
      <c r="Q60" s="15"/>
      <c r="R60" s="15"/>
      <c r="S60" s="18" t="str">
        <f t="shared" si="7"/>
        <v/>
      </c>
      <c r="U60" s="23" t="str">
        <f t="shared" si="4"/>
        <v/>
      </c>
      <c r="V60" s="23" t="str">
        <f t="shared" si="5"/>
        <v/>
      </c>
      <c r="W60" s="24" t="str">
        <f t="shared" si="8"/>
        <v/>
      </c>
      <c r="X60" s="25" t="str">
        <f t="shared" si="9"/>
        <v/>
      </c>
      <c r="Y60" s="24" t="str">
        <f t="shared" si="6"/>
        <v/>
      </c>
    </row>
    <row r="61" spans="1:25" ht="15.6" thickTop="1" thickBot="1">
      <c r="A61">
        <f>Eläintiedot!E61</f>
        <v>0</v>
      </c>
      <c r="B61">
        <f>Eläintiedot!C61</f>
        <v>0</v>
      </c>
      <c r="C61" s="3">
        <f>Eläintiedot!G61</f>
        <v>0</v>
      </c>
      <c r="D61" s="8">
        <f>YEARFRAC(Eläintiedot!L61,$B$3)</f>
        <v>119.58611111111111</v>
      </c>
      <c r="E61">
        <f>IF(_xlfn.DAYS($B$3,Eläintiedot!O61)&lt;0,"",_xlfn.DAYS($B$3,Eläintiedot!O61))</f>
        <v>43677</v>
      </c>
      <c r="F61" s="15">
        <v>31</v>
      </c>
      <c r="G61" s="5"/>
      <c r="H61" s="15"/>
      <c r="I61" s="16"/>
      <c r="J61" s="17" t="str">
        <f t="shared" si="0"/>
        <v/>
      </c>
      <c r="K61" s="14" t="str">
        <f t="shared" si="1"/>
        <v/>
      </c>
      <c r="L61" s="5"/>
      <c r="M61" s="15"/>
      <c r="N61" s="109" t="str">
        <f t="shared" si="2"/>
        <v/>
      </c>
      <c r="O61" s="15"/>
      <c r="P61" s="109" t="str">
        <f t="shared" si="3"/>
        <v/>
      </c>
      <c r="Q61" s="15"/>
      <c r="R61" s="15"/>
      <c r="S61" s="18" t="str">
        <f t="shared" si="7"/>
        <v/>
      </c>
      <c r="U61" s="23" t="str">
        <f t="shared" si="4"/>
        <v/>
      </c>
      <c r="V61" s="23" t="str">
        <f t="shared" si="5"/>
        <v/>
      </c>
      <c r="W61" s="24" t="str">
        <f t="shared" si="8"/>
        <v/>
      </c>
      <c r="X61" s="25" t="str">
        <f t="shared" si="9"/>
        <v/>
      </c>
      <c r="Y61" s="24" t="str">
        <f t="shared" si="6"/>
        <v/>
      </c>
    </row>
    <row r="62" spans="1:25" ht="15.6" thickTop="1" thickBot="1">
      <c r="A62">
        <f>Eläintiedot!E62</f>
        <v>0</v>
      </c>
      <c r="B62">
        <f>Eläintiedot!C62</f>
        <v>0</v>
      </c>
      <c r="C62" s="3">
        <f>Eläintiedot!G62</f>
        <v>0</v>
      </c>
      <c r="D62" s="8">
        <f>YEARFRAC(Eläintiedot!L62,$B$3)</f>
        <v>119.58611111111111</v>
      </c>
      <c r="E62">
        <f>IF(_xlfn.DAYS($B$3,Eläintiedot!O62)&lt;0,"",_xlfn.DAYS($B$3,Eläintiedot!O62))</f>
        <v>43677</v>
      </c>
      <c r="F62" s="15">
        <v>31</v>
      </c>
      <c r="G62" s="5"/>
      <c r="H62" s="15"/>
      <c r="I62" s="16"/>
      <c r="J62" s="17" t="str">
        <f t="shared" si="0"/>
        <v/>
      </c>
      <c r="K62" s="14" t="str">
        <f t="shared" si="1"/>
        <v/>
      </c>
      <c r="L62" s="5"/>
      <c r="M62" s="15"/>
      <c r="N62" s="109" t="str">
        <f t="shared" si="2"/>
        <v/>
      </c>
      <c r="O62" s="15"/>
      <c r="P62" s="109" t="str">
        <f t="shared" si="3"/>
        <v/>
      </c>
      <c r="Q62" s="15"/>
      <c r="R62" s="15"/>
      <c r="S62" s="18" t="str">
        <f t="shared" si="7"/>
        <v/>
      </c>
      <c r="U62" s="23" t="str">
        <f t="shared" si="4"/>
        <v/>
      </c>
      <c r="V62" s="23" t="str">
        <f t="shared" si="5"/>
        <v/>
      </c>
      <c r="W62" s="24" t="str">
        <f t="shared" si="8"/>
        <v/>
      </c>
      <c r="X62" s="25" t="str">
        <f t="shared" si="9"/>
        <v/>
      </c>
      <c r="Y62" s="24" t="str">
        <f t="shared" si="6"/>
        <v/>
      </c>
    </row>
    <row r="63" spans="1:25" ht="15.6" thickTop="1" thickBot="1">
      <c r="A63">
        <f>Eläintiedot!E63</f>
        <v>0</v>
      </c>
      <c r="B63">
        <f>Eläintiedot!C63</f>
        <v>0</v>
      </c>
      <c r="C63" s="3">
        <f>Eläintiedot!G63</f>
        <v>0</v>
      </c>
      <c r="D63" s="8">
        <f>YEARFRAC(Eläintiedot!L63,$B$3)</f>
        <v>119.58611111111111</v>
      </c>
      <c r="E63">
        <f>IF(_xlfn.DAYS($B$3,Eläintiedot!O63)&lt;0,"",_xlfn.DAYS($B$3,Eläintiedot!O63))</f>
        <v>43677</v>
      </c>
      <c r="F63" s="15">
        <v>31</v>
      </c>
      <c r="G63" s="5"/>
      <c r="H63" s="15"/>
      <c r="I63" s="16"/>
      <c r="J63" s="17" t="str">
        <f t="shared" si="0"/>
        <v/>
      </c>
      <c r="K63" s="14" t="str">
        <f t="shared" si="1"/>
        <v/>
      </c>
      <c r="L63" s="5"/>
      <c r="M63" s="15"/>
      <c r="N63" s="109" t="str">
        <f t="shared" si="2"/>
        <v/>
      </c>
      <c r="O63" s="15"/>
      <c r="P63" s="109" t="str">
        <f t="shared" si="3"/>
        <v/>
      </c>
      <c r="Q63" s="15"/>
      <c r="R63" s="15"/>
      <c r="S63" s="18" t="str">
        <f t="shared" si="7"/>
        <v/>
      </c>
      <c r="U63" s="23" t="str">
        <f t="shared" si="4"/>
        <v/>
      </c>
      <c r="V63" s="23" t="str">
        <f t="shared" si="5"/>
        <v/>
      </c>
      <c r="W63" s="24" t="str">
        <f t="shared" si="8"/>
        <v/>
      </c>
      <c r="X63" s="25" t="str">
        <f t="shared" si="9"/>
        <v/>
      </c>
      <c r="Y63" s="24" t="str">
        <f t="shared" si="6"/>
        <v/>
      </c>
    </row>
    <row r="64" spans="1:25" ht="15.6" thickTop="1" thickBot="1">
      <c r="A64">
        <f>Eläintiedot!E64</f>
        <v>0</v>
      </c>
      <c r="B64">
        <f>Eläintiedot!C64</f>
        <v>0</v>
      </c>
      <c r="C64" s="3">
        <f>Eläintiedot!G64</f>
        <v>0</v>
      </c>
      <c r="D64" s="8">
        <f>YEARFRAC(Eläintiedot!L64,$B$3)</f>
        <v>119.58611111111111</v>
      </c>
      <c r="E64">
        <f>IF(_xlfn.DAYS($B$3,Eläintiedot!O64)&lt;0,"",_xlfn.DAYS($B$3,Eläintiedot!O64))</f>
        <v>43677</v>
      </c>
      <c r="F64" s="15">
        <v>31</v>
      </c>
      <c r="G64" s="5"/>
      <c r="H64" s="15"/>
      <c r="I64" s="16"/>
      <c r="J64" s="17" t="str">
        <f t="shared" si="0"/>
        <v/>
      </c>
      <c r="K64" s="14" t="str">
        <f t="shared" si="1"/>
        <v/>
      </c>
      <c r="L64" s="5"/>
      <c r="M64" s="15"/>
      <c r="N64" s="109" t="str">
        <f t="shared" si="2"/>
        <v/>
      </c>
      <c r="O64" s="15"/>
      <c r="P64" s="109" t="str">
        <f t="shared" si="3"/>
        <v/>
      </c>
      <c r="Q64" s="15"/>
      <c r="R64" s="15"/>
      <c r="S64" s="18" t="str">
        <f t="shared" si="7"/>
        <v/>
      </c>
      <c r="U64" s="23" t="str">
        <f t="shared" si="4"/>
        <v/>
      </c>
      <c r="V64" s="23" t="str">
        <f t="shared" si="5"/>
        <v/>
      </c>
      <c r="W64" s="24" t="str">
        <f t="shared" si="8"/>
        <v/>
      </c>
      <c r="X64" s="25" t="str">
        <f t="shared" si="9"/>
        <v/>
      </c>
      <c r="Y64" s="24" t="str">
        <f t="shared" si="6"/>
        <v/>
      </c>
    </row>
    <row r="65" spans="1:25" ht="15.6" thickTop="1" thickBot="1">
      <c r="A65">
        <f>Eläintiedot!E65</f>
        <v>0</v>
      </c>
      <c r="B65">
        <f>Eläintiedot!C65</f>
        <v>0</v>
      </c>
      <c r="C65" s="3">
        <f>Eläintiedot!G65</f>
        <v>0</v>
      </c>
      <c r="D65" s="8">
        <f>YEARFRAC(Eläintiedot!L65,$B$3)</f>
        <v>119.58611111111111</v>
      </c>
      <c r="E65">
        <f>IF(_xlfn.DAYS($B$3,Eläintiedot!O65)&lt;0,"",_xlfn.DAYS($B$3,Eläintiedot!O65))</f>
        <v>43677</v>
      </c>
      <c r="F65" s="15">
        <v>31</v>
      </c>
      <c r="G65" s="5"/>
      <c r="H65" s="15"/>
      <c r="I65" s="16"/>
      <c r="J65" s="17" t="str">
        <f t="shared" si="0"/>
        <v/>
      </c>
      <c r="K65" s="14" t="str">
        <f t="shared" si="1"/>
        <v/>
      </c>
      <c r="L65" s="5"/>
      <c r="M65" s="15"/>
      <c r="N65" s="109" t="str">
        <f t="shared" si="2"/>
        <v/>
      </c>
      <c r="O65" s="15"/>
      <c r="P65" s="109" t="str">
        <f t="shared" si="3"/>
        <v/>
      </c>
      <c r="Q65" s="15"/>
      <c r="R65" s="15"/>
      <c r="S65" s="18" t="str">
        <f t="shared" si="7"/>
        <v/>
      </c>
      <c r="U65" s="23"/>
      <c r="V65" s="23" t="str">
        <f t="shared" si="5"/>
        <v/>
      </c>
      <c r="W65" s="24" t="str">
        <f t="shared" si="8"/>
        <v/>
      </c>
      <c r="X65" s="26" t="str">
        <f t="shared" si="9"/>
        <v/>
      </c>
      <c r="Y65" s="24" t="str">
        <f t="shared" si="6"/>
        <v/>
      </c>
    </row>
    <row r="66" spans="1:25" ht="15.6" thickTop="1" thickBot="1">
      <c r="A66">
        <f>Eläintiedot!E66</f>
        <v>0</v>
      </c>
      <c r="B66">
        <f>Eläintiedot!C66</f>
        <v>0</v>
      </c>
      <c r="C66" s="3">
        <f>Eläintiedot!G66</f>
        <v>0</v>
      </c>
      <c r="D66" s="8">
        <f>YEARFRAC(Eläintiedot!L66,$B$3)</f>
        <v>119.58611111111111</v>
      </c>
      <c r="E66">
        <f>IF(_xlfn.DAYS($B$3,Eläintiedot!O66)&lt;0,"",_xlfn.DAYS($B$3,Eläintiedot!O66))</f>
        <v>43677</v>
      </c>
      <c r="F66" s="15">
        <v>31</v>
      </c>
      <c r="G66" s="5"/>
      <c r="H66" s="15"/>
      <c r="I66" s="16"/>
      <c r="J66" s="17" t="str">
        <f t="shared" si="0"/>
        <v/>
      </c>
      <c r="K66" s="14" t="str">
        <f t="shared" si="1"/>
        <v/>
      </c>
      <c r="L66" s="5"/>
      <c r="M66" s="15"/>
      <c r="N66" s="109" t="str">
        <f t="shared" si="2"/>
        <v/>
      </c>
      <c r="O66" s="15"/>
      <c r="P66" s="109" t="str">
        <f t="shared" si="3"/>
        <v/>
      </c>
      <c r="Q66" s="15"/>
      <c r="R66" s="15"/>
      <c r="S66" s="18" t="str">
        <f t="shared" si="7"/>
        <v/>
      </c>
      <c r="U66" s="23"/>
      <c r="V66" s="23" t="str">
        <f t="shared" si="5"/>
        <v/>
      </c>
      <c r="W66" s="24" t="str">
        <f t="shared" si="8"/>
        <v/>
      </c>
      <c r="X66" s="25" t="str">
        <f t="shared" si="9"/>
        <v/>
      </c>
      <c r="Y66" s="24" t="str">
        <f t="shared" si="6"/>
        <v/>
      </c>
    </row>
    <row r="67" spans="1:25" ht="15.6" thickTop="1" thickBot="1">
      <c r="A67">
        <f>Eläintiedot!E67</f>
        <v>0</v>
      </c>
      <c r="B67">
        <f>Eläintiedot!C67</f>
        <v>0</v>
      </c>
      <c r="C67" s="3">
        <f>Eläintiedot!G67</f>
        <v>0</v>
      </c>
      <c r="D67" s="8">
        <f>YEARFRAC(Eläintiedot!L67,$B$3)</f>
        <v>119.58611111111111</v>
      </c>
      <c r="E67">
        <f>IF(_xlfn.DAYS($B$3,Eläintiedot!O67)&lt;0,"",_xlfn.DAYS($B$3,Eläintiedot!O67))</f>
        <v>43677</v>
      </c>
      <c r="F67" s="15">
        <v>31</v>
      </c>
      <c r="G67" s="5"/>
      <c r="H67" s="15"/>
      <c r="I67" s="16"/>
      <c r="J67" s="17" t="str">
        <f t="shared" si="0"/>
        <v/>
      </c>
      <c r="K67" s="14" t="str">
        <f t="shared" si="1"/>
        <v/>
      </c>
      <c r="L67" s="5"/>
      <c r="M67" s="15"/>
      <c r="N67" s="109" t="str">
        <f t="shared" si="2"/>
        <v/>
      </c>
      <c r="O67" s="15"/>
      <c r="P67" s="109" t="str">
        <f t="shared" si="3"/>
        <v/>
      </c>
      <c r="Q67" s="15"/>
      <c r="R67" s="15"/>
      <c r="S67" s="18" t="str">
        <f t="shared" si="7"/>
        <v/>
      </c>
      <c r="U67" s="23" t="str">
        <f t="shared" si="4"/>
        <v/>
      </c>
      <c r="V67" s="23" t="str">
        <f t="shared" si="5"/>
        <v/>
      </c>
      <c r="W67" s="24" t="str">
        <f t="shared" si="8"/>
        <v/>
      </c>
      <c r="X67" s="25" t="str">
        <f t="shared" si="9"/>
        <v/>
      </c>
      <c r="Y67" s="24" t="str">
        <f t="shared" si="6"/>
        <v/>
      </c>
    </row>
    <row r="68" spans="1:25" ht="15.6" thickTop="1" thickBot="1">
      <c r="A68">
        <f>Eläintiedot!E68</f>
        <v>0</v>
      </c>
      <c r="B68">
        <f>Eläintiedot!C68</f>
        <v>0</v>
      </c>
      <c r="C68" s="3">
        <f>Eläintiedot!G68</f>
        <v>0</v>
      </c>
      <c r="D68" s="8">
        <f>YEARFRAC(Eläintiedot!L68,$B$3)</f>
        <v>119.58611111111111</v>
      </c>
      <c r="E68">
        <f>IF(_xlfn.DAYS($B$3,Eläintiedot!O68)&lt;0,"",_xlfn.DAYS($B$3,Eläintiedot!O68))</f>
        <v>43677</v>
      </c>
      <c r="F68" s="15">
        <v>31</v>
      </c>
      <c r="G68" s="5"/>
      <c r="H68" s="15"/>
      <c r="I68" s="16"/>
      <c r="J68" s="17" t="str">
        <f t="shared" si="0"/>
        <v/>
      </c>
      <c r="K68" s="14" t="str">
        <f t="shared" si="1"/>
        <v/>
      </c>
      <c r="L68" s="5"/>
      <c r="M68" s="15"/>
      <c r="N68" s="109" t="str">
        <f t="shared" si="2"/>
        <v/>
      </c>
      <c r="O68" s="15"/>
      <c r="P68" s="109" t="str">
        <f t="shared" si="3"/>
        <v/>
      </c>
      <c r="Q68" s="15"/>
      <c r="R68" s="15"/>
      <c r="S68" s="18" t="str">
        <f t="shared" si="7"/>
        <v/>
      </c>
      <c r="U68" s="23" t="str">
        <f t="shared" si="4"/>
        <v/>
      </c>
      <c r="V68" s="23" t="str">
        <f t="shared" si="5"/>
        <v/>
      </c>
      <c r="W68" s="24" t="str">
        <f t="shared" si="8"/>
        <v/>
      </c>
      <c r="X68" s="25" t="str">
        <f t="shared" si="9"/>
        <v/>
      </c>
      <c r="Y68" s="24" t="str">
        <f t="shared" si="6"/>
        <v/>
      </c>
    </row>
    <row r="69" spans="1:25" ht="15.6" thickTop="1" thickBot="1">
      <c r="A69">
        <f>Eläintiedot!E69</f>
        <v>0</v>
      </c>
      <c r="B69">
        <f>Eläintiedot!C69</f>
        <v>0</v>
      </c>
      <c r="C69" s="3">
        <f>Eläintiedot!G69</f>
        <v>0</v>
      </c>
      <c r="D69" s="8">
        <f>YEARFRAC(Eläintiedot!L69,$B$3)</f>
        <v>119.58611111111111</v>
      </c>
      <c r="E69">
        <f>IF(_xlfn.DAYS($B$3,Eläintiedot!O69)&lt;0,"",_xlfn.DAYS($B$3,Eläintiedot!O69))</f>
        <v>43677</v>
      </c>
      <c r="F69" s="15">
        <v>31</v>
      </c>
      <c r="G69" s="5"/>
      <c r="H69" s="15"/>
      <c r="I69" s="16"/>
      <c r="J69" s="17" t="str">
        <f t="shared" si="0"/>
        <v/>
      </c>
      <c r="K69" s="14" t="str">
        <f t="shared" si="1"/>
        <v/>
      </c>
      <c r="L69" s="5"/>
      <c r="M69" s="15"/>
      <c r="N69" s="109" t="str">
        <f t="shared" si="2"/>
        <v/>
      </c>
      <c r="O69" s="15"/>
      <c r="P69" s="109" t="str">
        <f t="shared" si="3"/>
        <v/>
      </c>
      <c r="Q69" s="15"/>
      <c r="R69" s="15"/>
      <c r="S69" s="18" t="str">
        <f t="shared" si="7"/>
        <v/>
      </c>
      <c r="U69" s="23" t="str">
        <f t="shared" si="4"/>
        <v/>
      </c>
      <c r="V69" s="23" t="str">
        <f t="shared" si="5"/>
        <v/>
      </c>
      <c r="W69" s="24" t="str">
        <f t="shared" si="8"/>
        <v/>
      </c>
      <c r="X69" s="25" t="str">
        <f t="shared" si="9"/>
        <v/>
      </c>
      <c r="Y69" s="24" t="str">
        <f t="shared" si="6"/>
        <v/>
      </c>
    </row>
    <row r="70" spans="1:25" ht="15.6" thickTop="1" thickBot="1">
      <c r="A70">
        <f>Eläintiedot!E70</f>
        <v>0</v>
      </c>
      <c r="B70">
        <f>Eläintiedot!C70</f>
        <v>0</v>
      </c>
      <c r="C70" s="3">
        <f>Eläintiedot!G70</f>
        <v>0</v>
      </c>
      <c r="D70" s="8">
        <f>YEARFRAC(Eläintiedot!L70,$B$3)</f>
        <v>119.58611111111111</v>
      </c>
      <c r="E70">
        <f>IF(_xlfn.DAYS($B$3,Eläintiedot!O70)&lt;0,"",_xlfn.DAYS($B$3,Eläintiedot!O70))</f>
        <v>43677</v>
      </c>
      <c r="F70" s="15">
        <v>31</v>
      </c>
      <c r="G70" s="5"/>
      <c r="H70" s="15"/>
      <c r="I70" s="16"/>
      <c r="J70" s="17" t="str">
        <f t="shared" si="0"/>
        <v/>
      </c>
      <c r="K70" s="14" t="str">
        <f t="shared" si="1"/>
        <v/>
      </c>
      <c r="L70" s="5"/>
      <c r="M70" s="15"/>
      <c r="N70" s="109" t="str">
        <f t="shared" si="2"/>
        <v/>
      </c>
      <c r="O70" s="15"/>
      <c r="P70" s="109" t="str">
        <f t="shared" si="3"/>
        <v/>
      </c>
      <c r="Q70" s="15"/>
      <c r="R70" s="15"/>
      <c r="S70" s="18" t="str">
        <f t="shared" si="7"/>
        <v/>
      </c>
      <c r="U70" s="23" t="str">
        <f t="shared" si="4"/>
        <v/>
      </c>
      <c r="V70" s="23" t="str">
        <f t="shared" si="5"/>
        <v/>
      </c>
      <c r="W70" s="24" t="str">
        <f t="shared" si="8"/>
        <v/>
      </c>
      <c r="X70" s="25" t="str">
        <f t="shared" si="9"/>
        <v/>
      </c>
      <c r="Y70" s="24" t="str">
        <f t="shared" si="6"/>
        <v/>
      </c>
    </row>
    <row r="71" spans="1:25" ht="15.6" thickTop="1" thickBot="1">
      <c r="A71">
        <f>Eläintiedot!E71</f>
        <v>0</v>
      </c>
      <c r="B71">
        <f>Eläintiedot!C71</f>
        <v>0</v>
      </c>
      <c r="C71" s="3">
        <f>Eläintiedot!G71</f>
        <v>0</v>
      </c>
      <c r="D71" s="8">
        <f>YEARFRAC(Eläintiedot!L71,$B$3)</f>
        <v>119.58611111111111</v>
      </c>
      <c r="E71">
        <f>IF(_xlfn.DAYS($B$3,Eläintiedot!O71)&lt;0,"",_xlfn.DAYS($B$3,Eläintiedot!O71))</f>
        <v>43677</v>
      </c>
      <c r="F71" s="15">
        <v>31</v>
      </c>
      <c r="G71" s="5"/>
      <c r="H71" s="15"/>
      <c r="I71" s="16"/>
      <c r="J71" s="17" t="str">
        <f t="shared" ref="J71:J134" si="10">IF((H71+I71)&gt;0.01,H71+I71,"")</f>
        <v/>
      </c>
      <c r="K71" s="14" t="str">
        <f t="shared" ref="K71:K134" si="11">IF(OR(J71&lt;0.01,J71=""),"",J71*$B$4)</f>
        <v/>
      </c>
      <c r="L71" s="5"/>
      <c r="M71" s="15"/>
      <c r="N71" s="109" t="str">
        <f t="shared" si="2"/>
        <v/>
      </c>
      <c r="O71" s="15"/>
      <c r="P71" s="109" t="str">
        <f t="shared" si="3"/>
        <v/>
      </c>
      <c r="Q71" s="15"/>
      <c r="R71" s="15"/>
      <c r="S71" s="18" t="str">
        <f t="shared" si="7"/>
        <v/>
      </c>
      <c r="U71" s="23" t="str">
        <f t="shared" si="4"/>
        <v/>
      </c>
      <c r="V71" s="23" t="str">
        <f t="shared" si="5"/>
        <v/>
      </c>
      <c r="W71" s="24" t="str">
        <f t="shared" si="8"/>
        <v/>
      </c>
      <c r="X71" s="25" t="str">
        <f t="shared" si="9"/>
        <v/>
      </c>
      <c r="Y71" s="24" t="str">
        <f t="shared" si="6"/>
        <v/>
      </c>
    </row>
    <row r="72" spans="1:25" ht="15.6" thickTop="1" thickBot="1">
      <c r="A72">
        <f>Eläintiedot!E72</f>
        <v>0</v>
      </c>
      <c r="B72">
        <f>Eläintiedot!C72</f>
        <v>0</v>
      </c>
      <c r="C72" s="3">
        <f>Eläintiedot!G72</f>
        <v>0</v>
      </c>
      <c r="D72" s="8">
        <f>YEARFRAC(Eläintiedot!L72,$B$3)</f>
        <v>119.58611111111111</v>
      </c>
      <c r="E72">
        <f>IF(_xlfn.DAYS($B$3,Eläintiedot!O72)&lt;0,"",_xlfn.DAYS($B$3,Eläintiedot!O72))</f>
        <v>43677</v>
      </c>
      <c r="F72" s="15">
        <v>31</v>
      </c>
      <c r="G72" s="5"/>
      <c r="H72" s="15"/>
      <c r="I72" s="16"/>
      <c r="J72" s="17" t="str">
        <f t="shared" si="10"/>
        <v/>
      </c>
      <c r="K72" s="14" t="str">
        <f t="shared" si="11"/>
        <v/>
      </c>
      <c r="L72" s="5"/>
      <c r="M72" s="15"/>
      <c r="N72" s="109" t="str">
        <f t="shared" ref="N72:N135" si="12">IF(J72="","",IF(J72*M72/100&gt;0.01,J72*M72/100,""))</f>
        <v/>
      </c>
      <c r="O72" s="15"/>
      <c r="P72" s="109" t="str">
        <f t="shared" ref="P72:P135" si="13">IF(IF(J72="","",O72*J72/100)&lt;0.01,"",IF(J72="","",O72*J72/100))</f>
        <v/>
      </c>
      <c r="Q72" s="15"/>
      <c r="R72" s="15"/>
      <c r="S72" s="18" t="str">
        <f t="shared" si="7"/>
        <v/>
      </c>
      <c r="U72" s="23" t="str">
        <f t="shared" ref="U72:U135" si="14">IF(D72&lt;=3,J72,"")</f>
        <v/>
      </c>
      <c r="V72" s="23" t="str">
        <f t="shared" ref="V72:V135" si="15">IF(D72&gt;3,J72,"")</f>
        <v/>
      </c>
      <c r="W72" s="24" t="str">
        <f t="shared" si="8"/>
        <v/>
      </c>
      <c r="X72" s="25" t="str">
        <f t="shared" si="9"/>
        <v/>
      </c>
      <c r="Y72" s="24" t="str">
        <f t="shared" ref="Y72:Y135" si="16">IF(E72&gt;180,J72,"")</f>
        <v/>
      </c>
    </row>
    <row r="73" spans="1:25" ht="15.6" thickTop="1" thickBot="1">
      <c r="A73">
        <f>Eläintiedot!E73</f>
        <v>0</v>
      </c>
      <c r="B73">
        <f>Eläintiedot!C73</f>
        <v>0</v>
      </c>
      <c r="C73" s="3">
        <f>Eläintiedot!G73</f>
        <v>0</v>
      </c>
      <c r="D73" s="8">
        <f>YEARFRAC(Eläintiedot!L73,$B$3)</f>
        <v>119.58611111111111</v>
      </c>
      <c r="E73">
        <f>IF(_xlfn.DAYS($B$3,Eläintiedot!O73)&lt;0,"",_xlfn.DAYS($B$3,Eläintiedot!O73))</f>
        <v>43677</v>
      </c>
      <c r="F73" s="15">
        <v>31</v>
      </c>
      <c r="G73" s="5"/>
      <c r="H73" s="15"/>
      <c r="I73" s="16"/>
      <c r="J73" s="17" t="str">
        <f t="shared" si="10"/>
        <v/>
      </c>
      <c r="K73" s="14" t="str">
        <f t="shared" si="11"/>
        <v/>
      </c>
      <c r="L73" s="5"/>
      <c r="M73" s="15"/>
      <c r="N73" s="109" t="str">
        <f t="shared" si="12"/>
        <v/>
      </c>
      <c r="O73" s="15"/>
      <c r="P73" s="109" t="str">
        <f t="shared" si="13"/>
        <v/>
      </c>
      <c r="Q73" s="15"/>
      <c r="R73" s="15"/>
      <c r="S73" s="18" t="str">
        <f t="shared" ref="S73:S136" si="17">IF(OR(OR(M73="",O73=""),OR(M73&lt;0.01,O73&lt;0.01))=FALSE,M73/O73,"")</f>
        <v/>
      </c>
      <c r="U73" s="23" t="str">
        <f t="shared" si="14"/>
        <v/>
      </c>
      <c r="V73" s="23" t="str">
        <f t="shared" si="15"/>
        <v/>
      </c>
      <c r="W73" s="24" t="str">
        <f t="shared" ref="W73:W136" si="18">IF(E73&lt;60,J73,"")</f>
        <v/>
      </c>
      <c r="X73" s="25" t="str">
        <f t="shared" ref="X73:X136" si="19">IF(AND(E73&lt;180,E73&gt;60),J73,"")</f>
        <v/>
      </c>
      <c r="Y73" s="24" t="str">
        <f t="shared" si="16"/>
        <v/>
      </c>
    </row>
    <row r="74" spans="1:25" ht="15.6" thickTop="1" thickBot="1">
      <c r="A74">
        <f>Eläintiedot!E74</f>
        <v>0</v>
      </c>
      <c r="B74">
        <f>Eläintiedot!C74</f>
        <v>0</v>
      </c>
      <c r="C74" s="3">
        <f>Eläintiedot!G74</f>
        <v>0</v>
      </c>
      <c r="D74" s="8">
        <f>YEARFRAC(Eläintiedot!L74,$B$3)</f>
        <v>119.58611111111111</v>
      </c>
      <c r="E74">
        <f>IF(_xlfn.DAYS($B$3,Eläintiedot!O74)&lt;0,"",_xlfn.DAYS($B$3,Eläintiedot!O74))</f>
        <v>43677</v>
      </c>
      <c r="F74" s="15">
        <v>31</v>
      </c>
      <c r="G74" s="5"/>
      <c r="H74" s="15"/>
      <c r="I74" s="16"/>
      <c r="J74" s="17" t="str">
        <f t="shared" si="10"/>
        <v/>
      </c>
      <c r="K74" s="14" t="str">
        <f t="shared" si="11"/>
        <v/>
      </c>
      <c r="L74" s="5"/>
      <c r="M74" s="15"/>
      <c r="N74" s="109" t="str">
        <f t="shared" si="12"/>
        <v/>
      </c>
      <c r="O74" s="15"/>
      <c r="P74" s="109" t="str">
        <f t="shared" si="13"/>
        <v/>
      </c>
      <c r="Q74" s="15"/>
      <c r="R74" s="15"/>
      <c r="S74" s="18" t="str">
        <f t="shared" si="17"/>
        <v/>
      </c>
      <c r="U74" s="23" t="str">
        <f t="shared" si="14"/>
        <v/>
      </c>
      <c r="V74" s="23" t="str">
        <f t="shared" si="15"/>
        <v/>
      </c>
      <c r="W74" s="24" t="str">
        <f t="shared" si="18"/>
        <v/>
      </c>
      <c r="X74" s="25" t="str">
        <f t="shared" si="19"/>
        <v/>
      </c>
      <c r="Y74" s="24" t="str">
        <f t="shared" si="16"/>
        <v/>
      </c>
    </row>
    <row r="75" spans="1:25" ht="15.6" thickTop="1" thickBot="1">
      <c r="A75">
        <f>Eläintiedot!E75</f>
        <v>0</v>
      </c>
      <c r="B75">
        <f>Eläintiedot!C75</f>
        <v>0</v>
      </c>
      <c r="C75" s="3">
        <f>Eläintiedot!G75</f>
        <v>0</v>
      </c>
      <c r="D75" s="8">
        <f>YEARFRAC(Eläintiedot!L75,$B$3)</f>
        <v>119.58611111111111</v>
      </c>
      <c r="E75">
        <f>IF(_xlfn.DAYS($B$3,Eläintiedot!O75)&lt;0,"",_xlfn.DAYS($B$3,Eläintiedot!O75))</f>
        <v>43677</v>
      </c>
      <c r="F75" s="15">
        <v>31</v>
      </c>
      <c r="G75" s="5"/>
      <c r="H75" s="15"/>
      <c r="I75" s="16"/>
      <c r="J75" s="17" t="str">
        <f t="shared" si="10"/>
        <v/>
      </c>
      <c r="K75" s="14" t="str">
        <f t="shared" si="11"/>
        <v/>
      </c>
      <c r="L75" s="5"/>
      <c r="M75" s="15"/>
      <c r="N75" s="109" t="str">
        <f t="shared" si="12"/>
        <v/>
      </c>
      <c r="O75" s="15"/>
      <c r="P75" s="109" t="str">
        <f t="shared" si="13"/>
        <v/>
      </c>
      <c r="Q75" s="15"/>
      <c r="R75" s="15"/>
      <c r="S75" s="18" t="str">
        <f t="shared" si="17"/>
        <v/>
      </c>
      <c r="U75" s="23" t="str">
        <f t="shared" si="14"/>
        <v/>
      </c>
      <c r="V75" s="23" t="str">
        <f t="shared" si="15"/>
        <v/>
      </c>
      <c r="W75" s="24" t="str">
        <f t="shared" si="18"/>
        <v/>
      </c>
      <c r="X75" s="25" t="str">
        <f t="shared" si="19"/>
        <v/>
      </c>
      <c r="Y75" s="24" t="str">
        <f t="shared" si="16"/>
        <v/>
      </c>
    </row>
    <row r="76" spans="1:25" ht="15.6" thickTop="1" thickBot="1">
      <c r="A76">
        <f>Eläintiedot!E76</f>
        <v>0</v>
      </c>
      <c r="B76">
        <f>Eläintiedot!C76</f>
        <v>0</v>
      </c>
      <c r="C76" s="3">
        <f>Eläintiedot!G76</f>
        <v>0</v>
      </c>
      <c r="D76" s="8">
        <f>YEARFRAC(Eläintiedot!L76,$B$3)</f>
        <v>119.58611111111111</v>
      </c>
      <c r="E76">
        <f>IF(_xlfn.DAYS($B$3,Eläintiedot!O76)&lt;0,"",_xlfn.DAYS($B$3,Eläintiedot!O76))</f>
        <v>43677</v>
      </c>
      <c r="F76" s="15">
        <v>31</v>
      </c>
      <c r="G76" s="5"/>
      <c r="H76" s="15"/>
      <c r="I76" s="16"/>
      <c r="J76" s="17" t="str">
        <f t="shared" si="10"/>
        <v/>
      </c>
      <c r="K76" s="14" t="str">
        <f t="shared" si="11"/>
        <v/>
      </c>
      <c r="L76" s="5"/>
      <c r="M76" s="15"/>
      <c r="N76" s="109" t="str">
        <f t="shared" si="12"/>
        <v/>
      </c>
      <c r="O76" s="15"/>
      <c r="P76" s="109" t="str">
        <f t="shared" si="13"/>
        <v/>
      </c>
      <c r="Q76" s="15"/>
      <c r="R76" s="15"/>
      <c r="S76" s="18" t="str">
        <f t="shared" si="17"/>
        <v/>
      </c>
      <c r="U76" s="23" t="str">
        <f t="shared" si="14"/>
        <v/>
      </c>
      <c r="V76" s="23" t="str">
        <f t="shared" si="15"/>
        <v/>
      </c>
      <c r="W76" s="24" t="str">
        <f t="shared" si="18"/>
        <v/>
      </c>
      <c r="X76" s="25" t="str">
        <f t="shared" si="19"/>
        <v/>
      </c>
      <c r="Y76" s="24" t="str">
        <f t="shared" si="16"/>
        <v/>
      </c>
    </row>
    <row r="77" spans="1:25" ht="15.6" thickTop="1" thickBot="1">
      <c r="A77">
        <f>Eläintiedot!E77</f>
        <v>0</v>
      </c>
      <c r="B77">
        <f>Eläintiedot!C77</f>
        <v>0</v>
      </c>
      <c r="C77" s="3">
        <f>Eläintiedot!G77</f>
        <v>0</v>
      </c>
      <c r="D77" s="8">
        <f>YEARFRAC(Eläintiedot!L77,$B$3)</f>
        <v>119.58611111111111</v>
      </c>
      <c r="E77">
        <f>IF(_xlfn.DAYS($B$3,Eläintiedot!O77)&lt;0,"",_xlfn.DAYS($B$3,Eläintiedot!O77))</f>
        <v>43677</v>
      </c>
      <c r="F77" s="15">
        <v>31</v>
      </c>
      <c r="G77" s="5"/>
      <c r="H77" s="15"/>
      <c r="I77" s="16"/>
      <c r="J77" s="17" t="str">
        <f t="shared" si="10"/>
        <v/>
      </c>
      <c r="K77" s="14" t="str">
        <f t="shared" si="11"/>
        <v/>
      </c>
      <c r="L77" s="5"/>
      <c r="M77" s="15"/>
      <c r="N77" s="109" t="str">
        <f t="shared" si="12"/>
        <v/>
      </c>
      <c r="O77" s="15"/>
      <c r="P77" s="109" t="str">
        <f t="shared" si="13"/>
        <v/>
      </c>
      <c r="Q77" s="15"/>
      <c r="R77" s="15"/>
      <c r="S77" s="18" t="str">
        <f t="shared" si="17"/>
        <v/>
      </c>
      <c r="U77" s="23" t="str">
        <f t="shared" si="14"/>
        <v/>
      </c>
      <c r="V77" s="23" t="str">
        <f t="shared" si="15"/>
        <v/>
      </c>
      <c r="W77" s="24" t="str">
        <f t="shared" si="18"/>
        <v/>
      </c>
      <c r="X77" s="25" t="str">
        <f t="shared" si="19"/>
        <v/>
      </c>
      <c r="Y77" s="24" t="str">
        <f t="shared" si="16"/>
        <v/>
      </c>
    </row>
    <row r="78" spans="1:25" ht="15.6" thickTop="1" thickBot="1">
      <c r="A78">
        <f>Eläintiedot!E78</f>
        <v>0</v>
      </c>
      <c r="B78">
        <f>Eläintiedot!C78</f>
        <v>0</v>
      </c>
      <c r="C78" s="3">
        <f>Eläintiedot!G78</f>
        <v>0</v>
      </c>
      <c r="D78" s="8">
        <f>YEARFRAC(Eläintiedot!L78,$B$3)</f>
        <v>119.58611111111111</v>
      </c>
      <c r="E78">
        <f>IF(_xlfn.DAYS($B$3,Eläintiedot!O78)&lt;0,"",_xlfn.DAYS($B$3,Eläintiedot!O78))</f>
        <v>43677</v>
      </c>
      <c r="F78" s="15">
        <v>31</v>
      </c>
      <c r="G78" s="5"/>
      <c r="H78" s="15"/>
      <c r="I78" s="16"/>
      <c r="J78" s="17" t="str">
        <f t="shared" si="10"/>
        <v/>
      </c>
      <c r="K78" s="14" t="str">
        <f t="shared" si="11"/>
        <v/>
      </c>
      <c r="L78" s="5"/>
      <c r="M78" s="15"/>
      <c r="N78" s="109" t="str">
        <f t="shared" si="12"/>
        <v/>
      </c>
      <c r="O78" s="15"/>
      <c r="P78" s="109" t="str">
        <f t="shared" si="13"/>
        <v/>
      </c>
      <c r="Q78" s="15"/>
      <c r="R78" s="15"/>
      <c r="S78" s="18" t="str">
        <f t="shared" si="17"/>
        <v/>
      </c>
      <c r="U78" s="23" t="str">
        <f t="shared" si="14"/>
        <v/>
      </c>
      <c r="V78" s="23" t="str">
        <f t="shared" si="15"/>
        <v/>
      </c>
      <c r="W78" s="24" t="str">
        <f t="shared" si="18"/>
        <v/>
      </c>
      <c r="X78" s="25" t="str">
        <f t="shared" si="19"/>
        <v/>
      </c>
      <c r="Y78" s="24" t="str">
        <f t="shared" si="16"/>
        <v/>
      </c>
    </row>
    <row r="79" spans="1:25" ht="15.6" thickTop="1" thickBot="1">
      <c r="A79">
        <f>Eläintiedot!E79</f>
        <v>0</v>
      </c>
      <c r="B79">
        <f>Eläintiedot!C79</f>
        <v>0</v>
      </c>
      <c r="C79" s="3">
        <f>Eläintiedot!G79</f>
        <v>0</v>
      </c>
      <c r="D79" s="8">
        <f>YEARFRAC(Eläintiedot!L79,$B$3)</f>
        <v>119.58611111111111</v>
      </c>
      <c r="E79">
        <f>IF(_xlfn.DAYS($B$3,Eläintiedot!O79)&lt;0,"",_xlfn.DAYS($B$3,Eläintiedot!O79))</f>
        <v>43677</v>
      </c>
      <c r="F79" s="15">
        <v>31</v>
      </c>
      <c r="G79" s="5"/>
      <c r="H79" s="15"/>
      <c r="I79" s="16"/>
      <c r="J79" s="17" t="str">
        <f t="shared" si="10"/>
        <v/>
      </c>
      <c r="K79" s="14" t="str">
        <f t="shared" si="11"/>
        <v/>
      </c>
      <c r="L79" s="5"/>
      <c r="M79" s="15"/>
      <c r="N79" s="109" t="str">
        <f t="shared" si="12"/>
        <v/>
      </c>
      <c r="O79" s="15"/>
      <c r="P79" s="109" t="str">
        <f t="shared" si="13"/>
        <v/>
      </c>
      <c r="Q79" s="15"/>
      <c r="R79" s="15"/>
      <c r="S79" s="18" t="str">
        <f t="shared" si="17"/>
        <v/>
      </c>
      <c r="U79" s="23" t="str">
        <f t="shared" si="14"/>
        <v/>
      </c>
      <c r="V79" s="23" t="str">
        <f t="shared" si="15"/>
        <v/>
      </c>
      <c r="W79" s="24" t="str">
        <f t="shared" si="18"/>
        <v/>
      </c>
      <c r="X79" s="25" t="str">
        <f t="shared" si="19"/>
        <v/>
      </c>
      <c r="Y79" s="24" t="str">
        <f t="shared" si="16"/>
        <v/>
      </c>
    </row>
    <row r="80" spans="1:25" ht="15.6" thickTop="1" thickBot="1">
      <c r="A80">
        <f>Eläintiedot!E80</f>
        <v>0</v>
      </c>
      <c r="B80">
        <f>Eläintiedot!C80</f>
        <v>0</v>
      </c>
      <c r="C80" s="3">
        <f>Eläintiedot!G80</f>
        <v>0</v>
      </c>
      <c r="D80" s="8">
        <f>YEARFRAC(Eläintiedot!L80,$B$3)</f>
        <v>119.58611111111111</v>
      </c>
      <c r="E80">
        <f>IF(_xlfn.DAYS($B$3,Eläintiedot!O80)&lt;0,"",_xlfn.DAYS($B$3,Eläintiedot!O80))</f>
        <v>43677</v>
      </c>
      <c r="F80" s="15">
        <v>31</v>
      </c>
      <c r="G80" s="5"/>
      <c r="H80" s="15"/>
      <c r="I80" s="16"/>
      <c r="J80" s="17" t="str">
        <f t="shared" si="10"/>
        <v/>
      </c>
      <c r="K80" s="14" t="str">
        <f t="shared" si="11"/>
        <v/>
      </c>
      <c r="L80" s="5"/>
      <c r="M80" s="15"/>
      <c r="N80" s="109" t="str">
        <f t="shared" si="12"/>
        <v/>
      </c>
      <c r="O80" s="15"/>
      <c r="P80" s="109" t="str">
        <f t="shared" si="13"/>
        <v/>
      </c>
      <c r="Q80" s="15"/>
      <c r="R80" s="15"/>
      <c r="S80" s="18" t="str">
        <f t="shared" si="17"/>
        <v/>
      </c>
      <c r="U80" s="23" t="str">
        <f t="shared" si="14"/>
        <v/>
      </c>
      <c r="V80" s="23" t="str">
        <f t="shared" si="15"/>
        <v/>
      </c>
      <c r="W80" s="24" t="str">
        <f t="shared" si="18"/>
        <v/>
      </c>
      <c r="X80" s="25" t="str">
        <f t="shared" si="19"/>
        <v/>
      </c>
      <c r="Y80" s="24" t="str">
        <f t="shared" si="16"/>
        <v/>
      </c>
    </row>
    <row r="81" spans="1:25" ht="15.6" thickTop="1" thickBot="1">
      <c r="A81">
        <f>Eläintiedot!E81</f>
        <v>0</v>
      </c>
      <c r="B81">
        <f>Eläintiedot!C81</f>
        <v>0</v>
      </c>
      <c r="C81" s="3">
        <f>Eläintiedot!G81</f>
        <v>0</v>
      </c>
      <c r="D81" s="8">
        <f>YEARFRAC(Eläintiedot!L81,$B$3)</f>
        <v>119.58611111111111</v>
      </c>
      <c r="E81">
        <f>IF(_xlfn.DAYS($B$3,Eläintiedot!O81)&lt;0,"",_xlfn.DAYS($B$3,Eläintiedot!O81))</f>
        <v>43677</v>
      </c>
      <c r="F81" s="15">
        <v>31</v>
      </c>
      <c r="G81" s="5"/>
      <c r="H81" s="15"/>
      <c r="I81" s="16"/>
      <c r="J81" s="17" t="str">
        <f t="shared" si="10"/>
        <v/>
      </c>
      <c r="K81" s="14" t="str">
        <f t="shared" si="11"/>
        <v/>
      </c>
      <c r="L81" s="5"/>
      <c r="M81" s="15"/>
      <c r="N81" s="109" t="str">
        <f t="shared" si="12"/>
        <v/>
      </c>
      <c r="O81" s="15"/>
      <c r="P81" s="109" t="str">
        <f t="shared" si="13"/>
        <v/>
      </c>
      <c r="Q81" s="15"/>
      <c r="R81" s="15"/>
      <c r="S81" s="18" t="str">
        <f t="shared" si="17"/>
        <v/>
      </c>
      <c r="U81" s="23" t="str">
        <f t="shared" si="14"/>
        <v/>
      </c>
      <c r="V81" s="23" t="str">
        <f t="shared" si="15"/>
        <v/>
      </c>
      <c r="W81" s="24" t="str">
        <f t="shared" si="18"/>
        <v/>
      </c>
      <c r="X81" s="25" t="str">
        <f t="shared" si="19"/>
        <v/>
      </c>
      <c r="Y81" s="24" t="str">
        <f t="shared" si="16"/>
        <v/>
      </c>
    </row>
    <row r="82" spans="1:25" ht="15.6" thickTop="1" thickBot="1">
      <c r="A82">
        <f>Eläintiedot!E82</f>
        <v>0</v>
      </c>
      <c r="B82">
        <f>Eläintiedot!C82</f>
        <v>0</v>
      </c>
      <c r="C82" s="3">
        <f>Eläintiedot!G82</f>
        <v>0</v>
      </c>
      <c r="D82" s="8">
        <f>YEARFRAC(Eläintiedot!L82,$B$3)</f>
        <v>119.58611111111111</v>
      </c>
      <c r="E82">
        <f>IF(_xlfn.DAYS($B$3,Eläintiedot!O82)&lt;0,"",_xlfn.DAYS($B$3,Eläintiedot!O82))</f>
        <v>43677</v>
      </c>
      <c r="F82" s="15">
        <v>31</v>
      </c>
      <c r="G82" s="5"/>
      <c r="H82" s="15"/>
      <c r="I82" s="16"/>
      <c r="J82" s="17" t="str">
        <f t="shared" si="10"/>
        <v/>
      </c>
      <c r="K82" s="14" t="str">
        <f t="shared" si="11"/>
        <v/>
      </c>
      <c r="L82" s="5"/>
      <c r="M82" s="15"/>
      <c r="N82" s="109" t="str">
        <f t="shared" si="12"/>
        <v/>
      </c>
      <c r="O82" s="15"/>
      <c r="P82" s="109" t="str">
        <f t="shared" si="13"/>
        <v/>
      </c>
      <c r="Q82" s="15"/>
      <c r="R82" s="15"/>
      <c r="S82" s="18" t="str">
        <f t="shared" si="17"/>
        <v/>
      </c>
      <c r="U82" s="23" t="str">
        <f t="shared" si="14"/>
        <v/>
      </c>
      <c r="V82" s="23" t="str">
        <f t="shared" si="15"/>
        <v/>
      </c>
      <c r="W82" s="24" t="str">
        <f t="shared" si="18"/>
        <v/>
      </c>
      <c r="X82" s="25" t="str">
        <f t="shared" si="19"/>
        <v/>
      </c>
      <c r="Y82" s="24" t="str">
        <f t="shared" si="16"/>
        <v/>
      </c>
    </row>
    <row r="83" spans="1:25" ht="15.6" thickTop="1" thickBot="1">
      <c r="A83">
        <f>Eläintiedot!E83</f>
        <v>0</v>
      </c>
      <c r="B83">
        <f>Eläintiedot!C83</f>
        <v>0</v>
      </c>
      <c r="C83" s="3">
        <f>Eläintiedot!G83</f>
        <v>0</v>
      </c>
      <c r="D83" s="8">
        <f>YEARFRAC(Eläintiedot!L83,$B$3)</f>
        <v>119.58611111111111</v>
      </c>
      <c r="E83">
        <f>IF(_xlfn.DAYS($B$3,Eläintiedot!O83)&lt;0,"",_xlfn.DAYS($B$3,Eläintiedot!O83))</f>
        <v>43677</v>
      </c>
      <c r="F83" s="15">
        <v>31</v>
      </c>
      <c r="G83" s="5"/>
      <c r="H83" s="15"/>
      <c r="I83" s="16"/>
      <c r="J83" s="17" t="str">
        <f t="shared" si="10"/>
        <v/>
      </c>
      <c r="K83" s="14" t="str">
        <f t="shared" si="11"/>
        <v/>
      </c>
      <c r="L83" s="5"/>
      <c r="M83" s="15"/>
      <c r="N83" s="109" t="str">
        <f t="shared" si="12"/>
        <v/>
      </c>
      <c r="O83" s="15"/>
      <c r="P83" s="109" t="str">
        <f t="shared" si="13"/>
        <v/>
      </c>
      <c r="Q83" s="15"/>
      <c r="R83" s="15"/>
      <c r="S83" s="18" t="str">
        <f t="shared" si="17"/>
        <v/>
      </c>
      <c r="U83" s="23" t="str">
        <f t="shared" si="14"/>
        <v/>
      </c>
      <c r="V83" s="23" t="str">
        <f t="shared" si="15"/>
        <v/>
      </c>
      <c r="W83" s="24" t="str">
        <f t="shared" si="18"/>
        <v/>
      </c>
      <c r="X83" s="25" t="str">
        <f t="shared" si="19"/>
        <v/>
      </c>
      <c r="Y83" s="24" t="str">
        <f t="shared" si="16"/>
        <v/>
      </c>
    </row>
    <row r="84" spans="1:25" ht="15.6" thickTop="1" thickBot="1">
      <c r="A84">
        <f>Eläintiedot!E84</f>
        <v>0</v>
      </c>
      <c r="B84">
        <f>Eläintiedot!C84</f>
        <v>0</v>
      </c>
      <c r="C84" s="3">
        <f>Eläintiedot!G84</f>
        <v>0</v>
      </c>
      <c r="D84" s="8">
        <f>YEARFRAC(Eläintiedot!L84,$B$3)</f>
        <v>119.58611111111111</v>
      </c>
      <c r="E84">
        <f>IF(_xlfn.DAYS($B$3,Eläintiedot!O84)&lt;0,"",_xlfn.DAYS($B$3,Eläintiedot!O84))</f>
        <v>43677</v>
      </c>
      <c r="F84" s="15">
        <v>31</v>
      </c>
      <c r="G84" s="5"/>
      <c r="H84" s="15"/>
      <c r="I84" s="16"/>
      <c r="J84" s="17" t="str">
        <f t="shared" si="10"/>
        <v/>
      </c>
      <c r="K84" s="14" t="str">
        <f t="shared" si="11"/>
        <v/>
      </c>
      <c r="L84" s="5"/>
      <c r="M84" s="15"/>
      <c r="N84" s="109" t="str">
        <f t="shared" si="12"/>
        <v/>
      </c>
      <c r="O84" s="15"/>
      <c r="P84" s="109" t="str">
        <f t="shared" si="13"/>
        <v/>
      </c>
      <c r="Q84" s="15"/>
      <c r="R84" s="15"/>
      <c r="S84" s="18" t="str">
        <f t="shared" si="17"/>
        <v/>
      </c>
      <c r="U84" s="23" t="str">
        <f t="shared" si="14"/>
        <v/>
      </c>
      <c r="V84" s="23" t="str">
        <f t="shared" si="15"/>
        <v/>
      </c>
      <c r="W84" s="24" t="str">
        <f t="shared" si="18"/>
        <v/>
      </c>
      <c r="X84" s="25" t="str">
        <f t="shared" si="19"/>
        <v/>
      </c>
      <c r="Y84" s="24" t="str">
        <f t="shared" si="16"/>
        <v/>
      </c>
    </row>
    <row r="85" spans="1:25" ht="15.6" thickTop="1" thickBot="1">
      <c r="A85">
        <f>Eläintiedot!E85</f>
        <v>0</v>
      </c>
      <c r="B85">
        <f>Eläintiedot!C85</f>
        <v>0</v>
      </c>
      <c r="C85" s="3">
        <f>Eläintiedot!G85</f>
        <v>0</v>
      </c>
      <c r="D85" s="8">
        <f>YEARFRAC(Eläintiedot!L85,$B$3)</f>
        <v>119.58611111111111</v>
      </c>
      <c r="E85">
        <f>IF(_xlfn.DAYS($B$3,Eläintiedot!O85)&lt;0,"",_xlfn.DAYS($B$3,Eläintiedot!O85))</f>
        <v>43677</v>
      </c>
      <c r="F85" s="15">
        <v>31</v>
      </c>
      <c r="G85" s="5"/>
      <c r="H85" s="15"/>
      <c r="I85" s="16"/>
      <c r="J85" s="17" t="str">
        <f t="shared" si="10"/>
        <v/>
      </c>
      <c r="K85" s="14" t="str">
        <f t="shared" si="11"/>
        <v/>
      </c>
      <c r="L85" s="5"/>
      <c r="M85" s="15"/>
      <c r="N85" s="109" t="str">
        <f t="shared" si="12"/>
        <v/>
      </c>
      <c r="O85" s="15"/>
      <c r="P85" s="109" t="str">
        <f t="shared" si="13"/>
        <v/>
      </c>
      <c r="Q85" s="15"/>
      <c r="R85" s="15"/>
      <c r="S85" s="18" t="str">
        <f t="shared" si="17"/>
        <v/>
      </c>
      <c r="U85" s="23" t="str">
        <f t="shared" si="14"/>
        <v/>
      </c>
      <c r="V85" s="23" t="str">
        <f t="shared" si="15"/>
        <v/>
      </c>
      <c r="W85" s="24" t="str">
        <f t="shared" si="18"/>
        <v/>
      </c>
      <c r="X85" s="25" t="str">
        <f t="shared" si="19"/>
        <v/>
      </c>
      <c r="Y85" s="24" t="str">
        <f t="shared" si="16"/>
        <v/>
      </c>
    </row>
    <row r="86" spans="1:25" ht="15.6" thickTop="1" thickBot="1">
      <c r="A86">
        <f>Eläintiedot!E86</f>
        <v>0</v>
      </c>
      <c r="B86">
        <f>Eläintiedot!C86</f>
        <v>0</v>
      </c>
      <c r="C86" s="3">
        <f>Eläintiedot!G86</f>
        <v>0</v>
      </c>
      <c r="D86" s="8">
        <f>YEARFRAC(Eläintiedot!L86,$B$3)</f>
        <v>119.58611111111111</v>
      </c>
      <c r="E86">
        <f>IF(_xlfn.DAYS($B$3,Eläintiedot!O86)&lt;0,"",_xlfn.DAYS($B$3,Eläintiedot!O86))</f>
        <v>43677</v>
      </c>
      <c r="F86" s="15">
        <v>31</v>
      </c>
      <c r="G86" s="5"/>
      <c r="H86" s="15"/>
      <c r="I86" s="16"/>
      <c r="J86" s="17" t="str">
        <f t="shared" si="10"/>
        <v/>
      </c>
      <c r="K86" s="14" t="str">
        <f t="shared" si="11"/>
        <v/>
      </c>
      <c r="L86" s="5"/>
      <c r="M86" s="15"/>
      <c r="N86" s="109" t="str">
        <f t="shared" si="12"/>
        <v/>
      </c>
      <c r="O86" s="15"/>
      <c r="P86" s="109" t="str">
        <f t="shared" si="13"/>
        <v/>
      </c>
      <c r="Q86" s="15"/>
      <c r="R86" s="15"/>
      <c r="S86" s="18" t="str">
        <f t="shared" si="17"/>
        <v/>
      </c>
      <c r="U86" s="23" t="str">
        <f t="shared" si="14"/>
        <v/>
      </c>
      <c r="V86" s="23" t="str">
        <f t="shared" si="15"/>
        <v/>
      </c>
      <c r="W86" s="24" t="str">
        <f t="shared" si="18"/>
        <v/>
      </c>
      <c r="X86" s="25" t="str">
        <f t="shared" si="19"/>
        <v/>
      </c>
      <c r="Y86" s="24" t="str">
        <f t="shared" si="16"/>
        <v/>
      </c>
    </row>
    <row r="87" spans="1:25" ht="15.6" thickTop="1" thickBot="1">
      <c r="A87">
        <f>Eläintiedot!E87</f>
        <v>0</v>
      </c>
      <c r="B87">
        <f>Eläintiedot!C87</f>
        <v>0</v>
      </c>
      <c r="C87" s="3">
        <f>Eläintiedot!G87</f>
        <v>0</v>
      </c>
      <c r="D87" s="8">
        <f>YEARFRAC(Eläintiedot!L87,$B$3)</f>
        <v>119.58611111111111</v>
      </c>
      <c r="E87">
        <f>IF(_xlfn.DAYS($B$3,Eläintiedot!O87)&lt;0,"",_xlfn.DAYS($B$3,Eläintiedot!O87))</f>
        <v>43677</v>
      </c>
      <c r="F87" s="15">
        <v>31</v>
      </c>
      <c r="G87" s="5"/>
      <c r="H87" s="15"/>
      <c r="I87" s="16"/>
      <c r="J87" s="17" t="str">
        <f t="shared" si="10"/>
        <v/>
      </c>
      <c r="K87" s="14" t="str">
        <f t="shared" si="11"/>
        <v/>
      </c>
      <c r="L87" s="5"/>
      <c r="M87" s="15"/>
      <c r="N87" s="109" t="str">
        <f t="shared" si="12"/>
        <v/>
      </c>
      <c r="O87" s="15"/>
      <c r="P87" s="109" t="str">
        <f t="shared" si="13"/>
        <v/>
      </c>
      <c r="Q87" s="15"/>
      <c r="R87" s="15"/>
      <c r="S87" s="18" t="str">
        <f t="shared" si="17"/>
        <v/>
      </c>
      <c r="U87" s="23" t="str">
        <f t="shared" si="14"/>
        <v/>
      </c>
      <c r="V87" s="23" t="str">
        <f t="shared" si="15"/>
        <v/>
      </c>
      <c r="W87" s="24" t="str">
        <f t="shared" si="18"/>
        <v/>
      </c>
      <c r="X87" s="25" t="str">
        <f t="shared" si="19"/>
        <v/>
      </c>
      <c r="Y87" s="24" t="str">
        <f t="shared" si="16"/>
        <v/>
      </c>
    </row>
    <row r="88" spans="1:25" ht="15.6" thickTop="1" thickBot="1">
      <c r="A88">
        <f>Eläintiedot!E88</f>
        <v>0</v>
      </c>
      <c r="B88">
        <f>Eläintiedot!C88</f>
        <v>0</v>
      </c>
      <c r="C88" s="3">
        <f>Eläintiedot!G88</f>
        <v>0</v>
      </c>
      <c r="D88" s="8">
        <f>YEARFRAC(Eläintiedot!L88,$B$3)</f>
        <v>119.58611111111111</v>
      </c>
      <c r="E88">
        <f>IF(_xlfn.DAYS($B$3,Eläintiedot!O88)&lt;0,"",_xlfn.DAYS($B$3,Eläintiedot!O88))</f>
        <v>43677</v>
      </c>
      <c r="F88" s="15">
        <v>31</v>
      </c>
      <c r="G88" s="5"/>
      <c r="H88" s="15"/>
      <c r="I88" s="16"/>
      <c r="J88" s="17" t="str">
        <f t="shared" si="10"/>
        <v/>
      </c>
      <c r="K88" s="14" t="str">
        <f t="shared" si="11"/>
        <v/>
      </c>
      <c r="L88" s="5"/>
      <c r="M88" s="15"/>
      <c r="N88" s="109" t="str">
        <f t="shared" si="12"/>
        <v/>
      </c>
      <c r="O88" s="15"/>
      <c r="P88" s="109" t="str">
        <f t="shared" si="13"/>
        <v/>
      </c>
      <c r="Q88" s="15"/>
      <c r="R88" s="15"/>
      <c r="S88" s="18" t="str">
        <f t="shared" si="17"/>
        <v/>
      </c>
      <c r="U88" s="23" t="str">
        <f t="shared" si="14"/>
        <v/>
      </c>
      <c r="V88" s="23" t="str">
        <f t="shared" si="15"/>
        <v/>
      </c>
      <c r="W88" s="24" t="str">
        <f t="shared" si="18"/>
        <v/>
      </c>
      <c r="X88" s="25" t="str">
        <f t="shared" si="19"/>
        <v/>
      </c>
      <c r="Y88" s="24" t="str">
        <f t="shared" si="16"/>
        <v/>
      </c>
    </row>
    <row r="89" spans="1:25" ht="15.6" thickTop="1" thickBot="1">
      <c r="A89">
        <f>Eläintiedot!E89</f>
        <v>0</v>
      </c>
      <c r="B89">
        <f>Eläintiedot!C89</f>
        <v>0</v>
      </c>
      <c r="C89" s="3">
        <f>Eläintiedot!G89</f>
        <v>0</v>
      </c>
      <c r="D89" s="8">
        <f>YEARFRAC(Eläintiedot!L89,$B$3)</f>
        <v>119.58611111111111</v>
      </c>
      <c r="E89">
        <f>IF(_xlfn.DAYS($B$3,Eläintiedot!O89)&lt;0,"",_xlfn.DAYS($B$3,Eläintiedot!O89))</f>
        <v>43677</v>
      </c>
      <c r="F89" s="15">
        <v>31</v>
      </c>
      <c r="G89" s="5"/>
      <c r="H89" s="15"/>
      <c r="I89" s="16"/>
      <c r="J89" s="17" t="str">
        <f t="shared" si="10"/>
        <v/>
      </c>
      <c r="K89" s="14" t="str">
        <f t="shared" si="11"/>
        <v/>
      </c>
      <c r="L89" s="5"/>
      <c r="M89" s="15"/>
      <c r="N89" s="109" t="str">
        <f t="shared" si="12"/>
        <v/>
      </c>
      <c r="O89" s="15"/>
      <c r="P89" s="109" t="str">
        <f t="shared" si="13"/>
        <v/>
      </c>
      <c r="Q89" s="15"/>
      <c r="R89" s="15"/>
      <c r="S89" s="18" t="str">
        <f t="shared" si="17"/>
        <v/>
      </c>
      <c r="U89" s="23" t="str">
        <f t="shared" si="14"/>
        <v/>
      </c>
      <c r="V89" s="23" t="str">
        <f t="shared" si="15"/>
        <v/>
      </c>
      <c r="W89" s="24" t="str">
        <f t="shared" si="18"/>
        <v/>
      </c>
      <c r="X89" s="25" t="str">
        <f t="shared" si="19"/>
        <v/>
      </c>
      <c r="Y89" s="24" t="str">
        <f t="shared" si="16"/>
        <v/>
      </c>
    </row>
    <row r="90" spans="1:25" ht="15.6" thickTop="1" thickBot="1">
      <c r="A90">
        <f>Eläintiedot!E90</f>
        <v>0</v>
      </c>
      <c r="B90">
        <f>Eläintiedot!C90</f>
        <v>0</v>
      </c>
      <c r="C90" s="3">
        <f>Eläintiedot!G90</f>
        <v>0</v>
      </c>
      <c r="D90" s="8">
        <f>YEARFRAC(Eläintiedot!L90,$B$3)</f>
        <v>119.58611111111111</v>
      </c>
      <c r="E90">
        <f>IF(_xlfn.DAYS($B$3,Eläintiedot!O90)&lt;0,"",_xlfn.DAYS($B$3,Eläintiedot!O90))</f>
        <v>43677</v>
      </c>
      <c r="F90" s="15">
        <v>31</v>
      </c>
      <c r="G90" s="5"/>
      <c r="H90" s="15"/>
      <c r="I90" s="16"/>
      <c r="J90" s="17" t="str">
        <f t="shared" si="10"/>
        <v/>
      </c>
      <c r="K90" s="14" t="str">
        <f t="shared" si="11"/>
        <v/>
      </c>
      <c r="L90" s="5"/>
      <c r="M90" s="15"/>
      <c r="N90" s="109" t="str">
        <f t="shared" si="12"/>
        <v/>
      </c>
      <c r="O90" s="15"/>
      <c r="P90" s="109" t="str">
        <f t="shared" si="13"/>
        <v/>
      </c>
      <c r="Q90" s="15"/>
      <c r="R90" s="15"/>
      <c r="S90" s="18" t="str">
        <f t="shared" si="17"/>
        <v/>
      </c>
      <c r="U90" s="23" t="str">
        <f t="shared" si="14"/>
        <v/>
      </c>
      <c r="V90" s="23" t="str">
        <f t="shared" si="15"/>
        <v/>
      </c>
      <c r="W90" s="24" t="str">
        <f t="shared" si="18"/>
        <v/>
      </c>
      <c r="X90" s="25" t="str">
        <f t="shared" si="19"/>
        <v/>
      </c>
      <c r="Y90" s="24" t="str">
        <f t="shared" si="16"/>
        <v/>
      </c>
    </row>
    <row r="91" spans="1:25" ht="15.6" thickTop="1" thickBot="1">
      <c r="A91">
        <f>Eläintiedot!E91</f>
        <v>0</v>
      </c>
      <c r="B91">
        <f>Eläintiedot!C91</f>
        <v>0</v>
      </c>
      <c r="C91" s="3">
        <f>Eläintiedot!G91</f>
        <v>0</v>
      </c>
      <c r="D91" s="8">
        <f>YEARFRAC(Eläintiedot!L91,$B$3)</f>
        <v>119.58611111111111</v>
      </c>
      <c r="E91">
        <f>IF(_xlfn.DAYS($B$3,Eläintiedot!O91)&lt;0,"",_xlfn.DAYS($B$3,Eläintiedot!O91))</f>
        <v>43677</v>
      </c>
      <c r="F91" s="15">
        <v>31</v>
      </c>
      <c r="G91" s="5"/>
      <c r="H91" s="15"/>
      <c r="I91" s="16"/>
      <c r="J91" s="17" t="str">
        <f t="shared" si="10"/>
        <v/>
      </c>
      <c r="K91" s="14" t="str">
        <f t="shared" si="11"/>
        <v/>
      </c>
      <c r="L91" s="5"/>
      <c r="M91" s="15"/>
      <c r="N91" s="109" t="str">
        <f t="shared" si="12"/>
        <v/>
      </c>
      <c r="O91" s="15"/>
      <c r="P91" s="109" t="str">
        <f t="shared" si="13"/>
        <v/>
      </c>
      <c r="Q91" s="15"/>
      <c r="R91" s="15"/>
      <c r="S91" s="18" t="str">
        <f t="shared" si="17"/>
        <v/>
      </c>
      <c r="U91" s="23" t="str">
        <f t="shared" si="14"/>
        <v/>
      </c>
      <c r="V91" s="23" t="str">
        <f t="shared" si="15"/>
        <v/>
      </c>
      <c r="W91" s="24" t="str">
        <f t="shared" si="18"/>
        <v/>
      </c>
      <c r="X91" s="25" t="str">
        <f t="shared" si="19"/>
        <v/>
      </c>
      <c r="Y91" s="24" t="str">
        <f t="shared" si="16"/>
        <v/>
      </c>
    </row>
    <row r="92" spans="1:25" ht="15.6" thickTop="1" thickBot="1">
      <c r="A92">
        <f>Eläintiedot!E92</f>
        <v>0</v>
      </c>
      <c r="B92">
        <f>Eläintiedot!C92</f>
        <v>0</v>
      </c>
      <c r="C92" s="3">
        <f>Eläintiedot!G92</f>
        <v>0</v>
      </c>
      <c r="D92" s="8">
        <f>YEARFRAC(Eläintiedot!L92,$B$3)</f>
        <v>119.58611111111111</v>
      </c>
      <c r="E92">
        <f>IF(_xlfn.DAYS($B$3,Eläintiedot!O92)&lt;0,"",_xlfn.DAYS($B$3,Eläintiedot!O92))</f>
        <v>43677</v>
      </c>
      <c r="F92" s="15">
        <v>31</v>
      </c>
      <c r="G92" s="5"/>
      <c r="H92" s="15"/>
      <c r="I92" s="16"/>
      <c r="J92" s="17" t="str">
        <f t="shared" si="10"/>
        <v/>
      </c>
      <c r="K92" s="14" t="str">
        <f t="shared" si="11"/>
        <v/>
      </c>
      <c r="L92" s="5"/>
      <c r="M92" s="15"/>
      <c r="N92" s="109" t="str">
        <f t="shared" si="12"/>
        <v/>
      </c>
      <c r="O92" s="15"/>
      <c r="P92" s="109" t="str">
        <f t="shared" si="13"/>
        <v/>
      </c>
      <c r="Q92" s="15"/>
      <c r="R92" s="15"/>
      <c r="S92" s="18" t="str">
        <f t="shared" si="17"/>
        <v/>
      </c>
      <c r="U92" s="23" t="str">
        <f t="shared" si="14"/>
        <v/>
      </c>
      <c r="V92" s="23" t="str">
        <f t="shared" si="15"/>
        <v/>
      </c>
      <c r="W92" s="24" t="str">
        <f t="shared" si="18"/>
        <v/>
      </c>
      <c r="X92" s="25" t="str">
        <f t="shared" si="19"/>
        <v/>
      </c>
      <c r="Y92" s="24" t="str">
        <f t="shared" si="16"/>
        <v/>
      </c>
    </row>
    <row r="93" spans="1:25" ht="15.6" thickTop="1" thickBot="1">
      <c r="A93">
        <f>Eläintiedot!E93</f>
        <v>0</v>
      </c>
      <c r="B93">
        <f>Eläintiedot!C93</f>
        <v>0</v>
      </c>
      <c r="C93" s="3">
        <f>Eläintiedot!G93</f>
        <v>0</v>
      </c>
      <c r="D93" s="8">
        <f>YEARFRAC(Eläintiedot!L93,$B$3)</f>
        <v>119.58611111111111</v>
      </c>
      <c r="E93">
        <f>IF(_xlfn.DAYS($B$3,Eläintiedot!O93)&lt;0,"",_xlfn.DAYS($B$3,Eläintiedot!O93))</f>
        <v>43677</v>
      </c>
      <c r="F93" s="15">
        <v>31</v>
      </c>
      <c r="G93" s="5"/>
      <c r="H93" s="15"/>
      <c r="I93" s="16"/>
      <c r="J93" s="17" t="str">
        <f t="shared" si="10"/>
        <v/>
      </c>
      <c r="K93" s="14" t="str">
        <f t="shared" si="11"/>
        <v/>
      </c>
      <c r="L93" s="5"/>
      <c r="M93" s="15"/>
      <c r="N93" s="109" t="str">
        <f t="shared" si="12"/>
        <v/>
      </c>
      <c r="O93" s="15"/>
      <c r="P93" s="109" t="str">
        <f t="shared" si="13"/>
        <v/>
      </c>
      <c r="Q93" s="15"/>
      <c r="R93" s="15"/>
      <c r="S93" s="18" t="str">
        <f t="shared" si="17"/>
        <v/>
      </c>
      <c r="U93" s="23" t="str">
        <f t="shared" si="14"/>
        <v/>
      </c>
      <c r="V93" s="23" t="str">
        <f t="shared" si="15"/>
        <v/>
      </c>
      <c r="W93" s="24" t="str">
        <f t="shared" si="18"/>
        <v/>
      </c>
      <c r="X93" s="25" t="str">
        <f t="shared" si="19"/>
        <v/>
      </c>
      <c r="Y93" s="24" t="str">
        <f t="shared" si="16"/>
        <v/>
      </c>
    </row>
    <row r="94" spans="1:25" ht="15.6" thickTop="1" thickBot="1">
      <c r="A94">
        <f>Eläintiedot!E94</f>
        <v>0</v>
      </c>
      <c r="B94">
        <f>Eläintiedot!C94</f>
        <v>0</v>
      </c>
      <c r="C94" s="3">
        <f>Eläintiedot!G94</f>
        <v>0</v>
      </c>
      <c r="D94" s="8">
        <f>YEARFRAC(Eläintiedot!L94,$B$3)</f>
        <v>119.58611111111111</v>
      </c>
      <c r="E94">
        <f>IF(_xlfn.DAYS($B$3,Eläintiedot!O94)&lt;0,"",_xlfn.DAYS($B$3,Eläintiedot!O94))</f>
        <v>43677</v>
      </c>
      <c r="F94" s="15">
        <v>31</v>
      </c>
      <c r="G94" s="5"/>
      <c r="H94" s="15"/>
      <c r="I94" s="16"/>
      <c r="J94" s="17" t="str">
        <f t="shared" si="10"/>
        <v/>
      </c>
      <c r="K94" s="14" t="str">
        <f t="shared" si="11"/>
        <v/>
      </c>
      <c r="L94" s="5"/>
      <c r="M94" s="15"/>
      <c r="N94" s="109" t="str">
        <f t="shared" si="12"/>
        <v/>
      </c>
      <c r="O94" s="15"/>
      <c r="P94" s="109" t="str">
        <f t="shared" si="13"/>
        <v/>
      </c>
      <c r="Q94" s="15"/>
      <c r="R94" s="15"/>
      <c r="S94" s="18" t="str">
        <f t="shared" si="17"/>
        <v/>
      </c>
      <c r="U94" s="23" t="str">
        <f t="shared" si="14"/>
        <v/>
      </c>
      <c r="V94" s="23" t="str">
        <f t="shared" si="15"/>
        <v/>
      </c>
      <c r="W94" s="24" t="str">
        <f t="shared" si="18"/>
        <v/>
      </c>
      <c r="X94" s="25" t="str">
        <f t="shared" si="19"/>
        <v/>
      </c>
      <c r="Y94" s="24" t="str">
        <f t="shared" si="16"/>
        <v/>
      </c>
    </row>
    <row r="95" spans="1:25" ht="15.6" thickTop="1" thickBot="1">
      <c r="A95">
        <f>Eläintiedot!E95</f>
        <v>0</v>
      </c>
      <c r="B95">
        <f>Eläintiedot!C95</f>
        <v>0</v>
      </c>
      <c r="C95" s="3">
        <f>Eläintiedot!G95</f>
        <v>0</v>
      </c>
      <c r="D95" s="8">
        <f>YEARFRAC(Eläintiedot!L95,$B$3)</f>
        <v>119.58611111111111</v>
      </c>
      <c r="E95">
        <f>IF(_xlfn.DAYS($B$3,Eläintiedot!O95)&lt;0,"",_xlfn.DAYS($B$3,Eläintiedot!O95))</f>
        <v>43677</v>
      </c>
      <c r="F95" s="15">
        <v>31</v>
      </c>
      <c r="G95" s="5"/>
      <c r="H95" s="15"/>
      <c r="I95" s="16"/>
      <c r="J95" s="17" t="str">
        <f t="shared" si="10"/>
        <v/>
      </c>
      <c r="K95" s="14" t="str">
        <f t="shared" si="11"/>
        <v/>
      </c>
      <c r="L95" s="5"/>
      <c r="M95" s="15"/>
      <c r="N95" s="109" t="str">
        <f t="shared" si="12"/>
        <v/>
      </c>
      <c r="O95" s="15"/>
      <c r="P95" s="109" t="str">
        <f t="shared" si="13"/>
        <v/>
      </c>
      <c r="Q95" s="15"/>
      <c r="R95" s="15"/>
      <c r="S95" s="18" t="str">
        <f t="shared" si="17"/>
        <v/>
      </c>
      <c r="U95" s="23" t="str">
        <f t="shared" si="14"/>
        <v/>
      </c>
      <c r="V95" s="23" t="str">
        <f t="shared" si="15"/>
        <v/>
      </c>
      <c r="W95" s="24" t="str">
        <f t="shared" si="18"/>
        <v/>
      </c>
      <c r="X95" s="25" t="str">
        <f t="shared" si="19"/>
        <v/>
      </c>
      <c r="Y95" s="24" t="str">
        <f t="shared" si="16"/>
        <v/>
      </c>
    </row>
    <row r="96" spans="1:25" ht="15.6" thickTop="1" thickBot="1">
      <c r="A96">
        <f>Eläintiedot!E96</f>
        <v>0</v>
      </c>
      <c r="B96">
        <f>Eläintiedot!C96</f>
        <v>0</v>
      </c>
      <c r="C96" s="3">
        <f>Eläintiedot!G96</f>
        <v>0</v>
      </c>
      <c r="D96" s="8">
        <f>YEARFRAC(Eläintiedot!L96,$B$3)</f>
        <v>119.58611111111111</v>
      </c>
      <c r="E96">
        <f>IF(_xlfn.DAYS($B$3,Eläintiedot!O96)&lt;0,"",_xlfn.DAYS($B$3,Eläintiedot!O96))</f>
        <v>43677</v>
      </c>
      <c r="F96" s="15">
        <v>31</v>
      </c>
      <c r="G96" s="5"/>
      <c r="H96" s="15"/>
      <c r="I96" s="16"/>
      <c r="J96" s="17" t="str">
        <f t="shared" si="10"/>
        <v/>
      </c>
      <c r="K96" s="14" t="str">
        <f t="shared" si="11"/>
        <v/>
      </c>
      <c r="L96" s="5"/>
      <c r="M96" s="15"/>
      <c r="N96" s="109" t="str">
        <f t="shared" si="12"/>
        <v/>
      </c>
      <c r="O96" s="15"/>
      <c r="P96" s="109" t="str">
        <f t="shared" si="13"/>
        <v/>
      </c>
      <c r="Q96" s="15"/>
      <c r="R96" s="15"/>
      <c r="S96" s="18" t="str">
        <f t="shared" si="17"/>
        <v/>
      </c>
      <c r="U96" s="23" t="str">
        <f t="shared" si="14"/>
        <v/>
      </c>
      <c r="V96" s="23" t="str">
        <f t="shared" si="15"/>
        <v/>
      </c>
      <c r="W96" s="24" t="str">
        <f t="shared" si="18"/>
        <v/>
      </c>
      <c r="X96" s="25" t="str">
        <f t="shared" si="19"/>
        <v/>
      </c>
      <c r="Y96" s="24" t="str">
        <f t="shared" si="16"/>
        <v/>
      </c>
    </row>
    <row r="97" spans="1:25" ht="15.6" thickTop="1" thickBot="1">
      <c r="A97">
        <f>Eläintiedot!E97</f>
        <v>0</v>
      </c>
      <c r="B97">
        <f>Eläintiedot!C97</f>
        <v>0</v>
      </c>
      <c r="C97" s="3">
        <f>Eläintiedot!G97</f>
        <v>0</v>
      </c>
      <c r="D97" s="8">
        <f>YEARFRAC(Eläintiedot!L97,$B$3)</f>
        <v>119.58611111111111</v>
      </c>
      <c r="E97">
        <f>IF(_xlfn.DAYS($B$3,Eläintiedot!O97)&lt;0,"",_xlfn.DAYS($B$3,Eläintiedot!O97))</f>
        <v>43677</v>
      </c>
      <c r="F97" s="15">
        <v>31</v>
      </c>
      <c r="G97" s="5"/>
      <c r="H97" s="15"/>
      <c r="I97" s="16"/>
      <c r="J97" s="17" t="str">
        <f t="shared" si="10"/>
        <v/>
      </c>
      <c r="K97" s="14" t="str">
        <f t="shared" si="11"/>
        <v/>
      </c>
      <c r="L97" s="5"/>
      <c r="M97" s="15"/>
      <c r="N97" s="109" t="str">
        <f t="shared" si="12"/>
        <v/>
      </c>
      <c r="O97" s="15"/>
      <c r="P97" s="109" t="str">
        <f t="shared" si="13"/>
        <v/>
      </c>
      <c r="Q97" s="15"/>
      <c r="R97" s="15"/>
      <c r="S97" s="18" t="str">
        <f t="shared" si="17"/>
        <v/>
      </c>
      <c r="U97" s="23" t="str">
        <f t="shared" si="14"/>
        <v/>
      </c>
      <c r="V97" s="23" t="str">
        <f t="shared" si="15"/>
        <v/>
      </c>
      <c r="W97" s="24" t="str">
        <f t="shared" si="18"/>
        <v/>
      </c>
      <c r="X97" s="25" t="str">
        <f t="shared" si="19"/>
        <v/>
      </c>
      <c r="Y97" s="24" t="str">
        <f t="shared" si="16"/>
        <v/>
      </c>
    </row>
    <row r="98" spans="1:25" ht="15.6" thickTop="1" thickBot="1">
      <c r="A98">
        <f>Eläintiedot!E98</f>
        <v>0</v>
      </c>
      <c r="B98">
        <f>Eläintiedot!C98</f>
        <v>0</v>
      </c>
      <c r="C98" s="3">
        <f>Eläintiedot!G98</f>
        <v>0</v>
      </c>
      <c r="D98" s="8">
        <f>YEARFRAC(Eläintiedot!L98,$B$3)</f>
        <v>119.58611111111111</v>
      </c>
      <c r="E98">
        <f>IF(_xlfn.DAYS($B$3,Eläintiedot!O98)&lt;0,"",_xlfn.DAYS($B$3,Eläintiedot!O98))</f>
        <v>43677</v>
      </c>
      <c r="F98" s="15">
        <v>31</v>
      </c>
      <c r="G98" s="5"/>
      <c r="H98" s="15"/>
      <c r="I98" s="16"/>
      <c r="J98" s="17" t="str">
        <f t="shared" si="10"/>
        <v/>
      </c>
      <c r="K98" s="14" t="str">
        <f t="shared" si="11"/>
        <v/>
      </c>
      <c r="L98" s="5"/>
      <c r="M98" s="15"/>
      <c r="N98" s="109" t="str">
        <f t="shared" si="12"/>
        <v/>
      </c>
      <c r="O98" s="15"/>
      <c r="P98" s="109" t="str">
        <f t="shared" si="13"/>
        <v/>
      </c>
      <c r="Q98" s="15"/>
      <c r="R98" s="15"/>
      <c r="S98" s="18" t="str">
        <f t="shared" si="17"/>
        <v/>
      </c>
      <c r="U98" s="23" t="str">
        <f t="shared" si="14"/>
        <v/>
      </c>
      <c r="V98" s="23" t="str">
        <f t="shared" si="15"/>
        <v/>
      </c>
      <c r="W98" s="24" t="str">
        <f t="shared" si="18"/>
        <v/>
      </c>
      <c r="X98" s="25" t="str">
        <f t="shared" si="19"/>
        <v/>
      </c>
      <c r="Y98" s="24" t="str">
        <f t="shared" si="16"/>
        <v/>
      </c>
    </row>
    <row r="99" spans="1:25" ht="15.6" thickTop="1" thickBot="1">
      <c r="A99">
        <f>Eläintiedot!E99</f>
        <v>0</v>
      </c>
      <c r="B99">
        <f>Eläintiedot!C99</f>
        <v>0</v>
      </c>
      <c r="C99" s="3">
        <f>Eläintiedot!G99</f>
        <v>0</v>
      </c>
      <c r="D99" s="8">
        <f>YEARFRAC(Eläintiedot!L99,$B$3)</f>
        <v>119.58611111111111</v>
      </c>
      <c r="E99">
        <f>IF(_xlfn.DAYS($B$3,Eläintiedot!O99)&lt;0,"",_xlfn.DAYS($B$3,Eläintiedot!O99))</f>
        <v>43677</v>
      </c>
      <c r="F99" s="15">
        <v>31</v>
      </c>
      <c r="G99" s="5"/>
      <c r="H99" s="15"/>
      <c r="I99" s="16"/>
      <c r="J99" s="17" t="str">
        <f t="shared" si="10"/>
        <v/>
      </c>
      <c r="K99" s="14" t="str">
        <f t="shared" si="11"/>
        <v/>
      </c>
      <c r="L99" s="5"/>
      <c r="M99" s="15"/>
      <c r="N99" s="109" t="str">
        <f t="shared" si="12"/>
        <v/>
      </c>
      <c r="O99" s="15"/>
      <c r="P99" s="109" t="str">
        <f t="shared" si="13"/>
        <v/>
      </c>
      <c r="Q99" s="15"/>
      <c r="R99" s="15"/>
      <c r="S99" s="18" t="str">
        <f t="shared" si="17"/>
        <v/>
      </c>
      <c r="U99" s="23" t="str">
        <f t="shared" si="14"/>
        <v/>
      </c>
      <c r="V99" s="23" t="str">
        <f t="shared" si="15"/>
        <v/>
      </c>
      <c r="W99" s="24" t="str">
        <f t="shared" si="18"/>
        <v/>
      </c>
      <c r="X99" s="25" t="str">
        <f t="shared" si="19"/>
        <v/>
      </c>
      <c r="Y99" s="24" t="str">
        <f t="shared" si="16"/>
        <v/>
      </c>
    </row>
    <row r="100" spans="1:25" ht="15.6" thickTop="1" thickBot="1">
      <c r="A100">
        <f>Eläintiedot!E100</f>
        <v>0</v>
      </c>
      <c r="B100">
        <f>Eläintiedot!C100</f>
        <v>0</v>
      </c>
      <c r="C100" s="3">
        <f>Eläintiedot!G100</f>
        <v>0</v>
      </c>
      <c r="D100" s="8">
        <f>YEARFRAC(Eläintiedot!L100,$B$3)</f>
        <v>119.58611111111111</v>
      </c>
      <c r="E100">
        <f>IF(_xlfn.DAYS($B$3,Eläintiedot!O100)&lt;0,"",_xlfn.DAYS($B$3,Eläintiedot!O100))</f>
        <v>43677</v>
      </c>
      <c r="F100" s="15">
        <v>31</v>
      </c>
      <c r="G100" s="5"/>
      <c r="H100" s="15"/>
      <c r="I100" s="16"/>
      <c r="J100" s="17" t="str">
        <f t="shared" si="10"/>
        <v/>
      </c>
      <c r="K100" s="14" t="str">
        <f t="shared" si="11"/>
        <v/>
      </c>
      <c r="L100" s="5"/>
      <c r="M100" s="15"/>
      <c r="N100" s="109" t="str">
        <f t="shared" si="12"/>
        <v/>
      </c>
      <c r="O100" s="15"/>
      <c r="P100" s="109" t="str">
        <f t="shared" si="13"/>
        <v/>
      </c>
      <c r="Q100" s="15"/>
      <c r="R100" s="15"/>
      <c r="S100" s="18" t="str">
        <f t="shared" si="17"/>
        <v/>
      </c>
      <c r="U100" s="23" t="str">
        <f t="shared" si="14"/>
        <v/>
      </c>
      <c r="V100" s="23" t="str">
        <f t="shared" si="15"/>
        <v/>
      </c>
      <c r="W100" s="24" t="str">
        <f t="shared" si="18"/>
        <v/>
      </c>
      <c r="X100" s="25" t="str">
        <f t="shared" si="19"/>
        <v/>
      </c>
      <c r="Y100" s="24" t="str">
        <f t="shared" si="16"/>
        <v/>
      </c>
    </row>
    <row r="101" spans="1:25" ht="15.6" thickTop="1" thickBot="1">
      <c r="A101">
        <f>Eläintiedot!E101</f>
        <v>0</v>
      </c>
      <c r="B101">
        <f>Eläintiedot!C101</f>
        <v>0</v>
      </c>
      <c r="C101" s="3">
        <f>Eläintiedot!G101</f>
        <v>0</v>
      </c>
      <c r="D101" s="8">
        <f>YEARFRAC(Eläintiedot!L101,$B$3)</f>
        <v>119.58611111111111</v>
      </c>
      <c r="E101">
        <f>IF(_xlfn.DAYS($B$3,Eläintiedot!O101)&lt;0,"",_xlfn.DAYS($B$3,Eläintiedot!O101))</f>
        <v>43677</v>
      </c>
      <c r="F101" s="15">
        <v>31</v>
      </c>
      <c r="G101" s="5"/>
      <c r="H101" s="15"/>
      <c r="I101" s="16"/>
      <c r="J101" s="17" t="str">
        <f t="shared" si="10"/>
        <v/>
      </c>
      <c r="K101" s="14" t="str">
        <f t="shared" si="11"/>
        <v/>
      </c>
      <c r="L101" s="5"/>
      <c r="M101" s="15"/>
      <c r="N101" s="109" t="str">
        <f t="shared" si="12"/>
        <v/>
      </c>
      <c r="O101" s="15"/>
      <c r="P101" s="109" t="str">
        <f t="shared" si="13"/>
        <v/>
      </c>
      <c r="Q101" s="15"/>
      <c r="R101" s="15"/>
      <c r="S101" s="18" t="str">
        <f t="shared" si="17"/>
        <v/>
      </c>
      <c r="U101" s="23" t="str">
        <f t="shared" si="14"/>
        <v/>
      </c>
      <c r="V101" s="23" t="str">
        <f t="shared" si="15"/>
        <v/>
      </c>
      <c r="W101" s="24" t="str">
        <f t="shared" si="18"/>
        <v/>
      </c>
      <c r="X101" s="25" t="str">
        <f t="shared" si="19"/>
        <v/>
      </c>
      <c r="Y101" s="24" t="str">
        <f t="shared" si="16"/>
        <v/>
      </c>
    </row>
    <row r="102" spans="1:25" ht="15.6" thickTop="1" thickBot="1">
      <c r="A102">
        <f>Eläintiedot!E102</f>
        <v>0</v>
      </c>
      <c r="B102">
        <f>Eläintiedot!C102</f>
        <v>0</v>
      </c>
      <c r="C102" s="3">
        <f>Eläintiedot!G102</f>
        <v>0</v>
      </c>
      <c r="D102" s="8">
        <f>YEARFRAC(Eläintiedot!L102,$B$3)</f>
        <v>119.58611111111111</v>
      </c>
      <c r="E102">
        <f>IF(_xlfn.DAYS($B$3,Eläintiedot!O102)&lt;0,"",_xlfn.DAYS($B$3,Eläintiedot!O102))</f>
        <v>43677</v>
      </c>
      <c r="F102" s="15">
        <v>31</v>
      </c>
      <c r="G102" s="5"/>
      <c r="H102" s="15"/>
      <c r="I102" s="16"/>
      <c r="J102" s="17" t="str">
        <f t="shared" si="10"/>
        <v/>
      </c>
      <c r="K102" s="14" t="str">
        <f t="shared" si="11"/>
        <v/>
      </c>
      <c r="L102" s="5"/>
      <c r="M102" s="15"/>
      <c r="N102" s="109" t="str">
        <f t="shared" si="12"/>
        <v/>
      </c>
      <c r="O102" s="15"/>
      <c r="P102" s="109" t="str">
        <f t="shared" si="13"/>
        <v/>
      </c>
      <c r="Q102" s="15"/>
      <c r="R102" s="15"/>
      <c r="S102" s="18" t="str">
        <f t="shared" si="17"/>
        <v/>
      </c>
      <c r="U102" s="23" t="str">
        <f t="shared" si="14"/>
        <v/>
      </c>
      <c r="V102" s="23" t="str">
        <f t="shared" si="15"/>
        <v/>
      </c>
      <c r="W102" s="24" t="str">
        <f t="shared" si="18"/>
        <v/>
      </c>
      <c r="X102" s="25" t="str">
        <f t="shared" si="19"/>
        <v/>
      </c>
      <c r="Y102" s="24" t="str">
        <f t="shared" si="16"/>
        <v/>
      </c>
    </row>
    <row r="103" spans="1:25" ht="15.6" thickTop="1" thickBot="1">
      <c r="A103">
        <f>Eläintiedot!E103</f>
        <v>0</v>
      </c>
      <c r="B103">
        <f>Eläintiedot!C103</f>
        <v>0</v>
      </c>
      <c r="C103" s="3">
        <f>Eläintiedot!G103</f>
        <v>0</v>
      </c>
      <c r="D103" s="8">
        <f>YEARFRAC(Eläintiedot!L103,$B$3)</f>
        <v>119.58611111111111</v>
      </c>
      <c r="E103">
        <f>IF(_xlfn.DAYS($B$3,Eläintiedot!O103)&lt;0,"",_xlfn.DAYS($B$3,Eläintiedot!O103))</f>
        <v>43677</v>
      </c>
      <c r="F103" s="15">
        <v>31</v>
      </c>
      <c r="G103" s="5"/>
      <c r="H103" s="15"/>
      <c r="I103" s="16"/>
      <c r="J103" s="17" t="str">
        <f t="shared" si="10"/>
        <v/>
      </c>
      <c r="K103" s="14" t="str">
        <f t="shared" si="11"/>
        <v/>
      </c>
      <c r="L103" s="5"/>
      <c r="M103" s="15"/>
      <c r="N103" s="109" t="str">
        <f t="shared" si="12"/>
        <v/>
      </c>
      <c r="O103" s="15"/>
      <c r="P103" s="109" t="str">
        <f t="shared" si="13"/>
        <v/>
      </c>
      <c r="Q103" s="15"/>
      <c r="R103" s="15"/>
      <c r="S103" s="18" t="str">
        <f t="shared" si="17"/>
        <v/>
      </c>
      <c r="U103" s="23" t="str">
        <f t="shared" si="14"/>
        <v/>
      </c>
      <c r="V103" s="23" t="str">
        <f t="shared" si="15"/>
        <v/>
      </c>
      <c r="W103" s="24" t="str">
        <f t="shared" si="18"/>
        <v/>
      </c>
      <c r="X103" s="25" t="str">
        <f t="shared" si="19"/>
        <v/>
      </c>
      <c r="Y103" s="24" t="str">
        <f t="shared" si="16"/>
        <v/>
      </c>
    </row>
    <row r="104" spans="1:25" ht="15.6" thickTop="1" thickBot="1">
      <c r="A104">
        <f>Eläintiedot!E104</f>
        <v>0</v>
      </c>
      <c r="B104">
        <f>Eläintiedot!C104</f>
        <v>0</v>
      </c>
      <c r="C104" s="3">
        <f>Eläintiedot!G104</f>
        <v>0</v>
      </c>
      <c r="D104" s="8">
        <f>YEARFRAC(Eläintiedot!L104,$B$3)</f>
        <v>119.58611111111111</v>
      </c>
      <c r="E104">
        <f>IF(_xlfn.DAYS($B$3,Eläintiedot!O104)&lt;0,"",_xlfn.DAYS($B$3,Eläintiedot!O104))</f>
        <v>43677</v>
      </c>
      <c r="F104" s="15">
        <v>31</v>
      </c>
      <c r="G104" s="5"/>
      <c r="H104" s="15"/>
      <c r="I104" s="16"/>
      <c r="J104" s="17" t="str">
        <f t="shared" si="10"/>
        <v/>
      </c>
      <c r="K104" s="14" t="str">
        <f t="shared" si="11"/>
        <v/>
      </c>
      <c r="L104" s="5"/>
      <c r="M104" s="15"/>
      <c r="N104" s="109" t="str">
        <f t="shared" si="12"/>
        <v/>
      </c>
      <c r="O104" s="15"/>
      <c r="P104" s="109" t="str">
        <f t="shared" si="13"/>
        <v/>
      </c>
      <c r="Q104" s="15"/>
      <c r="R104" s="15"/>
      <c r="S104" s="18" t="str">
        <f t="shared" si="17"/>
        <v/>
      </c>
      <c r="U104" s="23" t="str">
        <f t="shared" si="14"/>
        <v/>
      </c>
      <c r="V104" s="23" t="str">
        <f t="shared" si="15"/>
        <v/>
      </c>
      <c r="W104" s="24" t="str">
        <f t="shared" si="18"/>
        <v/>
      </c>
      <c r="X104" s="25" t="str">
        <f t="shared" si="19"/>
        <v/>
      </c>
      <c r="Y104" s="24" t="str">
        <f t="shared" si="16"/>
        <v/>
      </c>
    </row>
    <row r="105" spans="1:25" ht="15.6" thickTop="1" thickBot="1">
      <c r="A105">
        <f>Eläintiedot!E105</f>
        <v>0</v>
      </c>
      <c r="B105">
        <f>Eläintiedot!C105</f>
        <v>0</v>
      </c>
      <c r="C105" s="3">
        <f>Eläintiedot!G105</f>
        <v>0</v>
      </c>
      <c r="D105" s="8">
        <f>YEARFRAC(Eläintiedot!L105,$B$3)</f>
        <v>119.58611111111111</v>
      </c>
      <c r="E105">
        <f>IF(_xlfn.DAYS($B$3,Eläintiedot!O105)&lt;0,"",_xlfn.DAYS($B$3,Eläintiedot!O105))</f>
        <v>43677</v>
      </c>
      <c r="F105" s="15">
        <v>31</v>
      </c>
      <c r="G105" s="5"/>
      <c r="H105" s="15"/>
      <c r="I105" s="16"/>
      <c r="J105" s="17" t="str">
        <f t="shared" si="10"/>
        <v/>
      </c>
      <c r="K105" s="14" t="str">
        <f t="shared" si="11"/>
        <v/>
      </c>
      <c r="L105" s="5"/>
      <c r="M105" s="15"/>
      <c r="N105" s="109" t="str">
        <f t="shared" si="12"/>
        <v/>
      </c>
      <c r="O105" s="15"/>
      <c r="P105" s="109" t="str">
        <f t="shared" si="13"/>
        <v/>
      </c>
      <c r="Q105" s="15"/>
      <c r="R105" s="15"/>
      <c r="S105" s="18" t="str">
        <f t="shared" si="17"/>
        <v/>
      </c>
      <c r="U105" s="23" t="str">
        <f t="shared" si="14"/>
        <v/>
      </c>
      <c r="V105" s="23" t="str">
        <f t="shared" si="15"/>
        <v/>
      </c>
      <c r="W105" s="24" t="str">
        <f t="shared" si="18"/>
        <v/>
      </c>
      <c r="X105" s="25" t="str">
        <f t="shared" si="19"/>
        <v/>
      </c>
      <c r="Y105" s="24" t="str">
        <f t="shared" si="16"/>
        <v/>
      </c>
    </row>
    <row r="106" spans="1:25" ht="15.6" thickTop="1" thickBot="1">
      <c r="A106">
        <f>Eläintiedot!E106</f>
        <v>0</v>
      </c>
      <c r="B106">
        <f>Eläintiedot!C106</f>
        <v>0</v>
      </c>
      <c r="C106" s="3">
        <f>Eläintiedot!G106</f>
        <v>0</v>
      </c>
      <c r="D106" s="8">
        <f>YEARFRAC(Eläintiedot!L106,$B$3)</f>
        <v>119.58611111111111</v>
      </c>
      <c r="E106">
        <f>IF(_xlfn.DAYS($B$3,Eläintiedot!O106)&lt;0,"",_xlfn.DAYS($B$3,Eläintiedot!O106))</f>
        <v>43677</v>
      </c>
      <c r="F106" s="15">
        <v>31</v>
      </c>
      <c r="G106" s="5"/>
      <c r="H106" s="15"/>
      <c r="I106" s="16"/>
      <c r="J106" s="17" t="str">
        <f t="shared" si="10"/>
        <v/>
      </c>
      <c r="K106" s="14" t="str">
        <f t="shared" si="11"/>
        <v/>
      </c>
      <c r="L106" s="5"/>
      <c r="M106" s="15"/>
      <c r="N106" s="109" t="str">
        <f t="shared" si="12"/>
        <v/>
      </c>
      <c r="O106" s="15"/>
      <c r="P106" s="109" t="str">
        <f t="shared" si="13"/>
        <v/>
      </c>
      <c r="Q106" s="15"/>
      <c r="R106" s="15"/>
      <c r="S106" s="18" t="str">
        <f t="shared" si="17"/>
        <v/>
      </c>
      <c r="U106" s="23" t="str">
        <f t="shared" si="14"/>
        <v/>
      </c>
      <c r="V106" s="23" t="str">
        <f t="shared" si="15"/>
        <v/>
      </c>
      <c r="W106" s="24" t="str">
        <f t="shared" si="18"/>
        <v/>
      </c>
      <c r="X106" s="25" t="str">
        <f t="shared" si="19"/>
        <v/>
      </c>
      <c r="Y106" s="24" t="str">
        <f t="shared" si="16"/>
        <v/>
      </c>
    </row>
    <row r="107" spans="1:25" ht="15.6" thickTop="1" thickBot="1">
      <c r="A107">
        <f>Eläintiedot!E107</f>
        <v>0</v>
      </c>
      <c r="B107">
        <f>Eläintiedot!C107</f>
        <v>0</v>
      </c>
      <c r="C107" s="3">
        <f>Eläintiedot!G107</f>
        <v>0</v>
      </c>
      <c r="D107" s="8">
        <f>YEARFRAC(Eläintiedot!L107,$B$3)</f>
        <v>119.58611111111111</v>
      </c>
      <c r="E107">
        <f>IF(_xlfn.DAYS($B$3,Eläintiedot!O107)&lt;0,"",_xlfn.DAYS($B$3,Eläintiedot!O107))</f>
        <v>43677</v>
      </c>
      <c r="F107" s="15">
        <v>31</v>
      </c>
      <c r="G107" s="5"/>
      <c r="H107" s="15"/>
      <c r="I107" s="16"/>
      <c r="J107" s="17" t="str">
        <f t="shared" si="10"/>
        <v/>
      </c>
      <c r="K107" s="14" t="str">
        <f t="shared" si="11"/>
        <v/>
      </c>
      <c r="L107" s="5"/>
      <c r="M107" s="15"/>
      <c r="N107" s="109" t="str">
        <f t="shared" si="12"/>
        <v/>
      </c>
      <c r="O107" s="15"/>
      <c r="P107" s="109" t="str">
        <f t="shared" si="13"/>
        <v/>
      </c>
      <c r="Q107" s="15"/>
      <c r="R107" s="15"/>
      <c r="S107" s="18" t="str">
        <f t="shared" si="17"/>
        <v/>
      </c>
      <c r="U107" s="23" t="str">
        <f t="shared" si="14"/>
        <v/>
      </c>
      <c r="V107" s="23" t="str">
        <f t="shared" si="15"/>
        <v/>
      </c>
      <c r="W107" s="24" t="str">
        <f t="shared" si="18"/>
        <v/>
      </c>
      <c r="X107" s="25" t="str">
        <f t="shared" si="19"/>
        <v/>
      </c>
      <c r="Y107" s="24" t="str">
        <f t="shared" si="16"/>
        <v/>
      </c>
    </row>
    <row r="108" spans="1:25" ht="15.6" thickTop="1" thickBot="1">
      <c r="A108">
        <f>Eläintiedot!E108</f>
        <v>0</v>
      </c>
      <c r="B108">
        <f>Eläintiedot!C108</f>
        <v>0</v>
      </c>
      <c r="C108" s="3">
        <f>Eläintiedot!G108</f>
        <v>0</v>
      </c>
      <c r="D108" s="8">
        <f>YEARFRAC(Eläintiedot!L108,$B$3)</f>
        <v>119.58611111111111</v>
      </c>
      <c r="E108">
        <f>IF(_xlfn.DAYS($B$3,Eläintiedot!O108)&lt;0,"",_xlfn.DAYS($B$3,Eläintiedot!O108))</f>
        <v>43677</v>
      </c>
      <c r="F108" s="15">
        <v>31</v>
      </c>
      <c r="G108" s="5"/>
      <c r="H108" s="15"/>
      <c r="I108" s="16"/>
      <c r="J108" s="17" t="str">
        <f t="shared" si="10"/>
        <v/>
      </c>
      <c r="K108" s="14" t="str">
        <f t="shared" si="11"/>
        <v/>
      </c>
      <c r="L108" s="5"/>
      <c r="M108" s="15"/>
      <c r="N108" s="109" t="str">
        <f t="shared" si="12"/>
        <v/>
      </c>
      <c r="O108" s="15"/>
      <c r="P108" s="109" t="str">
        <f t="shared" si="13"/>
        <v/>
      </c>
      <c r="Q108" s="15"/>
      <c r="R108" s="15"/>
      <c r="S108" s="18" t="str">
        <f t="shared" si="17"/>
        <v/>
      </c>
      <c r="U108" s="23" t="str">
        <f t="shared" si="14"/>
        <v/>
      </c>
      <c r="V108" s="23" t="str">
        <f t="shared" si="15"/>
        <v/>
      </c>
      <c r="W108" s="24" t="str">
        <f t="shared" si="18"/>
        <v/>
      </c>
      <c r="X108" s="25" t="str">
        <f t="shared" si="19"/>
        <v/>
      </c>
      <c r="Y108" s="24" t="str">
        <f t="shared" si="16"/>
        <v/>
      </c>
    </row>
    <row r="109" spans="1:25" ht="15.6" thickTop="1" thickBot="1">
      <c r="A109">
        <f>Eläintiedot!E109</f>
        <v>0</v>
      </c>
      <c r="B109">
        <f>Eläintiedot!C109</f>
        <v>0</v>
      </c>
      <c r="C109" s="3">
        <f>Eläintiedot!G109</f>
        <v>0</v>
      </c>
      <c r="D109" s="8">
        <f>YEARFRAC(Eläintiedot!L109,$B$3)</f>
        <v>119.58611111111111</v>
      </c>
      <c r="E109">
        <f>IF(_xlfn.DAYS($B$3,Eläintiedot!O109)&lt;0,"",_xlfn.DAYS($B$3,Eläintiedot!O109))</f>
        <v>43677</v>
      </c>
      <c r="F109" s="15">
        <v>31</v>
      </c>
      <c r="G109" s="5"/>
      <c r="H109" s="15"/>
      <c r="I109" s="16"/>
      <c r="J109" s="17" t="str">
        <f t="shared" si="10"/>
        <v/>
      </c>
      <c r="K109" s="14" t="str">
        <f t="shared" si="11"/>
        <v/>
      </c>
      <c r="L109" s="5"/>
      <c r="M109" s="15"/>
      <c r="N109" s="109" t="str">
        <f t="shared" si="12"/>
        <v/>
      </c>
      <c r="O109" s="15"/>
      <c r="P109" s="109" t="str">
        <f t="shared" si="13"/>
        <v/>
      </c>
      <c r="Q109" s="15"/>
      <c r="R109" s="15"/>
      <c r="S109" s="18" t="str">
        <f t="shared" si="17"/>
        <v/>
      </c>
      <c r="U109" s="23" t="str">
        <f t="shared" si="14"/>
        <v/>
      </c>
      <c r="V109" s="23" t="str">
        <f t="shared" si="15"/>
        <v/>
      </c>
      <c r="W109" s="24" t="str">
        <f t="shared" si="18"/>
        <v/>
      </c>
      <c r="X109" s="25" t="str">
        <f t="shared" si="19"/>
        <v/>
      </c>
      <c r="Y109" s="24" t="str">
        <f t="shared" si="16"/>
        <v/>
      </c>
    </row>
    <row r="110" spans="1:25" ht="15.6" thickTop="1" thickBot="1">
      <c r="A110">
        <f>Eläintiedot!E110</f>
        <v>0</v>
      </c>
      <c r="B110">
        <f>Eläintiedot!C110</f>
        <v>0</v>
      </c>
      <c r="C110" s="3">
        <f>Eläintiedot!G110</f>
        <v>0</v>
      </c>
      <c r="D110" s="8">
        <f>YEARFRAC(Eläintiedot!L110,$B$3)</f>
        <v>119.58611111111111</v>
      </c>
      <c r="E110">
        <f>IF(_xlfn.DAYS($B$3,Eläintiedot!O110)&lt;0,"",_xlfn.DAYS($B$3,Eläintiedot!O110))</f>
        <v>43677</v>
      </c>
      <c r="F110" s="15">
        <v>31</v>
      </c>
      <c r="G110" s="5"/>
      <c r="H110" s="15"/>
      <c r="I110" s="16"/>
      <c r="J110" s="17" t="str">
        <f t="shared" si="10"/>
        <v/>
      </c>
      <c r="K110" s="14" t="str">
        <f t="shared" si="11"/>
        <v/>
      </c>
      <c r="L110" s="5"/>
      <c r="M110" s="15"/>
      <c r="N110" s="109" t="str">
        <f t="shared" si="12"/>
        <v/>
      </c>
      <c r="O110" s="15"/>
      <c r="P110" s="109" t="str">
        <f t="shared" si="13"/>
        <v/>
      </c>
      <c r="Q110" s="15"/>
      <c r="R110" s="15"/>
      <c r="S110" s="18" t="str">
        <f t="shared" si="17"/>
        <v/>
      </c>
      <c r="U110" s="23" t="str">
        <f t="shared" si="14"/>
        <v/>
      </c>
      <c r="V110" s="23" t="str">
        <f t="shared" si="15"/>
        <v/>
      </c>
      <c r="W110" s="24" t="str">
        <f t="shared" si="18"/>
        <v/>
      </c>
      <c r="X110" s="25" t="str">
        <f t="shared" si="19"/>
        <v/>
      </c>
      <c r="Y110" s="24" t="str">
        <f t="shared" si="16"/>
        <v/>
      </c>
    </row>
    <row r="111" spans="1:25" ht="15.6" thickTop="1" thickBot="1">
      <c r="A111">
        <f>Eläintiedot!E111</f>
        <v>0</v>
      </c>
      <c r="B111">
        <f>Eläintiedot!C111</f>
        <v>0</v>
      </c>
      <c r="C111" s="3">
        <f>Eläintiedot!G111</f>
        <v>0</v>
      </c>
      <c r="D111" s="8">
        <f>YEARFRAC(Eläintiedot!L111,$B$3)</f>
        <v>119.58611111111111</v>
      </c>
      <c r="E111">
        <f>IF(_xlfn.DAYS($B$3,Eläintiedot!O111)&lt;0,"",_xlfn.DAYS($B$3,Eläintiedot!O111))</f>
        <v>43677</v>
      </c>
      <c r="F111" s="15">
        <v>31</v>
      </c>
      <c r="G111" s="5"/>
      <c r="H111" s="15"/>
      <c r="I111" s="16"/>
      <c r="J111" s="17" t="str">
        <f t="shared" si="10"/>
        <v/>
      </c>
      <c r="K111" s="14" t="str">
        <f t="shared" si="11"/>
        <v/>
      </c>
      <c r="L111" s="5"/>
      <c r="M111" s="15"/>
      <c r="N111" s="109" t="str">
        <f t="shared" si="12"/>
        <v/>
      </c>
      <c r="O111" s="15"/>
      <c r="P111" s="109" t="str">
        <f t="shared" si="13"/>
        <v/>
      </c>
      <c r="Q111" s="15"/>
      <c r="R111" s="15"/>
      <c r="S111" s="18" t="str">
        <f t="shared" si="17"/>
        <v/>
      </c>
      <c r="U111" s="23" t="str">
        <f t="shared" si="14"/>
        <v/>
      </c>
      <c r="V111" s="23" t="str">
        <f t="shared" si="15"/>
        <v/>
      </c>
      <c r="W111" s="24" t="str">
        <f t="shared" si="18"/>
        <v/>
      </c>
      <c r="X111" s="25" t="str">
        <f t="shared" si="19"/>
        <v/>
      </c>
      <c r="Y111" s="24" t="str">
        <f t="shared" si="16"/>
        <v/>
      </c>
    </row>
    <row r="112" spans="1:25" ht="15.6" thickTop="1" thickBot="1">
      <c r="A112">
        <f>Eläintiedot!E112</f>
        <v>0</v>
      </c>
      <c r="B112">
        <f>Eläintiedot!C112</f>
        <v>0</v>
      </c>
      <c r="C112" s="3">
        <f>Eläintiedot!G112</f>
        <v>0</v>
      </c>
      <c r="D112" s="8">
        <f>YEARFRAC(Eläintiedot!L112,$B$3)</f>
        <v>119.58611111111111</v>
      </c>
      <c r="E112">
        <f>IF(_xlfn.DAYS($B$3,Eläintiedot!O112)&lt;0,"",_xlfn.DAYS($B$3,Eläintiedot!O112))</f>
        <v>43677</v>
      </c>
      <c r="F112" s="15">
        <v>31</v>
      </c>
      <c r="G112" s="5"/>
      <c r="H112" s="15"/>
      <c r="I112" s="16"/>
      <c r="J112" s="17" t="str">
        <f t="shared" si="10"/>
        <v/>
      </c>
      <c r="K112" s="14" t="str">
        <f t="shared" si="11"/>
        <v/>
      </c>
      <c r="L112" s="5"/>
      <c r="M112" s="15"/>
      <c r="N112" s="109" t="str">
        <f t="shared" si="12"/>
        <v/>
      </c>
      <c r="O112" s="15"/>
      <c r="P112" s="109" t="str">
        <f t="shared" si="13"/>
        <v/>
      </c>
      <c r="Q112" s="15"/>
      <c r="R112" s="15"/>
      <c r="S112" s="18" t="str">
        <f t="shared" si="17"/>
        <v/>
      </c>
      <c r="U112" s="23" t="str">
        <f t="shared" si="14"/>
        <v/>
      </c>
      <c r="V112" s="23" t="str">
        <f t="shared" si="15"/>
        <v/>
      </c>
      <c r="W112" s="24" t="str">
        <f t="shared" si="18"/>
        <v/>
      </c>
      <c r="X112" s="25" t="str">
        <f t="shared" si="19"/>
        <v/>
      </c>
      <c r="Y112" s="24" t="str">
        <f t="shared" si="16"/>
        <v/>
      </c>
    </row>
    <row r="113" spans="1:25" ht="15.6" thickTop="1" thickBot="1">
      <c r="A113">
        <f>Eläintiedot!E113</f>
        <v>0</v>
      </c>
      <c r="B113">
        <f>Eläintiedot!C113</f>
        <v>0</v>
      </c>
      <c r="C113" s="3">
        <f>Eläintiedot!G113</f>
        <v>0</v>
      </c>
      <c r="D113" s="8">
        <f>YEARFRAC(Eläintiedot!L113,$B$3)</f>
        <v>119.58611111111111</v>
      </c>
      <c r="E113">
        <f>IF(_xlfn.DAYS($B$3,Eläintiedot!O113)&lt;0,"",_xlfn.DAYS($B$3,Eläintiedot!O113))</f>
        <v>43677</v>
      </c>
      <c r="F113" s="15">
        <v>31</v>
      </c>
      <c r="G113" s="5"/>
      <c r="H113" s="15"/>
      <c r="I113" s="16"/>
      <c r="J113" s="17" t="str">
        <f t="shared" si="10"/>
        <v/>
      </c>
      <c r="K113" s="14" t="str">
        <f t="shared" si="11"/>
        <v/>
      </c>
      <c r="L113" s="5"/>
      <c r="M113" s="15"/>
      <c r="N113" s="109" t="str">
        <f t="shared" si="12"/>
        <v/>
      </c>
      <c r="O113" s="15"/>
      <c r="P113" s="109" t="str">
        <f t="shared" si="13"/>
        <v/>
      </c>
      <c r="Q113" s="15"/>
      <c r="R113" s="15"/>
      <c r="S113" s="18" t="str">
        <f t="shared" si="17"/>
        <v/>
      </c>
      <c r="U113" s="23" t="str">
        <f t="shared" si="14"/>
        <v/>
      </c>
      <c r="V113" s="23" t="str">
        <f t="shared" si="15"/>
        <v/>
      </c>
      <c r="W113" s="24" t="str">
        <f t="shared" si="18"/>
        <v/>
      </c>
      <c r="X113" s="25" t="str">
        <f t="shared" si="19"/>
        <v/>
      </c>
      <c r="Y113" s="24" t="str">
        <f t="shared" si="16"/>
        <v/>
      </c>
    </row>
    <row r="114" spans="1:25" ht="15.6" thickTop="1" thickBot="1">
      <c r="A114">
        <f>Eläintiedot!E114</f>
        <v>0</v>
      </c>
      <c r="B114">
        <f>Eläintiedot!C114</f>
        <v>0</v>
      </c>
      <c r="C114" s="3">
        <f>Eläintiedot!G114</f>
        <v>0</v>
      </c>
      <c r="D114" s="8">
        <f>YEARFRAC(Eläintiedot!L114,$B$3)</f>
        <v>119.58611111111111</v>
      </c>
      <c r="E114">
        <f>IF(_xlfn.DAYS($B$3,Eläintiedot!O114)&lt;0,"",_xlfn.DAYS($B$3,Eläintiedot!O114))</f>
        <v>43677</v>
      </c>
      <c r="F114" s="15">
        <v>31</v>
      </c>
      <c r="G114" s="5"/>
      <c r="H114" s="15"/>
      <c r="I114" s="16"/>
      <c r="J114" s="17" t="str">
        <f t="shared" si="10"/>
        <v/>
      </c>
      <c r="K114" s="14" t="str">
        <f t="shared" si="11"/>
        <v/>
      </c>
      <c r="L114" s="5"/>
      <c r="M114" s="15"/>
      <c r="N114" s="109" t="str">
        <f t="shared" si="12"/>
        <v/>
      </c>
      <c r="O114" s="15"/>
      <c r="P114" s="109" t="str">
        <f t="shared" si="13"/>
        <v/>
      </c>
      <c r="Q114" s="15"/>
      <c r="R114" s="15"/>
      <c r="S114" s="18" t="str">
        <f t="shared" si="17"/>
        <v/>
      </c>
      <c r="U114" s="23" t="str">
        <f t="shared" si="14"/>
        <v/>
      </c>
      <c r="V114" s="23" t="str">
        <f t="shared" si="15"/>
        <v/>
      </c>
      <c r="W114" s="24" t="str">
        <f t="shared" si="18"/>
        <v/>
      </c>
      <c r="X114" s="25" t="str">
        <f t="shared" si="19"/>
        <v/>
      </c>
      <c r="Y114" s="24" t="str">
        <f t="shared" si="16"/>
        <v/>
      </c>
    </row>
    <row r="115" spans="1:25" ht="15.6" thickTop="1" thickBot="1">
      <c r="A115">
        <f>Eläintiedot!E115</f>
        <v>0</v>
      </c>
      <c r="B115">
        <f>Eläintiedot!C115</f>
        <v>0</v>
      </c>
      <c r="C115" s="3">
        <f>Eläintiedot!G115</f>
        <v>0</v>
      </c>
      <c r="D115" s="8">
        <f>YEARFRAC(Eläintiedot!L115,$B$3)</f>
        <v>119.58611111111111</v>
      </c>
      <c r="E115">
        <f>IF(_xlfn.DAYS($B$3,Eläintiedot!O115)&lt;0,"",_xlfn.DAYS($B$3,Eläintiedot!O115))</f>
        <v>43677</v>
      </c>
      <c r="F115" s="15">
        <v>31</v>
      </c>
      <c r="G115" s="5"/>
      <c r="H115" s="15"/>
      <c r="I115" s="16"/>
      <c r="J115" s="17" t="str">
        <f t="shared" si="10"/>
        <v/>
      </c>
      <c r="K115" s="14" t="str">
        <f t="shared" si="11"/>
        <v/>
      </c>
      <c r="L115" s="5"/>
      <c r="M115" s="15"/>
      <c r="N115" s="109" t="str">
        <f t="shared" si="12"/>
        <v/>
      </c>
      <c r="O115" s="15"/>
      <c r="P115" s="109" t="str">
        <f t="shared" si="13"/>
        <v/>
      </c>
      <c r="Q115" s="15"/>
      <c r="R115" s="15"/>
      <c r="S115" s="18" t="str">
        <f t="shared" si="17"/>
        <v/>
      </c>
      <c r="U115" s="23" t="str">
        <f t="shared" si="14"/>
        <v/>
      </c>
      <c r="V115" s="23" t="str">
        <f t="shared" si="15"/>
        <v/>
      </c>
      <c r="W115" s="24" t="str">
        <f t="shared" si="18"/>
        <v/>
      </c>
      <c r="X115" s="25" t="str">
        <f t="shared" si="19"/>
        <v/>
      </c>
      <c r="Y115" s="24" t="str">
        <f t="shared" si="16"/>
        <v/>
      </c>
    </row>
    <row r="116" spans="1:25" ht="15.6" thickTop="1" thickBot="1">
      <c r="A116">
        <f>Eläintiedot!E116</f>
        <v>0</v>
      </c>
      <c r="B116">
        <f>Eläintiedot!C116</f>
        <v>0</v>
      </c>
      <c r="C116" s="3">
        <f>Eläintiedot!G116</f>
        <v>0</v>
      </c>
      <c r="D116" s="8">
        <f>YEARFRAC(Eläintiedot!L116,$B$3)</f>
        <v>119.58611111111111</v>
      </c>
      <c r="E116">
        <f>IF(_xlfn.DAYS($B$3,Eläintiedot!O116)&lt;0,"",_xlfn.DAYS($B$3,Eläintiedot!O116))</f>
        <v>43677</v>
      </c>
      <c r="F116" s="15">
        <v>31</v>
      </c>
      <c r="G116" s="5"/>
      <c r="H116" s="15"/>
      <c r="I116" s="16"/>
      <c r="J116" s="17" t="str">
        <f t="shared" si="10"/>
        <v/>
      </c>
      <c r="K116" s="14" t="str">
        <f t="shared" si="11"/>
        <v/>
      </c>
      <c r="L116" s="5"/>
      <c r="M116" s="15"/>
      <c r="N116" s="109" t="str">
        <f t="shared" si="12"/>
        <v/>
      </c>
      <c r="O116" s="15"/>
      <c r="P116" s="109" t="str">
        <f t="shared" si="13"/>
        <v/>
      </c>
      <c r="Q116" s="15"/>
      <c r="R116" s="15"/>
      <c r="S116" s="18" t="str">
        <f t="shared" si="17"/>
        <v/>
      </c>
      <c r="U116" s="23" t="str">
        <f t="shared" si="14"/>
        <v/>
      </c>
      <c r="V116" s="23" t="str">
        <f t="shared" si="15"/>
        <v/>
      </c>
      <c r="W116" s="24" t="str">
        <f t="shared" si="18"/>
        <v/>
      </c>
      <c r="X116" s="25" t="str">
        <f t="shared" si="19"/>
        <v/>
      </c>
      <c r="Y116" s="24" t="str">
        <f t="shared" si="16"/>
        <v/>
      </c>
    </row>
    <row r="117" spans="1:25" ht="15.6" thickTop="1" thickBot="1">
      <c r="A117">
        <f>Eläintiedot!E117</f>
        <v>0</v>
      </c>
      <c r="B117">
        <f>Eläintiedot!C117</f>
        <v>0</v>
      </c>
      <c r="C117" s="3">
        <f>Eläintiedot!G117</f>
        <v>0</v>
      </c>
      <c r="D117" s="8">
        <f>YEARFRAC(Eläintiedot!L117,$B$3)</f>
        <v>119.58611111111111</v>
      </c>
      <c r="E117">
        <f>IF(_xlfn.DAYS($B$3,Eläintiedot!O117)&lt;0,"",_xlfn.DAYS($B$3,Eläintiedot!O117))</f>
        <v>43677</v>
      </c>
      <c r="F117" s="15">
        <v>31</v>
      </c>
      <c r="G117" s="5"/>
      <c r="H117" s="15"/>
      <c r="I117" s="16"/>
      <c r="J117" s="17" t="str">
        <f t="shared" si="10"/>
        <v/>
      </c>
      <c r="K117" s="14" t="str">
        <f t="shared" si="11"/>
        <v/>
      </c>
      <c r="L117" s="5"/>
      <c r="M117" s="15"/>
      <c r="N117" s="109" t="str">
        <f t="shared" si="12"/>
        <v/>
      </c>
      <c r="O117" s="15"/>
      <c r="P117" s="109" t="str">
        <f t="shared" si="13"/>
        <v/>
      </c>
      <c r="Q117" s="15"/>
      <c r="R117" s="15"/>
      <c r="S117" s="18" t="str">
        <f t="shared" si="17"/>
        <v/>
      </c>
      <c r="U117" s="23" t="str">
        <f t="shared" si="14"/>
        <v/>
      </c>
      <c r="V117" s="23" t="str">
        <f t="shared" si="15"/>
        <v/>
      </c>
      <c r="W117" s="24" t="str">
        <f t="shared" si="18"/>
        <v/>
      </c>
      <c r="X117" s="25" t="str">
        <f t="shared" si="19"/>
        <v/>
      </c>
      <c r="Y117" s="24" t="str">
        <f t="shared" si="16"/>
        <v/>
      </c>
    </row>
    <row r="118" spans="1:25" ht="15.6" thickTop="1" thickBot="1">
      <c r="A118">
        <f>Eläintiedot!E118</f>
        <v>0</v>
      </c>
      <c r="B118">
        <f>Eläintiedot!C118</f>
        <v>0</v>
      </c>
      <c r="C118" s="3">
        <f>Eläintiedot!G118</f>
        <v>0</v>
      </c>
      <c r="D118" s="8">
        <f>YEARFRAC(Eläintiedot!L118,$B$3)</f>
        <v>119.58611111111111</v>
      </c>
      <c r="E118">
        <f>IF(_xlfn.DAYS($B$3,Eläintiedot!O118)&lt;0,"",_xlfn.DAYS($B$3,Eläintiedot!O118))</f>
        <v>43677</v>
      </c>
      <c r="F118" s="15">
        <v>31</v>
      </c>
      <c r="G118" s="5"/>
      <c r="H118" s="15"/>
      <c r="I118" s="16"/>
      <c r="J118" s="17" t="str">
        <f t="shared" si="10"/>
        <v/>
      </c>
      <c r="K118" s="14" t="str">
        <f t="shared" si="11"/>
        <v/>
      </c>
      <c r="L118" s="5"/>
      <c r="M118" s="15"/>
      <c r="N118" s="109" t="str">
        <f t="shared" si="12"/>
        <v/>
      </c>
      <c r="O118" s="15"/>
      <c r="P118" s="109" t="str">
        <f t="shared" si="13"/>
        <v/>
      </c>
      <c r="Q118" s="15"/>
      <c r="R118" s="15"/>
      <c r="S118" s="18" t="str">
        <f t="shared" si="17"/>
        <v/>
      </c>
      <c r="U118" s="23" t="str">
        <f t="shared" si="14"/>
        <v/>
      </c>
      <c r="V118" s="23" t="str">
        <f t="shared" si="15"/>
        <v/>
      </c>
      <c r="W118" s="24" t="str">
        <f t="shared" si="18"/>
        <v/>
      </c>
      <c r="X118" s="25" t="str">
        <f t="shared" si="19"/>
        <v/>
      </c>
      <c r="Y118" s="24" t="str">
        <f t="shared" si="16"/>
        <v/>
      </c>
    </row>
    <row r="119" spans="1:25" ht="15.6" thickTop="1" thickBot="1">
      <c r="A119">
        <f>Eläintiedot!E119</f>
        <v>0</v>
      </c>
      <c r="B119">
        <f>Eläintiedot!C119</f>
        <v>0</v>
      </c>
      <c r="C119" s="3">
        <f>Eläintiedot!G119</f>
        <v>0</v>
      </c>
      <c r="D119" s="8">
        <f>YEARFRAC(Eläintiedot!L119,$B$3)</f>
        <v>119.58611111111111</v>
      </c>
      <c r="E119">
        <f>IF(_xlfn.DAYS($B$3,Eläintiedot!O119)&lt;0,"",_xlfn.DAYS($B$3,Eläintiedot!O119))</f>
        <v>43677</v>
      </c>
      <c r="F119" s="15">
        <v>31</v>
      </c>
      <c r="G119" s="5"/>
      <c r="H119" s="15"/>
      <c r="I119" s="16"/>
      <c r="J119" s="17" t="str">
        <f t="shared" si="10"/>
        <v/>
      </c>
      <c r="K119" s="14" t="str">
        <f t="shared" si="11"/>
        <v/>
      </c>
      <c r="L119" s="5"/>
      <c r="M119" s="15"/>
      <c r="N119" s="109" t="str">
        <f t="shared" si="12"/>
        <v/>
      </c>
      <c r="O119" s="15"/>
      <c r="P119" s="109" t="str">
        <f t="shared" si="13"/>
        <v/>
      </c>
      <c r="Q119" s="15"/>
      <c r="R119" s="15"/>
      <c r="S119" s="18" t="str">
        <f t="shared" si="17"/>
        <v/>
      </c>
      <c r="U119" s="23" t="str">
        <f t="shared" si="14"/>
        <v/>
      </c>
      <c r="V119" s="23" t="str">
        <f t="shared" si="15"/>
        <v/>
      </c>
      <c r="W119" s="24" t="str">
        <f t="shared" si="18"/>
        <v/>
      </c>
      <c r="X119" s="25" t="str">
        <f t="shared" si="19"/>
        <v/>
      </c>
      <c r="Y119" s="24" t="str">
        <f t="shared" si="16"/>
        <v/>
      </c>
    </row>
    <row r="120" spans="1:25" ht="15.6" thickTop="1" thickBot="1">
      <c r="A120">
        <f>Eläintiedot!E120</f>
        <v>0</v>
      </c>
      <c r="B120">
        <f>Eläintiedot!C120</f>
        <v>0</v>
      </c>
      <c r="C120" s="3">
        <f>Eläintiedot!G120</f>
        <v>0</v>
      </c>
      <c r="D120" s="8">
        <f>YEARFRAC(Eläintiedot!L120,$B$3)</f>
        <v>119.58611111111111</v>
      </c>
      <c r="E120">
        <f>IF(_xlfn.DAYS($B$3,Eläintiedot!O120)&lt;0,"",_xlfn.DAYS($B$3,Eläintiedot!O120))</f>
        <v>43677</v>
      </c>
      <c r="F120" s="15">
        <v>31</v>
      </c>
      <c r="G120" s="5"/>
      <c r="H120" s="15"/>
      <c r="I120" s="16"/>
      <c r="J120" s="17" t="str">
        <f t="shared" si="10"/>
        <v/>
      </c>
      <c r="K120" s="14" t="str">
        <f t="shared" si="11"/>
        <v/>
      </c>
      <c r="L120" s="5"/>
      <c r="M120" s="15"/>
      <c r="N120" s="109" t="str">
        <f t="shared" si="12"/>
        <v/>
      </c>
      <c r="O120" s="15"/>
      <c r="P120" s="109" t="str">
        <f t="shared" si="13"/>
        <v/>
      </c>
      <c r="Q120" s="15"/>
      <c r="R120" s="15"/>
      <c r="S120" s="18" t="str">
        <f t="shared" si="17"/>
        <v/>
      </c>
      <c r="U120" s="23" t="str">
        <f t="shared" si="14"/>
        <v/>
      </c>
      <c r="V120" s="23" t="str">
        <f t="shared" si="15"/>
        <v/>
      </c>
      <c r="W120" s="24" t="str">
        <f t="shared" si="18"/>
        <v/>
      </c>
      <c r="X120" s="25" t="str">
        <f t="shared" si="19"/>
        <v/>
      </c>
      <c r="Y120" s="24" t="str">
        <f t="shared" si="16"/>
        <v/>
      </c>
    </row>
    <row r="121" spans="1:25" ht="15.6" thickTop="1" thickBot="1">
      <c r="A121">
        <f>Eläintiedot!E121</f>
        <v>0</v>
      </c>
      <c r="B121">
        <f>Eläintiedot!C121</f>
        <v>0</v>
      </c>
      <c r="C121" s="3">
        <f>Eläintiedot!G121</f>
        <v>0</v>
      </c>
      <c r="D121" s="8">
        <f>YEARFRAC(Eläintiedot!L121,$B$3)</f>
        <v>119.58611111111111</v>
      </c>
      <c r="E121">
        <f>IF(_xlfn.DAYS($B$3,Eläintiedot!O121)&lt;0,"",_xlfn.DAYS($B$3,Eläintiedot!O121))</f>
        <v>43677</v>
      </c>
      <c r="F121" s="15">
        <v>31</v>
      </c>
      <c r="G121" s="5"/>
      <c r="H121" s="15"/>
      <c r="I121" s="16"/>
      <c r="J121" s="17" t="str">
        <f t="shared" si="10"/>
        <v/>
      </c>
      <c r="K121" s="14" t="str">
        <f t="shared" si="11"/>
        <v/>
      </c>
      <c r="L121" s="5"/>
      <c r="M121" s="15"/>
      <c r="N121" s="109" t="str">
        <f t="shared" si="12"/>
        <v/>
      </c>
      <c r="O121" s="15"/>
      <c r="P121" s="109" t="str">
        <f t="shared" si="13"/>
        <v/>
      </c>
      <c r="Q121" s="15"/>
      <c r="R121" s="15"/>
      <c r="S121" s="18" t="str">
        <f t="shared" si="17"/>
        <v/>
      </c>
      <c r="U121" s="23" t="str">
        <f t="shared" si="14"/>
        <v/>
      </c>
      <c r="V121" s="23" t="str">
        <f t="shared" si="15"/>
        <v/>
      </c>
      <c r="W121" s="24" t="str">
        <f t="shared" si="18"/>
        <v/>
      </c>
      <c r="X121" s="25" t="str">
        <f t="shared" si="19"/>
        <v/>
      </c>
      <c r="Y121" s="24" t="str">
        <f t="shared" si="16"/>
        <v/>
      </c>
    </row>
    <row r="122" spans="1:25" ht="15.6" thickTop="1" thickBot="1">
      <c r="A122">
        <f>Eläintiedot!E122</f>
        <v>0</v>
      </c>
      <c r="B122">
        <f>Eläintiedot!C122</f>
        <v>0</v>
      </c>
      <c r="C122" s="3">
        <f>Eläintiedot!G122</f>
        <v>0</v>
      </c>
      <c r="D122" s="8">
        <f>YEARFRAC(Eläintiedot!L122,$B$3)</f>
        <v>119.58611111111111</v>
      </c>
      <c r="E122">
        <f>IF(_xlfn.DAYS($B$3,Eläintiedot!O122)&lt;0,"",_xlfn.DAYS($B$3,Eläintiedot!O122))</f>
        <v>43677</v>
      </c>
      <c r="F122" s="15">
        <v>31</v>
      </c>
      <c r="G122" s="5"/>
      <c r="H122" s="15"/>
      <c r="I122" s="16"/>
      <c r="J122" s="17" t="str">
        <f t="shared" si="10"/>
        <v/>
      </c>
      <c r="K122" s="14" t="str">
        <f t="shared" si="11"/>
        <v/>
      </c>
      <c r="L122" s="5"/>
      <c r="M122" s="15"/>
      <c r="N122" s="109" t="str">
        <f t="shared" si="12"/>
        <v/>
      </c>
      <c r="O122" s="15"/>
      <c r="P122" s="109" t="str">
        <f t="shared" si="13"/>
        <v/>
      </c>
      <c r="Q122" s="15"/>
      <c r="R122" s="15"/>
      <c r="S122" s="18" t="str">
        <f t="shared" si="17"/>
        <v/>
      </c>
      <c r="U122" s="23" t="str">
        <f t="shared" si="14"/>
        <v/>
      </c>
      <c r="V122" s="23" t="str">
        <f t="shared" si="15"/>
        <v/>
      </c>
      <c r="W122" s="24" t="str">
        <f t="shared" si="18"/>
        <v/>
      </c>
      <c r="X122" s="25" t="str">
        <f t="shared" si="19"/>
        <v/>
      </c>
      <c r="Y122" s="24" t="str">
        <f t="shared" si="16"/>
        <v/>
      </c>
    </row>
    <row r="123" spans="1:25" ht="15.6" thickTop="1" thickBot="1">
      <c r="A123">
        <f>Eläintiedot!E123</f>
        <v>0</v>
      </c>
      <c r="B123">
        <f>Eläintiedot!C123</f>
        <v>0</v>
      </c>
      <c r="C123" s="3">
        <f>Eläintiedot!G123</f>
        <v>0</v>
      </c>
      <c r="D123" s="8">
        <f>YEARFRAC(Eläintiedot!L123,$B$3)</f>
        <v>119.58611111111111</v>
      </c>
      <c r="E123">
        <f>IF(_xlfn.DAYS($B$3,Eläintiedot!O123)&lt;0,"",_xlfn.DAYS($B$3,Eläintiedot!O123))</f>
        <v>43677</v>
      </c>
      <c r="F123" s="15">
        <v>31</v>
      </c>
      <c r="G123" s="5"/>
      <c r="H123" s="15"/>
      <c r="I123" s="16"/>
      <c r="J123" s="17" t="str">
        <f t="shared" si="10"/>
        <v/>
      </c>
      <c r="K123" s="14" t="str">
        <f t="shared" si="11"/>
        <v/>
      </c>
      <c r="L123" s="5"/>
      <c r="M123" s="15"/>
      <c r="N123" s="109" t="str">
        <f t="shared" si="12"/>
        <v/>
      </c>
      <c r="O123" s="15"/>
      <c r="P123" s="109" t="str">
        <f t="shared" si="13"/>
        <v/>
      </c>
      <c r="Q123" s="15"/>
      <c r="R123" s="15"/>
      <c r="S123" s="18" t="str">
        <f t="shared" si="17"/>
        <v/>
      </c>
      <c r="U123" s="23" t="str">
        <f t="shared" si="14"/>
        <v/>
      </c>
      <c r="V123" s="23" t="str">
        <f t="shared" si="15"/>
        <v/>
      </c>
      <c r="W123" s="24" t="str">
        <f t="shared" si="18"/>
        <v/>
      </c>
      <c r="X123" s="25" t="str">
        <f t="shared" si="19"/>
        <v/>
      </c>
      <c r="Y123" s="24" t="str">
        <f t="shared" si="16"/>
        <v/>
      </c>
    </row>
    <row r="124" spans="1:25" ht="15.6" thickTop="1" thickBot="1">
      <c r="A124">
        <f>Eläintiedot!E124</f>
        <v>0</v>
      </c>
      <c r="B124">
        <f>Eläintiedot!C124</f>
        <v>0</v>
      </c>
      <c r="C124" s="3">
        <f>Eläintiedot!G124</f>
        <v>0</v>
      </c>
      <c r="D124" s="8">
        <f>YEARFRAC(Eläintiedot!L124,$B$3)</f>
        <v>119.58611111111111</v>
      </c>
      <c r="E124">
        <f>IF(_xlfn.DAYS($B$3,Eläintiedot!O124)&lt;0,"",_xlfn.DAYS($B$3,Eläintiedot!O124))</f>
        <v>43677</v>
      </c>
      <c r="F124" s="15">
        <v>31</v>
      </c>
      <c r="G124" s="5"/>
      <c r="H124" s="15"/>
      <c r="I124" s="16"/>
      <c r="J124" s="17" t="str">
        <f t="shared" si="10"/>
        <v/>
      </c>
      <c r="K124" s="14" t="str">
        <f t="shared" si="11"/>
        <v/>
      </c>
      <c r="L124" s="5"/>
      <c r="M124" s="15"/>
      <c r="N124" s="109" t="str">
        <f t="shared" si="12"/>
        <v/>
      </c>
      <c r="O124" s="15"/>
      <c r="P124" s="109" t="str">
        <f t="shared" si="13"/>
        <v/>
      </c>
      <c r="Q124" s="15"/>
      <c r="R124" s="15"/>
      <c r="S124" s="18" t="str">
        <f t="shared" si="17"/>
        <v/>
      </c>
      <c r="U124" s="23" t="str">
        <f t="shared" si="14"/>
        <v/>
      </c>
      <c r="V124" s="23" t="str">
        <f t="shared" si="15"/>
        <v/>
      </c>
      <c r="W124" s="24" t="str">
        <f t="shared" si="18"/>
        <v/>
      </c>
      <c r="X124" s="25" t="str">
        <f t="shared" si="19"/>
        <v/>
      </c>
      <c r="Y124" s="24" t="str">
        <f t="shared" si="16"/>
        <v/>
      </c>
    </row>
    <row r="125" spans="1:25" ht="15.6" thickTop="1" thickBot="1">
      <c r="A125">
        <f>Eläintiedot!E125</f>
        <v>0</v>
      </c>
      <c r="B125">
        <f>Eläintiedot!C125</f>
        <v>0</v>
      </c>
      <c r="C125" s="3">
        <f>Eläintiedot!G125</f>
        <v>0</v>
      </c>
      <c r="D125" s="8">
        <f>YEARFRAC(Eläintiedot!L125,$B$3)</f>
        <v>119.58611111111111</v>
      </c>
      <c r="E125">
        <f>IF(_xlfn.DAYS($B$3,Eläintiedot!O125)&lt;0,"",_xlfn.DAYS($B$3,Eläintiedot!O125))</f>
        <v>43677</v>
      </c>
      <c r="F125" s="15">
        <v>31</v>
      </c>
      <c r="G125" s="5"/>
      <c r="H125" s="15"/>
      <c r="I125" s="16"/>
      <c r="J125" s="17" t="str">
        <f t="shared" si="10"/>
        <v/>
      </c>
      <c r="K125" s="14" t="str">
        <f t="shared" si="11"/>
        <v/>
      </c>
      <c r="L125" s="5"/>
      <c r="M125" s="15"/>
      <c r="N125" s="109" t="str">
        <f t="shared" si="12"/>
        <v/>
      </c>
      <c r="O125" s="15"/>
      <c r="P125" s="109" t="str">
        <f t="shared" si="13"/>
        <v/>
      </c>
      <c r="Q125" s="15"/>
      <c r="R125" s="15"/>
      <c r="S125" s="18" t="str">
        <f t="shared" si="17"/>
        <v/>
      </c>
      <c r="U125" s="23" t="str">
        <f t="shared" si="14"/>
        <v/>
      </c>
      <c r="V125" s="23" t="str">
        <f t="shared" si="15"/>
        <v/>
      </c>
      <c r="W125" s="24" t="str">
        <f t="shared" si="18"/>
        <v/>
      </c>
      <c r="X125" s="25" t="str">
        <f t="shared" si="19"/>
        <v/>
      </c>
      <c r="Y125" s="24" t="str">
        <f t="shared" si="16"/>
        <v/>
      </c>
    </row>
    <row r="126" spans="1:25" ht="15.6" thickTop="1" thickBot="1">
      <c r="A126">
        <f>Eläintiedot!E126</f>
        <v>0</v>
      </c>
      <c r="B126">
        <f>Eläintiedot!C126</f>
        <v>0</v>
      </c>
      <c r="C126" s="3">
        <f>Eläintiedot!G126</f>
        <v>0</v>
      </c>
      <c r="D126" s="8">
        <f>YEARFRAC(Eläintiedot!L126,$B$3)</f>
        <v>119.58611111111111</v>
      </c>
      <c r="E126">
        <f>IF(_xlfn.DAYS($B$3,Eläintiedot!O126)&lt;0,"",_xlfn.DAYS($B$3,Eläintiedot!O126))</f>
        <v>43677</v>
      </c>
      <c r="F126" s="15">
        <v>31</v>
      </c>
      <c r="G126" s="5"/>
      <c r="H126" s="15"/>
      <c r="I126" s="16"/>
      <c r="J126" s="17" t="str">
        <f t="shared" si="10"/>
        <v/>
      </c>
      <c r="K126" s="14" t="str">
        <f t="shared" si="11"/>
        <v/>
      </c>
      <c r="L126" s="5"/>
      <c r="M126" s="15"/>
      <c r="N126" s="109" t="str">
        <f t="shared" si="12"/>
        <v/>
      </c>
      <c r="O126" s="15"/>
      <c r="P126" s="109" t="str">
        <f t="shared" si="13"/>
        <v/>
      </c>
      <c r="Q126" s="15"/>
      <c r="R126" s="15"/>
      <c r="S126" s="18" t="str">
        <f t="shared" si="17"/>
        <v/>
      </c>
      <c r="U126" s="23" t="str">
        <f t="shared" si="14"/>
        <v/>
      </c>
      <c r="V126" s="23" t="str">
        <f t="shared" si="15"/>
        <v/>
      </c>
      <c r="W126" s="24" t="str">
        <f t="shared" si="18"/>
        <v/>
      </c>
      <c r="X126" s="25" t="str">
        <f t="shared" si="19"/>
        <v/>
      </c>
      <c r="Y126" s="24" t="str">
        <f t="shared" si="16"/>
        <v/>
      </c>
    </row>
    <row r="127" spans="1:25" ht="15.6" thickTop="1" thickBot="1">
      <c r="A127">
        <f>Eläintiedot!E127</f>
        <v>0</v>
      </c>
      <c r="B127">
        <f>Eläintiedot!C127</f>
        <v>0</v>
      </c>
      <c r="C127" s="3">
        <f>Eläintiedot!G127</f>
        <v>0</v>
      </c>
      <c r="D127" s="8">
        <f>YEARFRAC(Eläintiedot!L127,$B$3)</f>
        <v>119.58611111111111</v>
      </c>
      <c r="E127">
        <f>IF(_xlfn.DAYS($B$3,Eläintiedot!O127)&lt;0,"",_xlfn.DAYS($B$3,Eläintiedot!O127))</f>
        <v>43677</v>
      </c>
      <c r="F127" s="15">
        <v>31</v>
      </c>
      <c r="G127" s="5"/>
      <c r="H127" s="15"/>
      <c r="I127" s="16"/>
      <c r="J127" s="17" t="str">
        <f t="shared" si="10"/>
        <v/>
      </c>
      <c r="K127" s="14" t="str">
        <f t="shared" si="11"/>
        <v/>
      </c>
      <c r="L127" s="5"/>
      <c r="M127" s="15"/>
      <c r="N127" s="109" t="str">
        <f t="shared" si="12"/>
        <v/>
      </c>
      <c r="O127" s="15"/>
      <c r="P127" s="109" t="str">
        <f t="shared" si="13"/>
        <v/>
      </c>
      <c r="Q127" s="15"/>
      <c r="R127" s="15"/>
      <c r="S127" s="18" t="str">
        <f t="shared" si="17"/>
        <v/>
      </c>
      <c r="U127" s="23" t="str">
        <f t="shared" si="14"/>
        <v/>
      </c>
      <c r="V127" s="23" t="str">
        <f t="shared" si="15"/>
        <v/>
      </c>
      <c r="W127" s="24" t="str">
        <f t="shared" si="18"/>
        <v/>
      </c>
      <c r="X127" s="25" t="str">
        <f t="shared" si="19"/>
        <v/>
      </c>
      <c r="Y127" s="24" t="str">
        <f t="shared" si="16"/>
        <v/>
      </c>
    </row>
    <row r="128" spans="1:25" ht="15.6" thickTop="1" thickBot="1">
      <c r="A128">
        <f>Eläintiedot!E128</f>
        <v>0</v>
      </c>
      <c r="B128">
        <f>Eläintiedot!C128</f>
        <v>0</v>
      </c>
      <c r="C128" s="3">
        <f>Eläintiedot!G128</f>
        <v>0</v>
      </c>
      <c r="D128" s="8">
        <f>YEARFRAC(Eläintiedot!L128,$B$3)</f>
        <v>119.58611111111111</v>
      </c>
      <c r="E128">
        <f>IF(_xlfn.DAYS($B$3,Eläintiedot!O128)&lt;0,"",_xlfn.DAYS($B$3,Eläintiedot!O128))</f>
        <v>43677</v>
      </c>
      <c r="F128" s="15">
        <v>31</v>
      </c>
      <c r="G128" s="5"/>
      <c r="H128" s="15"/>
      <c r="I128" s="16"/>
      <c r="J128" s="17" t="str">
        <f t="shared" si="10"/>
        <v/>
      </c>
      <c r="K128" s="14" t="str">
        <f t="shared" si="11"/>
        <v/>
      </c>
      <c r="L128" s="5"/>
      <c r="M128" s="15"/>
      <c r="N128" s="109" t="str">
        <f t="shared" si="12"/>
        <v/>
      </c>
      <c r="O128" s="15"/>
      <c r="P128" s="109" t="str">
        <f t="shared" si="13"/>
        <v/>
      </c>
      <c r="Q128" s="15"/>
      <c r="R128" s="15"/>
      <c r="S128" s="18" t="str">
        <f t="shared" si="17"/>
        <v/>
      </c>
      <c r="U128" s="23" t="str">
        <f t="shared" si="14"/>
        <v/>
      </c>
      <c r="V128" s="23" t="str">
        <f t="shared" si="15"/>
        <v/>
      </c>
      <c r="W128" s="24" t="str">
        <f t="shared" si="18"/>
        <v/>
      </c>
      <c r="X128" s="25" t="str">
        <f t="shared" si="19"/>
        <v/>
      </c>
      <c r="Y128" s="24" t="str">
        <f t="shared" si="16"/>
        <v/>
      </c>
    </row>
    <row r="129" spans="1:25" ht="15.6" thickTop="1" thickBot="1">
      <c r="A129">
        <f>Eläintiedot!E129</f>
        <v>0</v>
      </c>
      <c r="B129">
        <f>Eläintiedot!C129</f>
        <v>0</v>
      </c>
      <c r="C129" s="3">
        <f>Eläintiedot!G129</f>
        <v>0</v>
      </c>
      <c r="D129" s="8">
        <f>YEARFRAC(Eläintiedot!L129,$B$3)</f>
        <v>119.58611111111111</v>
      </c>
      <c r="E129">
        <f>IF(_xlfn.DAYS($B$3,Eläintiedot!O129)&lt;0,"",_xlfn.DAYS($B$3,Eläintiedot!O129))</f>
        <v>43677</v>
      </c>
      <c r="F129" s="15">
        <v>31</v>
      </c>
      <c r="G129" s="5"/>
      <c r="H129" s="15"/>
      <c r="I129" s="16"/>
      <c r="J129" s="17" t="str">
        <f t="shared" si="10"/>
        <v/>
      </c>
      <c r="K129" s="14" t="str">
        <f t="shared" si="11"/>
        <v/>
      </c>
      <c r="L129" s="5"/>
      <c r="M129" s="15"/>
      <c r="N129" s="109" t="str">
        <f t="shared" si="12"/>
        <v/>
      </c>
      <c r="O129" s="15"/>
      <c r="P129" s="109" t="str">
        <f t="shared" si="13"/>
        <v/>
      </c>
      <c r="Q129" s="15"/>
      <c r="R129" s="15"/>
      <c r="S129" s="18" t="str">
        <f t="shared" si="17"/>
        <v/>
      </c>
      <c r="U129" s="23" t="str">
        <f t="shared" si="14"/>
        <v/>
      </c>
      <c r="V129" s="23" t="str">
        <f t="shared" si="15"/>
        <v/>
      </c>
      <c r="W129" s="24" t="str">
        <f t="shared" si="18"/>
        <v/>
      </c>
      <c r="X129" s="25" t="str">
        <f t="shared" si="19"/>
        <v/>
      </c>
      <c r="Y129" s="24" t="str">
        <f t="shared" si="16"/>
        <v/>
      </c>
    </row>
    <row r="130" spans="1:25" ht="15.6" thickTop="1" thickBot="1">
      <c r="A130">
        <f>Eläintiedot!E130</f>
        <v>0</v>
      </c>
      <c r="B130">
        <f>Eläintiedot!C130</f>
        <v>0</v>
      </c>
      <c r="C130" s="3">
        <f>Eläintiedot!G130</f>
        <v>0</v>
      </c>
      <c r="D130" s="8">
        <f>YEARFRAC(Eläintiedot!L130,$B$3)</f>
        <v>119.58611111111111</v>
      </c>
      <c r="E130">
        <f>IF(_xlfn.DAYS($B$3,Eläintiedot!O130)&lt;0,"",_xlfn.DAYS($B$3,Eläintiedot!O130))</f>
        <v>43677</v>
      </c>
      <c r="F130" s="15">
        <v>31</v>
      </c>
      <c r="G130" s="5"/>
      <c r="H130" s="15"/>
      <c r="I130" s="16"/>
      <c r="J130" s="17" t="str">
        <f t="shared" si="10"/>
        <v/>
      </c>
      <c r="K130" s="14" t="str">
        <f t="shared" si="11"/>
        <v/>
      </c>
      <c r="L130" s="5"/>
      <c r="M130" s="15"/>
      <c r="N130" s="109" t="str">
        <f t="shared" si="12"/>
        <v/>
      </c>
      <c r="O130" s="15"/>
      <c r="P130" s="109" t="str">
        <f t="shared" si="13"/>
        <v/>
      </c>
      <c r="Q130" s="15"/>
      <c r="R130" s="15"/>
      <c r="S130" s="18" t="str">
        <f t="shared" si="17"/>
        <v/>
      </c>
      <c r="U130" s="23" t="str">
        <f t="shared" si="14"/>
        <v/>
      </c>
      <c r="V130" s="23" t="str">
        <f t="shared" si="15"/>
        <v/>
      </c>
      <c r="W130" s="24" t="str">
        <f t="shared" si="18"/>
        <v/>
      </c>
      <c r="X130" s="25" t="str">
        <f t="shared" si="19"/>
        <v/>
      </c>
      <c r="Y130" s="24" t="str">
        <f t="shared" si="16"/>
        <v/>
      </c>
    </row>
    <row r="131" spans="1:25" ht="15.6" thickTop="1" thickBot="1">
      <c r="A131">
        <f>Eläintiedot!E131</f>
        <v>0</v>
      </c>
      <c r="B131">
        <f>Eläintiedot!C131</f>
        <v>0</v>
      </c>
      <c r="C131" s="3">
        <f>Eläintiedot!G131</f>
        <v>0</v>
      </c>
      <c r="D131" s="8">
        <f>YEARFRAC(Eläintiedot!L131,$B$3)</f>
        <v>119.58611111111111</v>
      </c>
      <c r="E131">
        <f>IF(_xlfn.DAYS($B$3,Eläintiedot!O131)&lt;0,"",_xlfn.DAYS($B$3,Eläintiedot!O131))</f>
        <v>43677</v>
      </c>
      <c r="F131" s="15">
        <v>31</v>
      </c>
      <c r="G131" s="5"/>
      <c r="H131" s="15"/>
      <c r="I131" s="16"/>
      <c r="J131" s="17" t="str">
        <f t="shared" si="10"/>
        <v/>
      </c>
      <c r="K131" s="14" t="str">
        <f t="shared" si="11"/>
        <v/>
      </c>
      <c r="L131" s="5"/>
      <c r="M131" s="15"/>
      <c r="N131" s="109" t="str">
        <f t="shared" si="12"/>
        <v/>
      </c>
      <c r="O131" s="15"/>
      <c r="P131" s="109" t="str">
        <f t="shared" si="13"/>
        <v/>
      </c>
      <c r="Q131" s="15"/>
      <c r="R131" s="15"/>
      <c r="S131" s="18" t="str">
        <f t="shared" si="17"/>
        <v/>
      </c>
      <c r="U131" s="23" t="str">
        <f t="shared" si="14"/>
        <v/>
      </c>
      <c r="V131" s="23" t="str">
        <f t="shared" si="15"/>
        <v/>
      </c>
      <c r="W131" s="24" t="str">
        <f t="shared" si="18"/>
        <v/>
      </c>
      <c r="X131" s="25" t="str">
        <f t="shared" si="19"/>
        <v/>
      </c>
      <c r="Y131" s="24" t="str">
        <f t="shared" si="16"/>
        <v/>
      </c>
    </row>
    <row r="132" spans="1:25" ht="15.6" thickTop="1" thickBot="1">
      <c r="A132">
        <f>Eläintiedot!E132</f>
        <v>0</v>
      </c>
      <c r="B132">
        <f>Eläintiedot!C132</f>
        <v>0</v>
      </c>
      <c r="C132" s="3">
        <f>Eläintiedot!G132</f>
        <v>0</v>
      </c>
      <c r="D132" s="8">
        <f>YEARFRAC(Eläintiedot!L132,$B$3)</f>
        <v>119.58611111111111</v>
      </c>
      <c r="E132">
        <f>IF(_xlfn.DAYS($B$3,Eläintiedot!O132)&lt;0,"",_xlfn.DAYS($B$3,Eläintiedot!O132))</f>
        <v>43677</v>
      </c>
      <c r="F132" s="15">
        <v>31</v>
      </c>
      <c r="G132" s="5"/>
      <c r="H132" s="15"/>
      <c r="I132" s="16"/>
      <c r="J132" s="17" t="str">
        <f t="shared" si="10"/>
        <v/>
      </c>
      <c r="K132" s="14" t="str">
        <f t="shared" si="11"/>
        <v/>
      </c>
      <c r="L132" s="5"/>
      <c r="M132" s="15"/>
      <c r="N132" s="109" t="str">
        <f t="shared" si="12"/>
        <v/>
      </c>
      <c r="O132" s="15"/>
      <c r="P132" s="109" t="str">
        <f t="shared" si="13"/>
        <v/>
      </c>
      <c r="Q132" s="15"/>
      <c r="R132" s="15"/>
      <c r="S132" s="18" t="str">
        <f t="shared" si="17"/>
        <v/>
      </c>
      <c r="U132" s="23" t="str">
        <f t="shared" si="14"/>
        <v/>
      </c>
      <c r="V132" s="23" t="str">
        <f t="shared" si="15"/>
        <v/>
      </c>
      <c r="W132" s="24" t="str">
        <f t="shared" si="18"/>
        <v/>
      </c>
      <c r="X132" s="25" t="str">
        <f t="shared" si="19"/>
        <v/>
      </c>
      <c r="Y132" s="24" t="str">
        <f t="shared" si="16"/>
        <v/>
      </c>
    </row>
    <row r="133" spans="1:25" ht="15.6" thickTop="1" thickBot="1">
      <c r="A133">
        <f>Eläintiedot!E133</f>
        <v>0</v>
      </c>
      <c r="B133">
        <f>Eläintiedot!C133</f>
        <v>0</v>
      </c>
      <c r="C133" s="3">
        <f>Eläintiedot!G133</f>
        <v>0</v>
      </c>
      <c r="D133" s="8">
        <f>YEARFRAC(Eläintiedot!L133,$B$3)</f>
        <v>119.58611111111111</v>
      </c>
      <c r="E133">
        <f>IF(_xlfn.DAYS($B$3,Eläintiedot!O133)&lt;0,"",_xlfn.DAYS($B$3,Eläintiedot!O133))</f>
        <v>43677</v>
      </c>
      <c r="F133" s="15">
        <v>31</v>
      </c>
      <c r="G133" s="5"/>
      <c r="H133" s="15"/>
      <c r="I133" s="16"/>
      <c r="J133" s="17" t="str">
        <f t="shared" si="10"/>
        <v/>
      </c>
      <c r="K133" s="14" t="str">
        <f t="shared" si="11"/>
        <v/>
      </c>
      <c r="L133" s="5"/>
      <c r="M133" s="15"/>
      <c r="N133" s="109" t="str">
        <f t="shared" si="12"/>
        <v/>
      </c>
      <c r="O133" s="15"/>
      <c r="P133" s="109" t="str">
        <f t="shared" si="13"/>
        <v/>
      </c>
      <c r="Q133" s="15"/>
      <c r="R133" s="15"/>
      <c r="S133" s="18" t="str">
        <f t="shared" si="17"/>
        <v/>
      </c>
      <c r="U133" s="23" t="str">
        <f t="shared" si="14"/>
        <v/>
      </c>
      <c r="V133" s="23" t="str">
        <f t="shared" si="15"/>
        <v/>
      </c>
      <c r="W133" s="24" t="str">
        <f t="shared" si="18"/>
        <v/>
      </c>
      <c r="X133" s="25" t="str">
        <f t="shared" si="19"/>
        <v/>
      </c>
      <c r="Y133" s="24" t="str">
        <f t="shared" si="16"/>
        <v/>
      </c>
    </row>
    <row r="134" spans="1:25" ht="15.6" thickTop="1" thickBot="1">
      <c r="A134">
        <f>Eläintiedot!E134</f>
        <v>0</v>
      </c>
      <c r="B134">
        <f>Eläintiedot!C134</f>
        <v>0</v>
      </c>
      <c r="C134" s="3">
        <f>Eläintiedot!G134</f>
        <v>0</v>
      </c>
      <c r="D134" s="8">
        <f>YEARFRAC(Eläintiedot!L134,$B$3)</f>
        <v>119.58611111111111</v>
      </c>
      <c r="E134">
        <f>IF(_xlfn.DAYS($B$3,Eläintiedot!O134)&lt;0,"",_xlfn.DAYS($B$3,Eläintiedot!O134))</f>
        <v>43677</v>
      </c>
      <c r="F134" s="15">
        <v>31</v>
      </c>
      <c r="G134" s="5"/>
      <c r="H134" s="15"/>
      <c r="I134" s="16"/>
      <c r="J134" s="17" t="str">
        <f t="shared" si="10"/>
        <v/>
      </c>
      <c r="K134" s="14" t="str">
        <f t="shared" si="11"/>
        <v/>
      </c>
      <c r="L134" s="5"/>
      <c r="M134" s="15"/>
      <c r="N134" s="109" t="str">
        <f t="shared" si="12"/>
        <v/>
      </c>
      <c r="O134" s="15"/>
      <c r="P134" s="109" t="str">
        <f t="shared" si="13"/>
        <v/>
      </c>
      <c r="Q134" s="15"/>
      <c r="R134" s="15"/>
      <c r="S134" s="18" t="str">
        <f t="shared" si="17"/>
        <v/>
      </c>
      <c r="U134" s="23" t="str">
        <f t="shared" si="14"/>
        <v/>
      </c>
      <c r="V134" s="23" t="str">
        <f t="shared" si="15"/>
        <v/>
      </c>
      <c r="W134" s="24" t="str">
        <f t="shared" si="18"/>
        <v/>
      </c>
      <c r="X134" s="25" t="str">
        <f t="shared" si="19"/>
        <v/>
      </c>
      <c r="Y134" s="24" t="str">
        <f t="shared" si="16"/>
        <v/>
      </c>
    </row>
    <row r="135" spans="1:25" ht="15.6" thickTop="1" thickBot="1">
      <c r="A135">
        <f>Eläintiedot!E135</f>
        <v>0</v>
      </c>
      <c r="B135">
        <f>Eläintiedot!C135</f>
        <v>0</v>
      </c>
      <c r="C135" s="3">
        <f>Eläintiedot!G135</f>
        <v>0</v>
      </c>
      <c r="D135" s="8">
        <f>YEARFRAC(Eläintiedot!L135,$B$3)</f>
        <v>119.58611111111111</v>
      </c>
      <c r="E135">
        <f>IF(_xlfn.DAYS($B$3,Eläintiedot!O135)&lt;0,"",_xlfn.DAYS($B$3,Eläintiedot!O135))</f>
        <v>43677</v>
      </c>
      <c r="F135" s="15">
        <v>31</v>
      </c>
      <c r="G135" s="5"/>
      <c r="H135" s="15"/>
      <c r="I135" s="16"/>
      <c r="J135" s="17" t="str">
        <f t="shared" ref="J135:J198" si="20">IF((H135+I135)&gt;0.01,H135+I135,"")</f>
        <v/>
      </c>
      <c r="K135" s="14" t="str">
        <f t="shared" ref="K135:K198" si="21">IF(OR(J135&lt;0.01,J135=""),"",J135*$B$4)</f>
        <v/>
      </c>
      <c r="L135" s="5"/>
      <c r="M135" s="15"/>
      <c r="N135" s="109" t="str">
        <f t="shared" si="12"/>
        <v/>
      </c>
      <c r="O135" s="15"/>
      <c r="P135" s="109" t="str">
        <f t="shared" si="13"/>
        <v/>
      </c>
      <c r="Q135" s="15"/>
      <c r="R135" s="15"/>
      <c r="S135" s="18" t="str">
        <f t="shared" si="17"/>
        <v/>
      </c>
      <c r="U135" s="23" t="str">
        <f t="shared" si="14"/>
        <v/>
      </c>
      <c r="V135" s="23" t="str">
        <f t="shared" si="15"/>
        <v/>
      </c>
      <c r="W135" s="24" t="str">
        <f t="shared" si="18"/>
        <v/>
      </c>
      <c r="X135" s="25" t="str">
        <f t="shared" si="19"/>
        <v/>
      </c>
      <c r="Y135" s="24" t="str">
        <f t="shared" si="16"/>
        <v/>
      </c>
    </row>
    <row r="136" spans="1:25" ht="15.6" thickTop="1" thickBot="1">
      <c r="A136">
        <f>Eläintiedot!E136</f>
        <v>0</v>
      </c>
      <c r="B136">
        <f>Eläintiedot!C136</f>
        <v>0</v>
      </c>
      <c r="C136" s="3">
        <f>Eläintiedot!G136</f>
        <v>0</v>
      </c>
      <c r="D136" s="8">
        <f>YEARFRAC(Eläintiedot!L136,$B$3)</f>
        <v>119.58611111111111</v>
      </c>
      <c r="E136">
        <f>IF(_xlfn.DAYS($B$3,Eläintiedot!O136)&lt;0,"",_xlfn.DAYS($B$3,Eläintiedot!O136))</f>
        <v>43677</v>
      </c>
      <c r="F136" s="15">
        <v>31</v>
      </c>
      <c r="G136" s="5"/>
      <c r="H136" s="15"/>
      <c r="I136" s="16"/>
      <c r="J136" s="17" t="str">
        <f t="shared" si="20"/>
        <v/>
      </c>
      <c r="K136" s="14" t="str">
        <f t="shared" si="21"/>
        <v/>
      </c>
      <c r="L136" s="5"/>
      <c r="M136" s="15"/>
      <c r="N136" s="109" t="str">
        <f t="shared" ref="N136:N199" si="22">IF(J136="","",IF(J136*M136/100&gt;0.01,J136*M136/100,""))</f>
        <v/>
      </c>
      <c r="O136" s="15"/>
      <c r="P136" s="109" t="str">
        <f t="shared" ref="P136:P199" si="23">IF(IF(J136="","",O136*J136/100)&lt;0.01,"",IF(J136="","",O136*J136/100))</f>
        <v/>
      </c>
      <c r="Q136" s="15"/>
      <c r="R136" s="15"/>
      <c r="S136" s="18" t="str">
        <f t="shared" si="17"/>
        <v/>
      </c>
      <c r="U136" s="23" t="str">
        <f t="shared" ref="U136:U199" si="24">IF(D136&lt;=3,J136,"")</f>
        <v/>
      </c>
      <c r="V136" s="23" t="str">
        <f t="shared" ref="V136:V199" si="25">IF(D136&gt;3,J136,"")</f>
        <v/>
      </c>
      <c r="W136" s="24" t="str">
        <f t="shared" si="18"/>
        <v/>
      </c>
      <c r="X136" s="25" t="str">
        <f t="shared" si="19"/>
        <v/>
      </c>
      <c r="Y136" s="24" t="str">
        <f t="shared" ref="Y136:Y199" si="26">IF(E136&gt;180,J136,"")</f>
        <v/>
      </c>
    </row>
    <row r="137" spans="1:25" ht="15.6" thickTop="1" thickBot="1">
      <c r="A137">
        <f>Eläintiedot!E137</f>
        <v>0</v>
      </c>
      <c r="B137">
        <f>Eläintiedot!C137</f>
        <v>0</v>
      </c>
      <c r="C137" s="3">
        <f>Eläintiedot!G137</f>
        <v>0</v>
      </c>
      <c r="D137" s="8">
        <f>YEARFRAC(Eläintiedot!L137,$B$3)</f>
        <v>119.58611111111111</v>
      </c>
      <c r="E137">
        <f>IF(_xlfn.DAYS($B$3,Eläintiedot!O137)&lt;0,"",_xlfn.DAYS($B$3,Eläintiedot!O137))</f>
        <v>43677</v>
      </c>
      <c r="F137" s="15">
        <v>31</v>
      </c>
      <c r="G137" s="5"/>
      <c r="H137" s="15"/>
      <c r="I137" s="16"/>
      <c r="J137" s="17" t="str">
        <f t="shared" si="20"/>
        <v/>
      </c>
      <c r="K137" s="14" t="str">
        <f t="shared" si="21"/>
        <v/>
      </c>
      <c r="L137" s="5"/>
      <c r="M137" s="15"/>
      <c r="N137" s="109" t="str">
        <f t="shared" si="22"/>
        <v/>
      </c>
      <c r="O137" s="15"/>
      <c r="P137" s="109" t="str">
        <f t="shared" si="23"/>
        <v/>
      </c>
      <c r="Q137" s="15"/>
      <c r="R137" s="15"/>
      <c r="S137" s="18" t="str">
        <f t="shared" ref="S137:S200" si="27">IF(OR(OR(M137="",O137=""),OR(M137&lt;0.01,O137&lt;0.01))=FALSE,M137/O137,"")</f>
        <v/>
      </c>
      <c r="U137" s="23" t="str">
        <f t="shared" si="24"/>
        <v/>
      </c>
      <c r="V137" s="23" t="str">
        <f t="shared" si="25"/>
        <v/>
      </c>
      <c r="W137" s="24" t="str">
        <f t="shared" ref="W137:W200" si="28">IF(E137&lt;60,J137,"")</f>
        <v/>
      </c>
      <c r="X137" s="25" t="str">
        <f t="shared" ref="X137:X200" si="29">IF(AND(E137&lt;180,E137&gt;60),J137,"")</f>
        <v/>
      </c>
      <c r="Y137" s="24" t="str">
        <f t="shared" si="26"/>
        <v/>
      </c>
    </row>
    <row r="138" spans="1:25" ht="15.6" thickTop="1" thickBot="1">
      <c r="A138">
        <f>Eläintiedot!E138</f>
        <v>0</v>
      </c>
      <c r="B138">
        <f>Eläintiedot!C138</f>
        <v>0</v>
      </c>
      <c r="C138" s="3">
        <f>Eläintiedot!G138</f>
        <v>0</v>
      </c>
      <c r="D138" s="8">
        <f>YEARFRAC(Eläintiedot!L138,$B$3)</f>
        <v>119.58611111111111</v>
      </c>
      <c r="E138">
        <f>IF(_xlfn.DAYS($B$3,Eläintiedot!O138)&lt;0,"",_xlfn.DAYS($B$3,Eläintiedot!O138))</f>
        <v>43677</v>
      </c>
      <c r="F138" s="15">
        <v>31</v>
      </c>
      <c r="G138" s="5"/>
      <c r="H138" s="15"/>
      <c r="I138" s="16"/>
      <c r="J138" s="17" t="str">
        <f t="shared" si="20"/>
        <v/>
      </c>
      <c r="K138" s="14" t="str">
        <f t="shared" si="21"/>
        <v/>
      </c>
      <c r="L138" s="5"/>
      <c r="M138" s="15"/>
      <c r="N138" s="109" t="str">
        <f t="shared" si="22"/>
        <v/>
      </c>
      <c r="O138" s="15"/>
      <c r="P138" s="109" t="str">
        <f t="shared" si="23"/>
        <v/>
      </c>
      <c r="Q138" s="15"/>
      <c r="R138" s="15"/>
      <c r="S138" s="18" t="str">
        <f t="shared" si="27"/>
        <v/>
      </c>
      <c r="U138" s="23" t="str">
        <f t="shared" si="24"/>
        <v/>
      </c>
      <c r="V138" s="23" t="str">
        <f t="shared" si="25"/>
        <v/>
      </c>
      <c r="W138" s="24" t="str">
        <f t="shared" si="28"/>
        <v/>
      </c>
      <c r="X138" s="25" t="str">
        <f t="shared" si="29"/>
        <v/>
      </c>
      <c r="Y138" s="24" t="str">
        <f t="shared" si="26"/>
        <v/>
      </c>
    </row>
    <row r="139" spans="1:25" ht="15.6" thickTop="1" thickBot="1">
      <c r="A139">
        <f>Eläintiedot!E139</f>
        <v>0</v>
      </c>
      <c r="B139">
        <f>Eläintiedot!C139</f>
        <v>0</v>
      </c>
      <c r="C139" s="3">
        <f>Eläintiedot!G139</f>
        <v>0</v>
      </c>
      <c r="D139" s="8">
        <f>YEARFRAC(Eläintiedot!L139,$B$3)</f>
        <v>119.58611111111111</v>
      </c>
      <c r="E139">
        <f>IF(_xlfn.DAYS($B$3,Eläintiedot!O139)&lt;0,"",_xlfn.DAYS($B$3,Eläintiedot!O139))</f>
        <v>43677</v>
      </c>
      <c r="F139" s="15">
        <v>31</v>
      </c>
      <c r="G139" s="5"/>
      <c r="H139" s="15"/>
      <c r="I139" s="16"/>
      <c r="J139" s="17" t="str">
        <f t="shared" si="20"/>
        <v/>
      </c>
      <c r="K139" s="14" t="str">
        <f t="shared" si="21"/>
        <v/>
      </c>
      <c r="L139" s="5"/>
      <c r="M139" s="15"/>
      <c r="N139" s="109" t="str">
        <f t="shared" si="22"/>
        <v/>
      </c>
      <c r="O139" s="15"/>
      <c r="P139" s="109" t="str">
        <f t="shared" si="23"/>
        <v/>
      </c>
      <c r="Q139" s="15"/>
      <c r="R139" s="15"/>
      <c r="S139" s="18" t="str">
        <f t="shared" si="27"/>
        <v/>
      </c>
      <c r="U139" s="23" t="str">
        <f t="shared" si="24"/>
        <v/>
      </c>
      <c r="V139" s="23" t="str">
        <f t="shared" si="25"/>
        <v/>
      </c>
      <c r="W139" s="24" t="str">
        <f t="shared" si="28"/>
        <v/>
      </c>
      <c r="X139" s="25" t="str">
        <f t="shared" si="29"/>
        <v/>
      </c>
      <c r="Y139" s="24" t="str">
        <f t="shared" si="26"/>
        <v/>
      </c>
    </row>
    <row r="140" spans="1:25" ht="15.6" thickTop="1" thickBot="1">
      <c r="A140">
        <f>Eläintiedot!E140</f>
        <v>0</v>
      </c>
      <c r="B140">
        <f>Eläintiedot!C140</f>
        <v>0</v>
      </c>
      <c r="C140" s="3">
        <f>Eläintiedot!G140</f>
        <v>0</v>
      </c>
      <c r="D140" s="8">
        <f>YEARFRAC(Eläintiedot!L140,$B$3)</f>
        <v>119.58611111111111</v>
      </c>
      <c r="E140">
        <f>IF(_xlfn.DAYS($B$3,Eläintiedot!O140)&lt;0,"",_xlfn.DAYS($B$3,Eläintiedot!O140))</f>
        <v>43677</v>
      </c>
      <c r="F140" s="15">
        <v>31</v>
      </c>
      <c r="G140" s="5"/>
      <c r="H140" s="15"/>
      <c r="I140" s="16"/>
      <c r="J140" s="17" t="str">
        <f t="shared" si="20"/>
        <v/>
      </c>
      <c r="K140" s="14" t="str">
        <f t="shared" si="21"/>
        <v/>
      </c>
      <c r="L140" s="5"/>
      <c r="M140" s="15"/>
      <c r="N140" s="109" t="str">
        <f t="shared" si="22"/>
        <v/>
      </c>
      <c r="O140" s="15"/>
      <c r="P140" s="109" t="str">
        <f t="shared" si="23"/>
        <v/>
      </c>
      <c r="Q140" s="15"/>
      <c r="R140" s="15"/>
      <c r="S140" s="18" t="str">
        <f t="shared" si="27"/>
        <v/>
      </c>
      <c r="U140" s="23" t="str">
        <f t="shared" si="24"/>
        <v/>
      </c>
      <c r="V140" s="23" t="str">
        <f t="shared" si="25"/>
        <v/>
      </c>
      <c r="W140" s="24" t="str">
        <f t="shared" si="28"/>
        <v/>
      </c>
      <c r="X140" s="25" t="str">
        <f t="shared" si="29"/>
        <v/>
      </c>
      <c r="Y140" s="24" t="str">
        <f t="shared" si="26"/>
        <v/>
      </c>
    </row>
    <row r="141" spans="1:25" ht="15.6" thickTop="1" thickBot="1">
      <c r="A141">
        <f>Eläintiedot!E141</f>
        <v>0</v>
      </c>
      <c r="B141">
        <f>Eläintiedot!C141</f>
        <v>0</v>
      </c>
      <c r="C141" s="3">
        <f>Eläintiedot!G141</f>
        <v>0</v>
      </c>
      <c r="D141" s="8">
        <f>YEARFRAC(Eläintiedot!L141,$B$3)</f>
        <v>119.58611111111111</v>
      </c>
      <c r="E141">
        <f>IF(_xlfn.DAYS($B$3,Eläintiedot!O141)&lt;0,"",_xlfn.DAYS($B$3,Eläintiedot!O141))</f>
        <v>43677</v>
      </c>
      <c r="F141" s="15">
        <v>31</v>
      </c>
      <c r="G141" s="5"/>
      <c r="H141" s="15"/>
      <c r="I141" s="16"/>
      <c r="J141" s="17" t="str">
        <f t="shared" si="20"/>
        <v/>
      </c>
      <c r="K141" s="14" t="str">
        <f t="shared" si="21"/>
        <v/>
      </c>
      <c r="L141" s="5"/>
      <c r="M141" s="15"/>
      <c r="N141" s="109" t="str">
        <f t="shared" si="22"/>
        <v/>
      </c>
      <c r="O141" s="15"/>
      <c r="P141" s="109" t="str">
        <f t="shared" si="23"/>
        <v/>
      </c>
      <c r="Q141" s="15"/>
      <c r="R141" s="15"/>
      <c r="S141" s="18" t="str">
        <f t="shared" si="27"/>
        <v/>
      </c>
      <c r="U141" s="23" t="str">
        <f t="shared" si="24"/>
        <v/>
      </c>
      <c r="V141" s="23" t="str">
        <f t="shared" si="25"/>
        <v/>
      </c>
      <c r="W141" s="24" t="str">
        <f t="shared" si="28"/>
        <v/>
      </c>
      <c r="X141" s="25" t="str">
        <f t="shared" si="29"/>
        <v/>
      </c>
      <c r="Y141" s="24" t="str">
        <f t="shared" si="26"/>
        <v/>
      </c>
    </row>
    <row r="142" spans="1:25" ht="15.6" thickTop="1" thickBot="1">
      <c r="A142">
        <f>Eläintiedot!E142</f>
        <v>0</v>
      </c>
      <c r="B142">
        <f>Eläintiedot!C142</f>
        <v>0</v>
      </c>
      <c r="C142" s="3">
        <f>Eläintiedot!G142</f>
        <v>0</v>
      </c>
      <c r="D142" s="8">
        <f>YEARFRAC(Eläintiedot!L142,$B$3)</f>
        <v>119.58611111111111</v>
      </c>
      <c r="E142">
        <f>IF(_xlfn.DAYS($B$3,Eläintiedot!O142)&lt;0,"",_xlfn.DAYS($B$3,Eläintiedot!O142))</f>
        <v>43677</v>
      </c>
      <c r="F142" s="15">
        <v>31</v>
      </c>
      <c r="G142" s="5"/>
      <c r="H142" s="15"/>
      <c r="I142" s="16"/>
      <c r="J142" s="17" t="str">
        <f t="shared" si="20"/>
        <v/>
      </c>
      <c r="K142" s="14" t="str">
        <f t="shared" si="21"/>
        <v/>
      </c>
      <c r="L142" s="5"/>
      <c r="M142" s="15"/>
      <c r="N142" s="109" t="str">
        <f t="shared" si="22"/>
        <v/>
      </c>
      <c r="O142" s="15"/>
      <c r="P142" s="109" t="str">
        <f t="shared" si="23"/>
        <v/>
      </c>
      <c r="Q142" s="15"/>
      <c r="R142" s="15"/>
      <c r="S142" s="18" t="str">
        <f t="shared" si="27"/>
        <v/>
      </c>
      <c r="U142" s="23" t="str">
        <f t="shared" si="24"/>
        <v/>
      </c>
      <c r="V142" s="23" t="str">
        <f t="shared" si="25"/>
        <v/>
      </c>
      <c r="W142" s="24" t="str">
        <f t="shared" si="28"/>
        <v/>
      </c>
      <c r="X142" s="25" t="str">
        <f t="shared" si="29"/>
        <v/>
      </c>
      <c r="Y142" s="24" t="str">
        <f t="shared" si="26"/>
        <v/>
      </c>
    </row>
    <row r="143" spans="1:25" ht="15.6" thickTop="1" thickBot="1">
      <c r="A143">
        <f>Eläintiedot!E143</f>
        <v>0</v>
      </c>
      <c r="B143">
        <f>Eläintiedot!C143</f>
        <v>0</v>
      </c>
      <c r="C143" s="3">
        <f>Eläintiedot!G143</f>
        <v>0</v>
      </c>
      <c r="D143" s="8">
        <f>YEARFRAC(Eläintiedot!L143,$B$3)</f>
        <v>119.58611111111111</v>
      </c>
      <c r="E143">
        <f>IF(_xlfn.DAYS($B$3,Eläintiedot!O143)&lt;0,"",_xlfn.DAYS($B$3,Eläintiedot!O143))</f>
        <v>43677</v>
      </c>
      <c r="F143" s="15">
        <v>31</v>
      </c>
      <c r="G143" s="5"/>
      <c r="H143" s="15"/>
      <c r="I143" s="16"/>
      <c r="J143" s="17" t="str">
        <f t="shared" si="20"/>
        <v/>
      </c>
      <c r="K143" s="14" t="str">
        <f t="shared" si="21"/>
        <v/>
      </c>
      <c r="L143" s="5"/>
      <c r="M143" s="15"/>
      <c r="N143" s="109" t="str">
        <f t="shared" si="22"/>
        <v/>
      </c>
      <c r="O143" s="15"/>
      <c r="P143" s="109" t="str">
        <f t="shared" si="23"/>
        <v/>
      </c>
      <c r="Q143" s="15"/>
      <c r="R143" s="15"/>
      <c r="S143" s="18" t="str">
        <f t="shared" si="27"/>
        <v/>
      </c>
      <c r="U143" s="23" t="str">
        <f t="shared" si="24"/>
        <v/>
      </c>
      <c r="V143" s="23" t="str">
        <f t="shared" si="25"/>
        <v/>
      </c>
      <c r="W143" s="24" t="str">
        <f t="shared" si="28"/>
        <v/>
      </c>
      <c r="X143" s="25" t="str">
        <f t="shared" si="29"/>
        <v/>
      </c>
      <c r="Y143" s="24" t="str">
        <f t="shared" si="26"/>
        <v/>
      </c>
    </row>
    <row r="144" spans="1:25" ht="15.6" thickTop="1" thickBot="1">
      <c r="A144">
        <f>Eläintiedot!E144</f>
        <v>0</v>
      </c>
      <c r="B144">
        <f>Eläintiedot!C144</f>
        <v>0</v>
      </c>
      <c r="C144" s="3">
        <f>Eläintiedot!G144</f>
        <v>0</v>
      </c>
      <c r="D144" s="8">
        <f>YEARFRAC(Eläintiedot!L144,$B$3)</f>
        <v>119.58611111111111</v>
      </c>
      <c r="E144">
        <f>IF(_xlfn.DAYS($B$3,Eläintiedot!O144)&lt;0,"",_xlfn.DAYS($B$3,Eläintiedot!O144))</f>
        <v>43677</v>
      </c>
      <c r="F144" s="15">
        <v>31</v>
      </c>
      <c r="G144" s="5"/>
      <c r="H144" s="15"/>
      <c r="I144" s="16"/>
      <c r="J144" s="17" t="str">
        <f t="shared" si="20"/>
        <v/>
      </c>
      <c r="K144" s="14" t="str">
        <f t="shared" si="21"/>
        <v/>
      </c>
      <c r="L144" s="5"/>
      <c r="M144" s="15"/>
      <c r="N144" s="109" t="str">
        <f t="shared" si="22"/>
        <v/>
      </c>
      <c r="O144" s="15"/>
      <c r="P144" s="109" t="str">
        <f t="shared" si="23"/>
        <v/>
      </c>
      <c r="Q144" s="15"/>
      <c r="R144" s="15"/>
      <c r="S144" s="18" t="str">
        <f t="shared" si="27"/>
        <v/>
      </c>
      <c r="U144" s="23" t="str">
        <f t="shared" si="24"/>
        <v/>
      </c>
      <c r="V144" s="23" t="str">
        <f t="shared" si="25"/>
        <v/>
      </c>
      <c r="W144" s="24" t="str">
        <f t="shared" si="28"/>
        <v/>
      </c>
      <c r="X144" s="25" t="str">
        <f t="shared" si="29"/>
        <v/>
      </c>
      <c r="Y144" s="24" t="str">
        <f t="shared" si="26"/>
        <v/>
      </c>
    </row>
    <row r="145" spans="1:25" ht="15.6" thickTop="1" thickBot="1">
      <c r="A145">
        <f>Eläintiedot!E145</f>
        <v>0</v>
      </c>
      <c r="B145">
        <f>Eläintiedot!C145</f>
        <v>0</v>
      </c>
      <c r="C145" s="3">
        <f>Eläintiedot!G145</f>
        <v>0</v>
      </c>
      <c r="D145" s="8">
        <f>YEARFRAC(Eläintiedot!L145,$B$3)</f>
        <v>119.58611111111111</v>
      </c>
      <c r="E145">
        <f>IF(_xlfn.DAYS($B$3,Eläintiedot!O145)&lt;0,"",_xlfn.DAYS($B$3,Eläintiedot!O145))</f>
        <v>43677</v>
      </c>
      <c r="F145" s="15">
        <v>31</v>
      </c>
      <c r="G145" s="5"/>
      <c r="H145" s="15"/>
      <c r="I145" s="16"/>
      <c r="J145" s="17" t="str">
        <f t="shared" si="20"/>
        <v/>
      </c>
      <c r="K145" s="14" t="str">
        <f t="shared" si="21"/>
        <v/>
      </c>
      <c r="L145" s="5"/>
      <c r="M145" s="15"/>
      <c r="N145" s="109" t="str">
        <f t="shared" si="22"/>
        <v/>
      </c>
      <c r="O145" s="15"/>
      <c r="P145" s="109" t="str">
        <f t="shared" si="23"/>
        <v/>
      </c>
      <c r="Q145" s="15"/>
      <c r="R145" s="15"/>
      <c r="S145" s="18" t="str">
        <f t="shared" si="27"/>
        <v/>
      </c>
      <c r="U145" s="23" t="str">
        <f t="shared" si="24"/>
        <v/>
      </c>
      <c r="V145" s="23" t="str">
        <f t="shared" si="25"/>
        <v/>
      </c>
      <c r="W145" s="24" t="str">
        <f t="shared" si="28"/>
        <v/>
      </c>
      <c r="X145" s="25" t="str">
        <f t="shared" si="29"/>
        <v/>
      </c>
      <c r="Y145" s="24" t="str">
        <f t="shared" si="26"/>
        <v/>
      </c>
    </row>
    <row r="146" spans="1:25" ht="15.6" thickTop="1" thickBot="1">
      <c r="A146">
        <f>Eläintiedot!E146</f>
        <v>0</v>
      </c>
      <c r="B146">
        <f>Eläintiedot!C146</f>
        <v>0</v>
      </c>
      <c r="C146" s="3">
        <f>Eläintiedot!G146</f>
        <v>0</v>
      </c>
      <c r="D146" s="8">
        <f>YEARFRAC(Eläintiedot!L146,$B$3)</f>
        <v>119.58611111111111</v>
      </c>
      <c r="E146">
        <f>IF(_xlfn.DAYS($B$3,Eläintiedot!O146)&lt;0,"",_xlfn.DAYS($B$3,Eläintiedot!O146))</f>
        <v>43677</v>
      </c>
      <c r="F146" s="15">
        <v>31</v>
      </c>
      <c r="G146" s="5"/>
      <c r="H146" s="15"/>
      <c r="I146" s="16"/>
      <c r="J146" s="17" t="str">
        <f t="shared" si="20"/>
        <v/>
      </c>
      <c r="K146" s="14" t="str">
        <f t="shared" si="21"/>
        <v/>
      </c>
      <c r="L146" s="5"/>
      <c r="M146" s="15"/>
      <c r="N146" s="109" t="str">
        <f t="shared" si="22"/>
        <v/>
      </c>
      <c r="O146" s="15"/>
      <c r="P146" s="109" t="str">
        <f t="shared" si="23"/>
        <v/>
      </c>
      <c r="Q146" s="15"/>
      <c r="R146" s="15"/>
      <c r="S146" s="18" t="str">
        <f t="shared" si="27"/>
        <v/>
      </c>
      <c r="U146" s="23" t="str">
        <f t="shared" si="24"/>
        <v/>
      </c>
      <c r="V146" s="23" t="str">
        <f t="shared" si="25"/>
        <v/>
      </c>
      <c r="W146" s="24" t="str">
        <f t="shared" si="28"/>
        <v/>
      </c>
      <c r="X146" s="25" t="str">
        <f t="shared" si="29"/>
        <v/>
      </c>
      <c r="Y146" s="24" t="str">
        <f t="shared" si="26"/>
        <v/>
      </c>
    </row>
    <row r="147" spans="1:25" ht="15.6" thickTop="1" thickBot="1">
      <c r="A147">
        <f>Eläintiedot!E147</f>
        <v>0</v>
      </c>
      <c r="B147">
        <f>Eläintiedot!C147</f>
        <v>0</v>
      </c>
      <c r="C147" s="3">
        <f>Eläintiedot!G147</f>
        <v>0</v>
      </c>
      <c r="D147" s="8">
        <f>YEARFRAC(Eläintiedot!L147,$B$3)</f>
        <v>119.58611111111111</v>
      </c>
      <c r="E147">
        <f>IF(_xlfn.DAYS($B$3,Eläintiedot!O147)&lt;0,"",_xlfn.DAYS($B$3,Eläintiedot!O147))</f>
        <v>43677</v>
      </c>
      <c r="F147" s="15">
        <v>31</v>
      </c>
      <c r="G147" s="5"/>
      <c r="H147" s="15"/>
      <c r="I147" s="16"/>
      <c r="J147" s="17" t="str">
        <f t="shared" si="20"/>
        <v/>
      </c>
      <c r="K147" s="14" t="str">
        <f t="shared" si="21"/>
        <v/>
      </c>
      <c r="L147" s="5"/>
      <c r="M147" s="15"/>
      <c r="N147" s="109" t="str">
        <f t="shared" si="22"/>
        <v/>
      </c>
      <c r="O147" s="15"/>
      <c r="P147" s="109" t="str">
        <f t="shared" si="23"/>
        <v/>
      </c>
      <c r="Q147" s="15"/>
      <c r="R147" s="15"/>
      <c r="S147" s="18" t="str">
        <f t="shared" si="27"/>
        <v/>
      </c>
      <c r="U147" s="23" t="str">
        <f t="shared" si="24"/>
        <v/>
      </c>
      <c r="V147" s="23" t="str">
        <f t="shared" si="25"/>
        <v/>
      </c>
      <c r="W147" s="24" t="str">
        <f t="shared" si="28"/>
        <v/>
      </c>
      <c r="X147" s="25" t="str">
        <f t="shared" si="29"/>
        <v/>
      </c>
      <c r="Y147" s="24" t="str">
        <f t="shared" si="26"/>
        <v/>
      </c>
    </row>
    <row r="148" spans="1:25" ht="15.6" thickTop="1" thickBot="1">
      <c r="A148">
        <f>Eläintiedot!E148</f>
        <v>0</v>
      </c>
      <c r="B148">
        <f>Eläintiedot!C148</f>
        <v>0</v>
      </c>
      <c r="C148" s="3">
        <f>Eläintiedot!G148</f>
        <v>0</v>
      </c>
      <c r="D148" s="8">
        <f>YEARFRAC(Eläintiedot!L148,$B$3)</f>
        <v>119.58611111111111</v>
      </c>
      <c r="E148">
        <f>IF(_xlfn.DAYS($B$3,Eläintiedot!O148)&lt;0,"",_xlfn.DAYS($B$3,Eläintiedot!O148))</f>
        <v>43677</v>
      </c>
      <c r="F148" s="15">
        <v>31</v>
      </c>
      <c r="G148" s="5"/>
      <c r="H148" s="15"/>
      <c r="I148" s="16"/>
      <c r="J148" s="17" t="str">
        <f t="shared" si="20"/>
        <v/>
      </c>
      <c r="K148" s="14" t="str">
        <f t="shared" si="21"/>
        <v/>
      </c>
      <c r="L148" s="5"/>
      <c r="M148" s="15"/>
      <c r="N148" s="109" t="str">
        <f t="shared" si="22"/>
        <v/>
      </c>
      <c r="O148" s="15"/>
      <c r="P148" s="109" t="str">
        <f t="shared" si="23"/>
        <v/>
      </c>
      <c r="Q148" s="15"/>
      <c r="R148" s="15"/>
      <c r="S148" s="18" t="str">
        <f t="shared" si="27"/>
        <v/>
      </c>
      <c r="U148" s="23" t="str">
        <f t="shared" si="24"/>
        <v/>
      </c>
      <c r="V148" s="23" t="str">
        <f t="shared" si="25"/>
        <v/>
      </c>
      <c r="W148" s="24" t="str">
        <f t="shared" si="28"/>
        <v/>
      </c>
      <c r="X148" s="25" t="str">
        <f t="shared" si="29"/>
        <v/>
      </c>
      <c r="Y148" s="24" t="str">
        <f t="shared" si="26"/>
        <v/>
      </c>
    </row>
    <row r="149" spans="1:25" ht="15.6" thickTop="1" thickBot="1">
      <c r="A149">
        <f>Eläintiedot!E149</f>
        <v>0</v>
      </c>
      <c r="B149">
        <f>Eläintiedot!C149</f>
        <v>0</v>
      </c>
      <c r="C149" s="3">
        <f>Eläintiedot!G149</f>
        <v>0</v>
      </c>
      <c r="D149" s="8">
        <f>YEARFRAC(Eläintiedot!L149,$B$3)</f>
        <v>119.58611111111111</v>
      </c>
      <c r="E149">
        <f>IF(_xlfn.DAYS($B$3,Eläintiedot!O149)&lt;0,"",_xlfn.DAYS($B$3,Eläintiedot!O149))</f>
        <v>43677</v>
      </c>
      <c r="F149" s="15">
        <v>31</v>
      </c>
      <c r="G149" s="5"/>
      <c r="H149" s="15"/>
      <c r="I149" s="16"/>
      <c r="J149" s="17" t="str">
        <f t="shared" si="20"/>
        <v/>
      </c>
      <c r="K149" s="14" t="str">
        <f t="shared" si="21"/>
        <v/>
      </c>
      <c r="L149" s="5"/>
      <c r="M149" s="15"/>
      <c r="N149" s="109" t="str">
        <f t="shared" si="22"/>
        <v/>
      </c>
      <c r="O149" s="15"/>
      <c r="P149" s="109" t="str">
        <f t="shared" si="23"/>
        <v/>
      </c>
      <c r="Q149" s="15"/>
      <c r="R149" s="15"/>
      <c r="S149" s="18" t="str">
        <f t="shared" si="27"/>
        <v/>
      </c>
      <c r="U149" s="23" t="str">
        <f t="shared" si="24"/>
        <v/>
      </c>
      <c r="V149" s="23" t="str">
        <f t="shared" si="25"/>
        <v/>
      </c>
      <c r="W149" s="24" t="str">
        <f t="shared" si="28"/>
        <v/>
      </c>
      <c r="X149" s="25" t="str">
        <f t="shared" si="29"/>
        <v/>
      </c>
      <c r="Y149" s="24" t="str">
        <f t="shared" si="26"/>
        <v/>
      </c>
    </row>
    <row r="150" spans="1:25" ht="15.6" thickTop="1" thickBot="1">
      <c r="A150">
        <f>Eläintiedot!E150</f>
        <v>0</v>
      </c>
      <c r="B150">
        <f>Eläintiedot!C150</f>
        <v>0</v>
      </c>
      <c r="C150" s="3">
        <f>Eläintiedot!G150</f>
        <v>0</v>
      </c>
      <c r="D150" s="8">
        <f>YEARFRAC(Eläintiedot!L150,$B$3)</f>
        <v>119.58611111111111</v>
      </c>
      <c r="E150">
        <f>IF(_xlfn.DAYS($B$3,Eläintiedot!O150)&lt;0,"",_xlfn.DAYS($B$3,Eläintiedot!O150))</f>
        <v>43677</v>
      </c>
      <c r="F150" s="15">
        <v>31</v>
      </c>
      <c r="G150" s="5"/>
      <c r="H150" s="15"/>
      <c r="I150" s="16"/>
      <c r="J150" s="17" t="str">
        <f t="shared" si="20"/>
        <v/>
      </c>
      <c r="K150" s="14" t="str">
        <f t="shared" si="21"/>
        <v/>
      </c>
      <c r="L150" s="5"/>
      <c r="M150" s="15"/>
      <c r="N150" s="109" t="str">
        <f t="shared" si="22"/>
        <v/>
      </c>
      <c r="O150" s="15"/>
      <c r="P150" s="109" t="str">
        <f t="shared" si="23"/>
        <v/>
      </c>
      <c r="Q150" s="15"/>
      <c r="R150" s="15"/>
      <c r="S150" s="18" t="str">
        <f t="shared" si="27"/>
        <v/>
      </c>
      <c r="U150" s="23" t="str">
        <f t="shared" si="24"/>
        <v/>
      </c>
      <c r="V150" s="23" t="str">
        <f t="shared" si="25"/>
        <v/>
      </c>
      <c r="W150" s="24" t="str">
        <f t="shared" si="28"/>
        <v/>
      </c>
      <c r="X150" s="25" t="str">
        <f t="shared" si="29"/>
        <v/>
      </c>
      <c r="Y150" s="24" t="str">
        <f t="shared" si="26"/>
        <v/>
      </c>
    </row>
    <row r="151" spans="1:25" ht="15.6" thickTop="1" thickBot="1">
      <c r="A151">
        <f>Eläintiedot!E151</f>
        <v>0</v>
      </c>
      <c r="B151">
        <f>Eläintiedot!C151</f>
        <v>0</v>
      </c>
      <c r="C151" s="3">
        <f>Eläintiedot!G151</f>
        <v>0</v>
      </c>
      <c r="D151" s="8">
        <f>YEARFRAC(Eläintiedot!L151,$B$3)</f>
        <v>119.58611111111111</v>
      </c>
      <c r="E151">
        <f>IF(_xlfn.DAYS($B$3,Eläintiedot!O151)&lt;0,"",_xlfn.DAYS($B$3,Eläintiedot!O151))</f>
        <v>43677</v>
      </c>
      <c r="F151" s="15">
        <v>31</v>
      </c>
      <c r="G151" s="5"/>
      <c r="H151" s="15"/>
      <c r="I151" s="16"/>
      <c r="J151" s="17" t="str">
        <f t="shared" si="20"/>
        <v/>
      </c>
      <c r="K151" s="14" t="str">
        <f t="shared" si="21"/>
        <v/>
      </c>
      <c r="L151" s="5"/>
      <c r="M151" s="15"/>
      <c r="N151" s="109" t="str">
        <f t="shared" si="22"/>
        <v/>
      </c>
      <c r="O151" s="15"/>
      <c r="P151" s="109" t="str">
        <f t="shared" si="23"/>
        <v/>
      </c>
      <c r="Q151" s="15"/>
      <c r="R151" s="15"/>
      <c r="S151" s="18" t="str">
        <f t="shared" si="27"/>
        <v/>
      </c>
      <c r="U151" s="23" t="str">
        <f t="shared" si="24"/>
        <v/>
      </c>
      <c r="V151" s="23" t="str">
        <f t="shared" si="25"/>
        <v/>
      </c>
      <c r="W151" s="24" t="str">
        <f t="shared" si="28"/>
        <v/>
      </c>
      <c r="X151" s="25" t="str">
        <f t="shared" si="29"/>
        <v/>
      </c>
      <c r="Y151" s="24" t="str">
        <f t="shared" si="26"/>
        <v/>
      </c>
    </row>
    <row r="152" spans="1:25" ht="15.6" thickTop="1" thickBot="1">
      <c r="A152">
        <f>Eläintiedot!E152</f>
        <v>0</v>
      </c>
      <c r="B152">
        <f>Eläintiedot!C152</f>
        <v>0</v>
      </c>
      <c r="C152" s="3">
        <f>Eläintiedot!G152</f>
        <v>0</v>
      </c>
      <c r="D152" s="8">
        <f>YEARFRAC(Eläintiedot!L152,$B$3)</f>
        <v>119.58611111111111</v>
      </c>
      <c r="E152">
        <f>IF(_xlfn.DAYS($B$3,Eläintiedot!O152)&lt;0,"",_xlfn.DAYS($B$3,Eläintiedot!O152))</f>
        <v>43677</v>
      </c>
      <c r="F152" s="15">
        <v>31</v>
      </c>
      <c r="G152" s="5"/>
      <c r="H152" s="15"/>
      <c r="I152" s="16"/>
      <c r="J152" s="17" t="str">
        <f t="shared" si="20"/>
        <v/>
      </c>
      <c r="K152" s="14" t="str">
        <f t="shared" si="21"/>
        <v/>
      </c>
      <c r="L152" s="5"/>
      <c r="M152" s="15"/>
      <c r="N152" s="109" t="str">
        <f t="shared" si="22"/>
        <v/>
      </c>
      <c r="O152" s="15"/>
      <c r="P152" s="109" t="str">
        <f t="shared" si="23"/>
        <v/>
      </c>
      <c r="Q152" s="15"/>
      <c r="R152" s="15"/>
      <c r="S152" s="18" t="str">
        <f t="shared" si="27"/>
        <v/>
      </c>
      <c r="U152" s="23" t="str">
        <f t="shared" si="24"/>
        <v/>
      </c>
      <c r="V152" s="23" t="str">
        <f t="shared" si="25"/>
        <v/>
      </c>
      <c r="W152" s="24" t="str">
        <f t="shared" si="28"/>
        <v/>
      </c>
      <c r="X152" s="25" t="str">
        <f t="shared" si="29"/>
        <v/>
      </c>
      <c r="Y152" s="24" t="str">
        <f t="shared" si="26"/>
        <v/>
      </c>
    </row>
    <row r="153" spans="1:25" ht="15.6" thickTop="1" thickBot="1">
      <c r="A153">
        <f>Eläintiedot!E153</f>
        <v>0</v>
      </c>
      <c r="B153">
        <f>Eläintiedot!C153</f>
        <v>0</v>
      </c>
      <c r="C153" s="3">
        <f>Eläintiedot!G153</f>
        <v>0</v>
      </c>
      <c r="D153" s="8">
        <f>YEARFRAC(Eläintiedot!L153,$B$3)</f>
        <v>119.58611111111111</v>
      </c>
      <c r="E153">
        <f>IF(_xlfn.DAYS($B$3,Eläintiedot!O153)&lt;0,"",_xlfn.DAYS($B$3,Eläintiedot!O153))</f>
        <v>43677</v>
      </c>
      <c r="F153" s="15">
        <v>31</v>
      </c>
      <c r="G153" s="5"/>
      <c r="H153" s="15"/>
      <c r="I153" s="16"/>
      <c r="J153" s="17" t="str">
        <f t="shared" si="20"/>
        <v/>
      </c>
      <c r="K153" s="14" t="str">
        <f t="shared" si="21"/>
        <v/>
      </c>
      <c r="L153" s="5"/>
      <c r="M153" s="15"/>
      <c r="N153" s="109" t="str">
        <f t="shared" si="22"/>
        <v/>
      </c>
      <c r="O153" s="15"/>
      <c r="P153" s="109" t="str">
        <f t="shared" si="23"/>
        <v/>
      </c>
      <c r="Q153" s="15"/>
      <c r="R153" s="15"/>
      <c r="S153" s="18" t="str">
        <f t="shared" si="27"/>
        <v/>
      </c>
      <c r="U153" s="23" t="str">
        <f t="shared" si="24"/>
        <v/>
      </c>
      <c r="V153" s="23" t="str">
        <f t="shared" si="25"/>
        <v/>
      </c>
      <c r="W153" s="24" t="str">
        <f t="shared" si="28"/>
        <v/>
      </c>
      <c r="X153" s="25" t="str">
        <f t="shared" si="29"/>
        <v/>
      </c>
      <c r="Y153" s="24" t="str">
        <f t="shared" si="26"/>
        <v/>
      </c>
    </row>
    <row r="154" spans="1:25" ht="15.6" thickTop="1" thickBot="1">
      <c r="A154">
        <f>Eläintiedot!E154</f>
        <v>0</v>
      </c>
      <c r="B154">
        <f>Eläintiedot!C154</f>
        <v>0</v>
      </c>
      <c r="C154" s="3">
        <f>Eläintiedot!G154</f>
        <v>0</v>
      </c>
      <c r="D154" s="8">
        <f>YEARFRAC(Eläintiedot!L154,$B$3)</f>
        <v>119.58611111111111</v>
      </c>
      <c r="E154">
        <f>IF(_xlfn.DAYS($B$3,Eläintiedot!O154)&lt;0,"",_xlfn.DAYS($B$3,Eläintiedot!O154))</f>
        <v>43677</v>
      </c>
      <c r="F154" s="15">
        <v>31</v>
      </c>
      <c r="G154" s="5"/>
      <c r="H154" s="15"/>
      <c r="I154" s="16"/>
      <c r="J154" s="17" t="str">
        <f t="shared" si="20"/>
        <v/>
      </c>
      <c r="K154" s="14" t="str">
        <f t="shared" si="21"/>
        <v/>
      </c>
      <c r="L154" s="5"/>
      <c r="M154" s="15"/>
      <c r="N154" s="109" t="str">
        <f t="shared" si="22"/>
        <v/>
      </c>
      <c r="O154" s="15"/>
      <c r="P154" s="109" t="str">
        <f t="shared" si="23"/>
        <v/>
      </c>
      <c r="Q154" s="15"/>
      <c r="R154" s="15"/>
      <c r="S154" s="18" t="str">
        <f t="shared" si="27"/>
        <v/>
      </c>
      <c r="U154" s="23" t="str">
        <f t="shared" si="24"/>
        <v/>
      </c>
      <c r="V154" s="23" t="str">
        <f t="shared" si="25"/>
        <v/>
      </c>
      <c r="W154" s="24" t="str">
        <f t="shared" si="28"/>
        <v/>
      </c>
      <c r="X154" s="25" t="str">
        <f t="shared" si="29"/>
        <v/>
      </c>
      <c r="Y154" s="24" t="str">
        <f t="shared" si="26"/>
        <v/>
      </c>
    </row>
    <row r="155" spans="1:25" ht="15.6" thickTop="1" thickBot="1">
      <c r="A155">
        <f>Eläintiedot!E155</f>
        <v>0</v>
      </c>
      <c r="B155">
        <f>Eläintiedot!C155</f>
        <v>0</v>
      </c>
      <c r="C155" s="3">
        <f>Eläintiedot!G155</f>
        <v>0</v>
      </c>
      <c r="D155" s="8">
        <f>YEARFRAC(Eläintiedot!L155,$B$3)</f>
        <v>119.58611111111111</v>
      </c>
      <c r="E155">
        <f>IF(_xlfn.DAYS($B$3,Eläintiedot!O155)&lt;0,"",_xlfn.DAYS($B$3,Eläintiedot!O155))</f>
        <v>43677</v>
      </c>
      <c r="F155" s="15">
        <v>31</v>
      </c>
      <c r="G155" s="5"/>
      <c r="H155" s="15"/>
      <c r="I155" s="16"/>
      <c r="J155" s="17" t="str">
        <f t="shared" si="20"/>
        <v/>
      </c>
      <c r="K155" s="14" t="str">
        <f t="shared" si="21"/>
        <v/>
      </c>
      <c r="L155" s="5"/>
      <c r="M155" s="15"/>
      <c r="N155" s="109" t="str">
        <f t="shared" si="22"/>
        <v/>
      </c>
      <c r="O155" s="15"/>
      <c r="P155" s="109" t="str">
        <f t="shared" si="23"/>
        <v/>
      </c>
      <c r="Q155" s="15"/>
      <c r="R155" s="15"/>
      <c r="S155" s="18" t="str">
        <f t="shared" si="27"/>
        <v/>
      </c>
      <c r="U155" s="23" t="str">
        <f t="shared" si="24"/>
        <v/>
      </c>
      <c r="V155" s="23" t="str">
        <f t="shared" si="25"/>
        <v/>
      </c>
      <c r="W155" s="24" t="str">
        <f t="shared" si="28"/>
        <v/>
      </c>
      <c r="X155" s="25" t="str">
        <f t="shared" si="29"/>
        <v/>
      </c>
      <c r="Y155" s="24" t="str">
        <f t="shared" si="26"/>
        <v/>
      </c>
    </row>
    <row r="156" spans="1:25" ht="15.6" thickTop="1" thickBot="1">
      <c r="A156">
        <f>Eläintiedot!E156</f>
        <v>0</v>
      </c>
      <c r="B156">
        <f>Eläintiedot!C156</f>
        <v>0</v>
      </c>
      <c r="C156" s="3">
        <f>Eläintiedot!G156</f>
        <v>0</v>
      </c>
      <c r="D156" s="8">
        <f>YEARFRAC(Eläintiedot!L156,$B$3)</f>
        <v>119.58611111111111</v>
      </c>
      <c r="E156">
        <f>IF(_xlfn.DAYS($B$3,Eläintiedot!O156)&lt;0,"",_xlfn.DAYS($B$3,Eläintiedot!O156))</f>
        <v>43677</v>
      </c>
      <c r="F156" s="15">
        <v>31</v>
      </c>
      <c r="G156" s="5"/>
      <c r="H156" s="15"/>
      <c r="I156" s="16"/>
      <c r="J156" s="17" t="str">
        <f t="shared" si="20"/>
        <v/>
      </c>
      <c r="K156" s="14" t="str">
        <f t="shared" si="21"/>
        <v/>
      </c>
      <c r="L156" s="5"/>
      <c r="M156" s="15"/>
      <c r="N156" s="109" t="str">
        <f t="shared" si="22"/>
        <v/>
      </c>
      <c r="O156" s="15"/>
      <c r="P156" s="109" t="str">
        <f t="shared" si="23"/>
        <v/>
      </c>
      <c r="Q156" s="15"/>
      <c r="R156" s="15"/>
      <c r="S156" s="18" t="str">
        <f t="shared" si="27"/>
        <v/>
      </c>
      <c r="U156" s="23" t="str">
        <f t="shared" si="24"/>
        <v/>
      </c>
      <c r="V156" s="23" t="str">
        <f t="shared" si="25"/>
        <v/>
      </c>
      <c r="W156" s="24" t="str">
        <f t="shared" si="28"/>
        <v/>
      </c>
      <c r="X156" s="25" t="str">
        <f t="shared" si="29"/>
        <v/>
      </c>
      <c r="Y156" s="24" t="str">
        <f t="shared" si="26"/>
        <v/>
      </c>
    </row>
    <row r="157" spans="1:25" ht="15.6" thickTop="1" thickBot="1">
      <c r="A157">
        <f>Eläintiedot!E157</f>
        <v>0</v>
      </c>
      <c r="B157">
        <f>Eläintiedot!C157</f>
        <v>0</v>
      </c>
      <c r="C157" s="3">
        <f>Eläintiedot!G157</f>
        <v>0</v>
      </c>
      <c r="D157" s="8">
        <f>YEARFRAC(Eläintiedot!L157,$B$3)</f>
        <v>119.58611111111111</v>
      </c>
      <c r="E157">
        <f>IF(_xlfn.DAYS($B$3,Eläintiedot!O157)&lt;0,"",_xlfn.DAYS($B$3,Eläintiedot!O157))</f>
        <v>43677</v>
      </c>
      <c r="F157" s="15">
        <v>31</v>
      </c>
      <c r="G157" s="5"/>
      <c r="H157" s="15"/>
      <c r="I157" s="16"/>
      <c r="J157" s="17" t="str">
        <f t="shared" si="20"/>
        <v/>
      </c>
      <c r="K157" s="14" t="str">
        <f t="shared" si="21"/>
        <v/>
      </c>
      <c r="L157" s="5"/>
      <c r="M157" s="15"/>
      <c r="N157" s="109" t="str">
        <f t="shared" si="22"/>
        <v/>
      </c>
      <c r="O157" s="15"/>
      <c r="P157" s="109" t="str">
        <f t="shared" si="23"/>
        <v/>
      </c>
      <c r="Q157" s="15"/>
      <c r="R157" s="15"/>
      <c r="S157" s="18" t="str">
        <f t="shared" si="27"/>
        <v/>
      </c>
      <c r="U157" s="23" t="str">
        <f t="shared" si="24"/>
        <v/>
      </c>
      <c r="V157" s="23" t="str">
        <f t="shared" si="25"/>
        <v/>
      </c>
      <c r="W157" s="24" t="str">
        <f t="shared" si="28"/>
        <v/>
      </c>
      <c r="X157" s="25" t="str">
        <f t="shared" si="29"/>
        <v/>
      </c>
      <c r="Y157" s="24" t="str">
        <f t="shared" si="26"/>
        <v/>
      </c>
    </row>
    <row r="158" spans="1:25" ht="15.6" thickTop="1" thickBot="1">
      <c r="A158">
        <f>Eläintiedot!E158</f>
        <v>0</v>
      </c>
      <c r="B158">
        <f>Eläintiedot!C158</f>
        <v>0</v>
      </c>
      <c r="C158" s="3">
        <f>Eläintiedot!G158</f>
        <v>0</v>
      </c>
      <c r="D158" s="8">
        <f>YEARFRAC(Eläintiedot!L158,$B$3)</f>
        <v>119.58611111111111</v>
      </c>
      <c r="E158">
        <f>IF(_xlfn.DAYS($B$3,Eläintiedot!O158)&lt;0,"",_xlfn.DAYS($B$3,Eläintiedot!O158))</f>
        <v>43677</v>
      </c>
      <c r="F158" s="15">
        <v>31</v>
      </c>
      <c r="G158" s="5"/>
      <c r="H158" s="15"/>
      <c r="I158" s="16"/>
      <c r="J158" s="17" t="str">
        <f t="shared" si="20"/>
        <v/>
      </c>
      <c r="K158" s="14" t="str">
        <f t="shared" si="21"/>
        <v/>
      </c>
      <c r="L158" s="5"/>
      <c r="M158" s="15"/>
      <c r="N158" s="109" t="str">
        <f t="shared" si="22"/>
        <v/>
      </c>
      <c r="O158" s="15"/>
      <c r="P158" s="109" t="str">
        <f t="shared" si="23"/>
        <v/>
      </c>
      <c r="Q158" s="15"/>
      <c r="R158" s="15"/>
      <c r="S158" s="18" t="str">
        <f t="shared" si="27"/>
        <v/>
      </c>
      <c r="U158" s="23" t="str">
        <f t="shared" si="24"/>
        <v/>
      </c>
      <c r="V158" s="23" t="str">
        <f t="shared" si="25"/>
        <v/>
      </c>
      <c r="W158" s="24" t="str">
        <f t="shared" si="28"/>
        <v/>
      </c>
      <c r="X158" s="25" t="str">
        <f t="shared" si="29"/>
        <v/>
      </c>
      <c r="Y158" s="24" t="str">
        <f t="shared" si="26"/>
        <v/>
      </c>
    </row>
    <row r="159" spans="1:25" ht="15.6" thickTop="1" thickBot="1">
      <c r="A159">
        <f>Eläintiedot!E159</f>
        <v>0</v>
      </c>
      <c r="B159">
        <f>Eläintiedot!C159</f>
        <v>0</v>
      </c>
      <c r="C159" s="3">
        <f>Eläintiedot!G159</f>
        <v>0</v>
      </c>
      <c r="D159" s="8">
        <f>YEARFRAC(Eläintiedot!L159,$B$3)</f>
        <v>119.58611111111111</v>
      </c>
      <c r="E159">
        <f>IF(_xlfn.DAYS($B$3,Eläintiedot!O159)&lt;0,"",_xlfn.DAYS($B$3,Eläintiedot!O159))</f>
        <v>43677</v>
      </c>
      <c r="F159" s="15">
        <v>31</v>
      </c>
      <c r="G159" s="5"/>
      <c r="H159" s="15"/>
      <c r="I159" s="16"/>
      <c r="J159" s="17" t="str">
        <f t="shared" si="20"/>
        <v/>
      </c>
      <c r="K159" s="14" t="str">
        <f t="shared" si="21"/>
        <v/>
      </c>
      <c r="L159" s="5"/>
      <c r="M159" s="15"/>
      <c r="N159" s="109" t="str">
        <f t="shared" si="22"/>
        <v/>
      </c>
      <c r="O159" s="15"/>
      <c r="P159" s="109" t="str">
        <f t="shared" si="23"/>
        <v/>
      </c>
      <c r="Q159" s="15"/>
      <c r="R159" s="15"/>
      <c r="S159" s="18" t="str">
        <f t="shared" si="27"/>
        <v/>
      </c>
      <c r="U159" s="23" t="str">
        <f t="shared" si="24"/>
        <v/>
      </c>
      <c r="V159" s="23" t="str">
        <f t="shared" si="25"/>
        <v/>
      </c>
      <c r="W159" s="24" t="str">
        <f t="shared" si="28"/>
        <v/>
      </c>
      <c r="X159" s="25" t="str">
        <f t="shared" si="29"/>
        <v/>
      </c>
      <c r="Y159" s="24" t="str">
        <f t="shared" si="26"/>
        <v/>
      </c>
    </row>
    <row r="160" spans="1:25" ht="15.6" thickTop="1" thickBot="1">
      <c r="A160">
        <f>Eläintiedot!E160</f>
        <v>0</v>
      </c>
      <c r="B160">
        <f>Eläintiedot!C160</f>
        <v>0</v>
      </c>
      <c r="C160" s="3">
        <f>Eläintiedot!G160</f>
        <v>0</v>
      </c>
      <c r="D160" s="8">
        <f>YEARFRAC(Eläintiedot!L160,$B$3)</f>
        <v>119.58611111111111</v>
      </c>
      <c r="E160">
        <f>IF(_xlfn.DAYS($B$3,Eläintiedot!O160)&lt;0,"",_xlfn.DAYS($B$3,Eläintiedot!O160))</f>
        <v>43677</v>
      </c>
      <c r="F160" s="15">
        <v>31</v>
      </c>
      <c r="G160" s="5"/>
      <c r="H160" s="15"/>
      <c r="I160" s="16"/>
      <c r="J160" s="17" t="str">
        <f t="shared" si="20"/>
        <v/>
      </c>
      <c r="K160" s="14" t="str">
        <f t="shared" si="21"/>
        <v/>
      </c>
      <c r="L160" s="5"/>
      <c r="M160" s="15"/>
      <c r="N160" s="109" t="str">
        <f t="shared" si="22"/>
        <v/>
      </c>
      <c r="O160" s="15"/>
      <c r="P160" s="109" t="str">
        <f t="shared" si="23"/>
        <v/>
      </c>
      <c r="Q160" s="15"/>
      <c r="R160" s="15"/>
      <c r="S160" s="18" t="str">
        <f t="shared" si="27"/>
        <v/>
      </c>
      <c r="U160" s="23" t="str">
        <f t="shared" si="24"/>
        <v/>
      </c>
      <c r="V160" s="23" t="str">
        <f t="shared" si="25"/>
        <v/>
      </c>
      <c r="W160" s="24" t="str">
        <f t="shared" si="28"/>
        <v/>
      </c>
      <c r="X160" s="25" t="str">
        <f t="shared" si="29"/>
        <v/>
      </c>
      <c r="Y160" s="24" t="str">
        <f t="shared" si="26"/>
        <v/>
      </c>
    </row>
    <row r="161" spans="1:25" ht="15.6" thickTop="1" thickBot="1">
      <c r="A161">
        <f>Eläintiedot!E161</f>
        <v>0</v>
      </c>
      <c r="B161">
        <f>Eläintiedot!C161</f>
        <v>0</v>
      </c>
      <c r="C161" s="3">
        <f>Eläintiedot!G161</f>
        <v>0</v>
      </c>
      <c r="D161" s="8">
        <f>YEARFRAC(Eläintiedot!L161,$B$3)</f>
        <v>119.58611111111111</v>
      </c>
      <c r="E161">
        <f>IF(_xlfn.DAYS($B$3,Eläintiedot!O161)&lt;0,"",_xlfn.DAYS($B$3,Eläintiedot!O161))</f>
        <v>43677</v>
      </c>
      <c r="F161" s="15">
        <v>31</v>
      </c>
      <c r="G161" s="5"/>
      <c r="H161" s="15"/>
      <c r="I161" s="16"/>
      <c r="J161" s="17" t="str">
        <f t="shared" si="20"/>
        <v/>
      </c>
      <c r="K161" s="14" t="str">
        <f t="shared" si="21"/>
        <v/>
      </c>
      <c r="L161" s="5"/>
      <c r="M161" s="15"/>
      <c r="N161" s="109" t="str">
        <f t="shared" si="22"/>
        <v/>
      </c>
      <c r="O161" s="15"/>
      <c r="P161" s="109" t="str">
        <f t="shared" si="23"/>
        <v/>
      </c>
      <c r="Q161" s="15"/>
      <c r="R161" s="15"/>
      <c r="S161" s="18" t="str">
        <f t="shared" si="27"/>
        <v/>
      </c>
      <c r="U161" s="23" t="str">
        <f t="shared" si="24"/>
        <v/>
      </c>
      <c r="V161" s="23" t="str">
        <f t="shared" si="25"/>
        <v/>
      </c>
      <c r="W161" s="24" t="str">
        <f t="shared" si="28"/>
        <v/>
      </c>
      <c r="X161" s="25" t="str">
        <f t="shared" si="29"/>
        <v/>
      </c>
      <c r="Y161" s="24" t="str">
        <f t="shared" si="26"/>
        <v/>
      </c>
    </row>
    <row r="162" spans="1:25" ht="15.6" thickTop="1" thickBot="1">
      <c r="A162">
        <f>Eläintiedot!E162</f>
        <v>0</v>
      </c>
      <c r="B162">
        <f>Eläintiedot!C162</f>
        <v>0</v>
      </c>
      <c r="C162" s="3">
        <f>Eläintiedot!G162</f>
        <v>0</v>
      </c>
      <c r="D162" s="8">
        <f>YEARFRAC(Eläintiedot!L162,$B$3)</f>
        <v>119.58611111111111</v>
      </c>
      <c r="E162">
        <f>IF(_xlfn.DAYS($B$3,Eläintiedot!O162)&lt;0,"",_xlfn.DAYS($B$3,Eläintiedot!O162))</f>
        <v>43677</v>
      </c>
      <c r="F162" s="15">
        <v>31</v>
      </c>
      <c r="G162" s="5"/>
      <c r="H162" s="15"/>
      <c r="I162" s="16"/>
      <c r="J162" s="17" t="str">
        <f t="shared" si="20"/>
        <v/>
      </c>
      <c r="K162" s="14" t="str">
        <f t="shared" si="21"/>
        <v/>
      </c>
      <c r="L162" s="5"/>
      <c r="M162" s="15"/>
      <c r="N162" s="109" t="str">
        <f t="shared" si="22"/>
        <v/>
      </c>
      <c r="O162" s="15"/>
      <c r="P162" s="109" t="str">
        <f t="shared" si="23"/>
        <v/>
      </c>
      <c r="Q162" s="15"/>
      <c r="R162" s="15"/>
      <c r="S162" s="18" t="str">
        <f t="shared" si="27"/>
        <v/>
      </c>
      <c r="U162" s="23" t="str">
        <f t="shared" si="24"/>
        <v/>
      </c>
      <c r="V162" s="23" t="str">
        <f t="shared" si="25"/>
        <v/>
      </c>
      <c r="W162" s="24" t="str">
        <f t="shared" si="28"/>
        <v/>
      </c>
      <c r="X162" s="25" t="str">
        <f t="shared" si="29"/>
        <v/>
      </c>
      <c r="Y162" s="24" t="str">
        <f t="shared" si="26"/>
        <v/>
      </c>
    </row>
    <row r="163" spans="1:25" ht="15.6" thickTop="1" thickBot="1">
      <c r="A163">
        <f>Eläintiedot!E163</f>
        <v>0</v>
      </c>
      <c r="B163">
        <f>Eläintiedot!C163</f>
        <v>0</v>
      </c>
      <c r="C163" s="3">
        <f>Eläintiedot!G163</f>
        <v>0</v>
      </c>
      <c r="D163" s="8">
        <f>YEARFRAC(Eläintiedot!L163,$B$3)</f>
        <v>119.58611111111111</v>
      </c>
      <c r="E163">
        <f>IF(_xlfn.DAYS($B$3,Eläintiedot!O163)&lt;0,"",_xlfn.DAYS($B$3,Eläintiedot!O163))</f>
        <v>43677</v>
      </c>
      <c r="F163" s="15">
        <v>31</v>
      </c>
      <c r="G163" s="5"/>
      <c r="H163" s="15"/>
      <c r="I163" s="16"/>
      <c r="J163" s="17" t="str">
        <f t="shared" si="20"/>
        <v/>
      </c>
      <c r="K163" s="14" t="str">
        <f t="shared" si="21"/>
        <v/>
      </c>
      <c r="L163" s="5"/>
      <c r="M163" s="15"/>
      <c r="N163" s="109" t="str">
        <f t="shared" si="22"/>
        <v/>
      </c>
      <c r="O163" s="15"/>
      <c r="P163" s="109" t="str">
        <f t="shared" si="23"/>
        <v/>
      </c>
      <c r="Q163" s="15"/>
      <c r="R163" s="15"/>
      <c r="S163" s="18" t="str">
        <f t="shared" si="27"/>
        <v/>
      </c>
      <c r="U163" s="23" t="str">
        <f t="shared" si="24"/>
        <v/>
      </c>
      <c r="V163" s="23" t="str">
        <f t="shared" si="25"/>
        <v/>
      </c>
      <c r="W163" s="24" t="str">
        <f t="shared" si="28"/>
        <v/>
      </c>
      <c r="X163" s="25" t="str">
        <f t="shared" si="29"/>
        <v/>
      </c>
      <c r="Y163" s="24" t="str">
        <f t="shared" si="26"/>
        <v/>
      </c>
    </row>
    <row r="164" spans="1:25" ht="15.6" thickTop="1" thickBot="1">
      <c r="A164">
        <f>Eläintiedot!E164</f>
        <v>0</v>
      </c>
      <c r="B164">
        <f>Eläintiedot!C164</f>
        <v>0</v>
      </c>
      <c r="C164" s="3">
        <f>Eläintiedot!G164</f>
        <v>0</v>
      </c>
      <c r="D164" s="8">
        <f>YEARFRAC(Eläintiedot!L164,$B$3)</f>
        <v>119.58611111111111</v>
      </c>
      <c r="E164">
        <f>IF(_xlfn.DAYS($B$3,Eläintiedot!O164)&lt;0,"",_xlfn.DAYS($B$3,Eläintiedot!O164))</f>
        <v>43677</v>
      </c>
      <c r="F164" s="15">
        <v>31</v>
      </c>
      <c r="G164" s="5"/>
      <c r="H164" s="15"/>
      <c r="I164" s="16"/>
      <c r="J164" s="17" t="str">
        <f t="shared" si="20"/>
        <v/>
      </c>
      <c r="K164" s="14" t="str">
        <f t="shared" si="21"/>
        <v/>
      </c>
      <c r="L164" s="5"/>
      <c r="M164" s="15"/>
      <c r="N164" s="109" t="str">
        <f t="shared" si="22"/>
        <v/>
      </c>
      <c r="O164" s="15"/>
      <c r="P164" s="109" t="str">
        <f t="shared" si="23"/>
        <v/>
      </c>
      <c r="Q164" s="15"/>
      <c r="R164" s="15"/>
      <c r="S164" s="18" t="str">
        <f t="shared" si="27"/>
        <v/>
      </c>
      <c r="U164" s="23" t="str">
        <f t="shared" si="24"/>
        <v/>
      </c>
      <c r="V164" s="23" t="str">
        <f t="shared" si="25"/>
        <v/>
      </c>
      <c r="W164" s="24" t="str">
        <f t="shared" si="28"/>
        <v/>
      </c>
      <c r="X164" s="25" t="str">
        <f t="shared" si="29"/>
        <v/>
      </c>
      <c r="Y164" s="24" t="str">
        <f t="shared" si="26"/>
        <v/>
      </c>
    </row>
    <row r="165" spans="1:25" ht="15.6" thickTop="1" thickBot="1">
      <c r="A165">
        <f>Eläintiedot!E165</f>
        <v>0</v>
      </c>
      <c r="B165">
        <f>Eläintiedot!C165</f>
        <v>0</v>
      </c>
      <c r="C165" s="3">
        <f>Eläintiedot!G165</f>
        <v>0</v>
      </c>
      <c r="D165" s="8">
        <f>YEARFRAC(Eläintiedot!L165,$B$3)</f>
        <v>119.58611111111111</v>
      </c>
      <c r="E165">
        <f>IF(_xlfn.DAYS($B$3,Eläintiedot!O165)&lt;0,"",_xlfn.DAYS($B$3,Eläintiedot!O165))</f>
        <v>43677</v>
      </c>
      <c r="F165" s="15">
        <v>31</v>
      </c>
      <c r="G165" s="5"/>
      <c r="H165" s="15"/>
      <c r="I165" s="16"/>
      <c r="J165" s="17" t="str">
        <f t="shared" si="20"/>
        <v/>
      </c>
      <c r="K165" s="14" t="str">
        <f t="shared" si="21"/>
        <v/>
      </c>
      <c r="L165" s="5"/>
      <c r="M165" s="15"/>
      <c r="N165" s="109" t="str">
        <f t="shared" si="22"/>
        <v/>
      </c>
      <c r="O165" s="15"/>
      <c r="P165" s="109" t="str">
        <f t="shared" si="23"/>
        <v/>
      </c>
      <c r="Q165" s="15"/>
      <c r="R165" s="15"/>
      <c r="S165" s="18" t="str">
        <f t="shared" si="27"/>
        <v/>
      </c>
      <c r="U165" s="23" t="str">
        <f t="shared" si="24"/>
        <v/>
      </c>
      <c r="V165" s="23" t="str">
        <f t="shared" si="25"/>
        <v/>
      </c>
      <c r="W165" s="24" t="str">
        <f t="shared" si="28"/>
        <v/>
      </c>
      <c r="X165" s="25" t="str">
        <f t="shared" si="29"/>
        <v/>
      </c>
      <c r="Y165" s="24" t="str">
        <f t="shared" si="26"/>
        <v/>
      </c>
    </row>
    <row r="166" spans="1:25" ht="15.6" thickTop="1" thickBot="1">
      <c r="A166">
        <f>Eläintiedot!E166</f>
        <v>0</v>
      </c>
      <c r="B166">
        <f>Eläintiedot!C166</f>
        <v>0</v>
      </c>
      <c r="C166" s="3">
        <f>Eläintiedot!G166</f>
        <v>0</v>
      </c>
      <c r="D166" s="8">
        <f>YEARFRAC(Eläintiedot!L166,$B$3)</f>
        <v>119.58611111111111</v>
      </c>
      <c r="E166">
        <f>IF(_xlfn.DAYS($B$3,Eläintiedot!O166)&lt;0,"",_xlfn.DAYS($B$3,Eläintiedot!O166))</f>
        <v>43677</v>
      </c>
      <c r="F166" s="15">
        <v>31</v>
      </c>
      <c r="G166" s="5"/>
      <c r="H166" s="15"/>
      <c r="I166" s="16"/>
      <c r="J166" s="17" t="str">
        <f t="shared" si="20"/>
        <v/>
      </c>
      <c r="K166" s="14" t="str">
        <f t="shared" si="21"/>
        <v/>
      </c>
      <c r="L166" s="5"/>
      <c r="M166" s="15"/>
      <c r="N166" s="109" t="str">
        <f t="shared" si="22"/>
        <v/>
      </c>
      <c r="O166" s="15"/>
      <c r="P166" s="109" t="str">
        <f t="shared" si="23"/>
        <v/>
      </c>
      <c r="Q166" s="15"/>
      <c r="R166" s="15"/>
      <c r="S166" s="18" t="str">
        <f t="shared" si="27"/>
        <v/>
      </c>
      <c r="U166" s="23" t="str">
        <f t="shared" si="24"/>
        <v/>
      </c>
      <c r="V166" s="23" t="str">
        <f t="shared" si="25"/>
        <v/>
      </c>
      <c r="W166" s="24" t="str">
        <f t="shared" si="28"/>
        <v/>
      </c>
      <c r="X166" s="25" t="str">
        <f t="shared" si="29"/>
        <v/>
      </c>
      <c r="Y166" s="24" t="str">
        <f t="shared" si="26"/>
        <v/>
      </c>
    </row>
    <row r="167" spans="1:25" ht="15.6" thickTop="1" thickBot="1">
      <c r="A167">
        <f>Eläintiedot!E167</f>
        <v>0</v>
      </c>
      <c r="B167">
        <f>Eläintiedot!C167</f>
        <v>0</v>
      </c>
      <c r="C167" s="3">
        <f>Eläintiedot!G167</f>
        <v>0</v>
      </c>
      <c r="D167" s="8">
        <f>YEARFRAC(Eläintiedot!L167,$B$3)</f>
        <v>119.58611111111111</v>
      </c>
      <c r="E167">
        <f>IF(_xlfn.DAYS($B$3,Eläintiedot!O167)&lt;0,"",_xlfn.DAYS($B$3,Eläintiedot!O167))</f>
        <v>43677</v>
      </c>
      <c r="F167" s="15">
        <v>31</v>
      </c>
      <c r="G167" s="5"/>
      <c r="H167" s="15"/>
      <c r="I167" s="16"/>
      <c r="J167" s="17" t="str">
        <f t="shared" si="20"/>
        <v/>
      </c>
      <c r="K167" s="14" t="str">
        <f t="shared" si="21"/>
        <v/>
      </c>
      <c r="L167" s="5"/>
      <c r="M167" s="15"/>
      <c r="N167" s="109" t="str">
        <f t="shared" si="22"/>
        <v/>
      </c>
      <c r="O167" s="15"/>
      <c r="P167" s="109" t="str">
        <f t="shared" si="23"/>
        <v/>
      </c>
      <c r="Q167" s="15"/>
      <c r="R167" s="15"/>
      <c r="S167" s="18" t="str">
        <f t="shared" si="27"/>
        <v/>
      </c>
      <c r="U167" s="23" t="str">
        <f t="shared" si="24"/>
        <v/>
      </c>
      <c r="V167" s="23" t="str">
        <f t="shared" si="25"/>
        <v/>
      </c>
      <c r="W167" s="24" t="str">
        <f t="shared" si="28"/>
        <v/>
      </c>
      <c r="X167" s="25" t="str">
        <f t="shared" si="29"/>
        <v/>
      </c>
      <c r="Y167" s="24" t="str">
        <f t="shared" si="26"/>
        <v/>
      </c>
    </row>
    <row r="168" spans="1:25" ht="15.6" thickTop="1" thickBot="1">
      <c r="A168">
        <f>Eläintiedot!E168</f>
        <v>0</v>
      </c>
      <c r="B168">
        <f>Eläintiedot!C168</f>
        <v>0</v>
      </c>
      <c r="C168" s="3">
        <f>Eläintiedot!G168</f>
        <v>0</v>
      </c>
      <c r="D168" s="8">
        <f>YEARFRAC(Eläintiedot!L168,$B$3)</f>
        <v>119.58611111111111</v>
      </c>
      <c r="E168">
        <f>IF(_xlfn.DAYS($B$3,Eläintiedot!O168)&lt;0,"",_xlfn.DAYS($B$3,Eläintiedot!O168))</f>
        <v>43677</v>
      </c>
      <c r="F168" s="15">
        <v>31</v>
      </c>
      <c r="G168" s="5"/>
      <c r="H168" s="15"/>
      <c r="I168" s="16"/>
      <c r="J168" s="17" t="str">
        <f t="shared" si="20"/>
        <v/>
      </c>
      <c r="K168" s="14" t="str">
        <f t="shared" si="21"/>
        <v/>
      </c>
      <c r="L168" s="5"/>
      <c r="M168" s="15"/>
      <c r="N168" s="109" t="str">
        <f t="shared" si="22"/>
        <v/>
      </c>
      <c r="O168" s="15"/>
      <c r="P168" s="109" t="str">
        <f t="shared" si="23"/>
        <v/>
      </c>
      <c r="Q168" s="15"/>
      <c r="R168" s="15"/>
      <c r="S168" s="18" t="str">
        <f t="shared" si="27"/>
        <v/>
      </c>
      <c r="U168" s="23" t="str">
        <f t="shared" si="24"/>
        <v/>
      </c>
      <c r="V168" s="23" t="str">
        <f t="shared" si="25"/>
        <v/>
      </c>
      <c r="W168" s="24" t="str">
        <f t="shared" si="28"/>
        <v/>
      </c>
      <c r="X168" s="25" t="str">
        <f t="shared" si="29"/>
        <v/>
      </c>
      <c r="Y168" s="24" t="str">
        <f t="shared" si="26"/>
        <v/>
      </c>
    </row>
    <row r="169" spans="1:25" ht="15.6" thickTop="1" thickBot="1">
      <c r="A169">
        <f>Eläintiedot!E169</f>
        <v>0</v>
      </c>
      <c r="B169">
        <f>Eläintiedot!C169</f>
        <v>0</v>
      </c>
      <c r="C169" s="3">
        <f>Eläintiedot!G169</f>
        <v>0</v>
      </c>
      <c r="D169" s="8">
        <f>YEARFRAC(Eläintiedot!L169,$B$3)</f>
        <v>119.58611111111111</v>
      </c>
      <c r="E169">
        <f>IF(_xlfn.DAYS($B$3,Eläintiedot!O169)&lt;0,"",_xlfn.DAYS($B$3,Eläintiedot!O169))</f>
        <v>43677</v>
      </c>
      <c r="F169" s="15">
        <v>31</v>
      </c>
      <c r="G169" s="5"/>
      <c r="H169" s="15"/>
      <c r="I169" s="16"/>
      <c r="J169" s="17" t="str">
        <f t="shared" si="20"/>
        <v/>
      </c>
      <c r="K169" s="14" t="str">
        <f t="shared" si="21"/>
        <v/>
      </c>
      <c r="L169" s="5"/>
      <c r="M169" s="15"/>
      <c r="N169" s="109" t="str">
        <f t="shared" si="22"/>
        <v/>
      </c>
      <c r="O169" s="15"/>
      <c r="P169" s="109" t="str">
        <f t="shared" si="23"/>
        <v/>
      </c>
      <c r="Q169" s="15"/>
      <c r="R169" s="15"/>
      <c r="S169" s="18" t="str">
        <f t="shared" si="27"/>
        <v/>
      </c>
      <c r="U169" s="23" t="str">
        <f t="shared" si="24"/>
        <v/>
      </c>
      <c r="V169" s="23" t="str">
        <f t="shared" si="25"/>
        <v/>
      </c>
      <c r="W169" s="24" t="str">
        <f t="shared" si="28"/>
        <v/>
      </c>
      <c r="X169" s="25" t="str">
        <f t="shared" si="29"/>
        <v/>
      </c>
      <c r="Y169" s="24" t="str">
        <f t="shared" si="26"/>
        <v/>
      </c>
    </row>
    <row r="170" spans="1:25" ht="15.6" thickTop="1" thickBot="1">
      <c r="A170">
        <f>Eläintiedot!E170</f>
        <v>0</v>
      </c>
      <c r="B170">
        <f>Eläintiedot!C170</f>
        <v>0</v>
      </c>
      <c r="C170" s="3">
        <f>Eläintiedot!G170</f>
        <v>0</v>
      </c>
      <c r="D170" s="8">
        <f>YEARFRAC(Eläintiedot!L170,$B$3)</f>
        <v>119.58611111111111</v>
      </c>
      <c r="E170">
        <f>IF(_xlfn.DAYS($B$3,Eläintiedot!O170)&lt;0,"",_xlfn.DAYS($B$3,Eläintiedot!O170))</f>
        <v>43677</v>
      </c>
      <c r="F170" s="15">
        <v>31</v>
      </c>
      <c r="G170" s="5"/>
      <c r="H170" s="15"/>
      <c r="I170" s="16"/>
      <c r="J170" s="17" t="str">
        <f t="shared" si="20"/>
        <v/>
      </c>
      <c r="K170" s="14" t="str">
        <f t="shared" si="21"/>
        <v/>
      </c>
      <c r="L170" s="5"/>
      <c r="M170" s="15"/>
      <c r="N170" s="109" t="str">
        <f t="shared" si="22"/>
        <v/>
      </c>
      <c r="O170" s="15"/>
      <c r="P170" s="109" t="str">
        <f t="shared" si="23"/>
        <v/>
      </c>
      <c r="Q170" s="15"/>
      <c r="R170" s="15"/>
      <c r="S170" s="18" t="str">
        <f t="shared" si="27"/>
        <v/>
      </c>
      <c r="U170" s="23" t="str">
        <f t="shared" si="24"/>
        <v/>
      </c>
      <c r="V170" s="23" t="str">
        <f t="shared" si="25"/>
        <v/>
      </c>
      <c r="W170" s="24" t="str">
        <f t="shared" si="28"/>
        <v/>
      </c>
      <c r="X170" s="25" t="str">
        <f t="shared" si="29"/>
        <v/>
      </c>
      <c r="Y170" s="24" t="str">
        <f t="shared" si="26"/>
        <v/>
      </c>
    </row>
    <row r="171" spans="1:25" ht="15.6" thickTop="1" thickBot="1">
      <c r="A171">
        <f>Eläintiedot!E171</f>
        <v>0</v>
      </c>
      <c r="B171">
        <f>Eläintiedot!C171</f>
        <v>0</v>
      </c>
      <c r="C171" s="3">
        <f>Eläintiedot!G171</f>
        <v>0</v>
      </c>
      <c r="D171" s="8">
        <f>YEARFRAC(Eläintiedot!L171,$B$3)</f>
        <v>119.58611111111111</v>
      </c>
      <c r="E171">
        <f>IF(_xlfn.DAYS($B$3,Eläintiedot!O171)&lt;0,"",_xlfn.DAYS($B$3,Eläintiedot!O171))</f>
        <v>43677</v>
      </c>
      <c r="F171" s="15">
        <v>31</v>
      </c>
      <c r="G171" s="5"/>
      <c r="H171" s="15"/>
      <c r="I171" s="16"/>
      <c r="J171" s="17" t="str">
        <f t="shared" si="20"/>
        <v/>
      </c>
      <c r="K171" s="14" t="str">
        <f t="shared" si="21"/>
        <v/>
      </c>
      <c r="L171" s="5"/>
      <c r="M171" s="15"/>
      <c r="N171" s="109" t="str">
        <f t="shared" si="22"/>
        <v/>
      </c>
      <c r="O171" s="15"/>
      <c r="P171" s="109" t="str">
        <f t="shared" si="23"/>
        <v/>
      </c>
      <c r="Q171" s="15"/>
      <c r="R171" s="15"/>
      <c r="S171" s="18" t="str">
        <f t="shared" si="27"/>
        <v/>
      </c>
      <c r="U171" s="23" t="str">
        <f t="shared" si="24"/>
        <v/>
      </c>
      <c r="V171" s="23" t="str">
        <f t="shared" si="25"/>
        <v/>
      </c>
      <c r="W171" s="24" t="str">
        <f t="shared" si="28"/>
        <v/>
      </c>
      <c r="X171" s="25" t="str">
        <f t="shared" si="29"/>
        <v/>
      </c>
      <c r="Y171" s="24" t="str">
        <f t="shared" si="26"/>
        <v/>
      </c>
    </row>
    <row r="172" spans="1:25" ht="15.6" thickTop="1" thickBot="1">
      <c r="A172">
        <f>Eläintiedot!E172</f>
        <v>0</v>
      </c>
      <c r="B172">
        <f>Eläintiedot!C172</f>
        <v>0</v>
      </c>
      <c r="C172" s="3">
        <f>Eläintiedot!G172</f>
        <v>0</v>
      </c>
      <c r="D172" s="8">
        <f>YEARFRAC(Eläintiedot!L172,$B$3)</f>
        <v>119.58611111111111</v>
      </c>
      <c r="E172">
        <f>IF(_xlfn.DAYS($B$3,Eläintiedot!O172)&lt;0,"",_xlfn.DAYS($B$3,Eläintiedot!O172))</f>
        <v>43677</v>
      </c>
      <c r="F172" s="15">
        <v>31</v>
      </c>
      <c r="G172" s="5"/>
      <c r="H172" s="15"/>
      <c r="I172" s="16"/>
      <c r="J172" s="17" t="str">
        <f t="shared" si="20"/>
        <v/>
      </c>
      <c r="K172" s="14" t="str">
        <f t="shared" si="21"/>
        <v/>
      </c>
      <c r="L172" s="5"/>
      <c r="M172" s="15"/>
      <c r="N172" s="109" t="str">
        <f t="shared" si="22"/>
        <v/>
      </c>
      <c r="O172" s="15"/>
      <c r="P172" s="109" t="str">
        <f t="shared" si="23"/>
        <v/>
      </c>
      <c r="Q172" s="15"/>
      <c r="R172" s="15"/>
      <c r="S172" s="18" t="str">
        <f t="shared" si="27"/>
        <v/>
      </c>
      <c r="U172" s="23" t="str">
        <f t="shared" si="24"/>
        <v/>
      </c>
      <c r="V172" s="23" t="str">
        <f t="shared" si="25"/>
        <v/>
      </c>
      <c r="W172" s="24" t="str">
        <f t="shared" si="28"/>
        <v/>
      </c>
      <c r="X172" s="25" t="str">
        <f t="shared" si="29"/>
        <v/>
      </c>
      <c r="Y172" s="24" t="str">
        <f t="shared" si="26"/>
        <v/>
      </c>
    </row>
    <row r="173" spans="1:25" ht="15.6" thickTop="1" thickBot="1">
      <c r="A173">
        <f>Eläintiedot!E173</f>
        <v>0</v>
      </c>
      <c r="B173">
        <f>Eläintiedot!C173</f>
        <v>0</v>
      </c>
      <c r="C173" s="3">
        <f>Eläintiedot!G173</f>
        <v>0</v>
      </c>
      <c r="D173" s="8">
        <f>YEARFRAC(Eläintiedot!L173,$B$3)</f>
        <v>119.58611111111111</v>
      </c>
      <c r="E173">
        <f>IF(_xlfn.DAYS($B$3,Eläintiedot!O173)&lt;0,"",_xlfn.DAYS($B$3,Eläintiedot!O173))</f>
        <v>43677</v>
      </c>
      <c r="F173" s="15">
        <v>31</v>
      </c>
      <c r="G173" s="5"/>
      <c r="H173" s="15"/>
      <c r="I173" s="16"/>
      <c r="J173" s="17" t="str">
        <f t="shared" si="20"/>
        <v/>
      </c>
      <c r="K173" s="14" t="str">
        <f t="shared" si="21"/>
        <v/>
      </c>
      <c r="L173" s="5"/>
      <c r="M173" s="15"/>
      <c r="N173" s="109" t="str">
        <f t="shared" si="22"/>
        <v/>
      </c>
      <c r="O173" s="15"/>
      <c r="P173" s="109" t="str">
        <f t="shared" si="23"/>
        <v/>
      </c>
      <c r="Q173" s="15"/>
      <c r="R173" s="15"/>
      <c r="S173" s="18" t="str">
        <f t="shared" si="27"/>
        <v/>
      </c>
      <c r="U173" s="23" t="str">
        <f t="shared" si="24"/>
        <v/>
      </c>
      <c r="V173" s="23" t="str">
        <f t="shared" si="25"/>
        <v/>
      </c>
      <c r="W173" s="24" t="str">
        <f t="shared" si="28"/>
        <v/>
      </c>
      <c r="X173" s="25" t="str">
        <f t="shared" si="29"/>
        <v/>
      </c>
      <c r="Y173" s="24" t="str">
        <f t="shared" si="26"/>
        <v/>
      </c>
    </row>
    <row r="174" spans="1:25" ht="15.6" thickTop="1" thickBot="1">
      <c r="A174">
        <f>Eläintiedot!E174</f>
        <v>0</v>
      </c>
      <c r="B174">
        <f>Eläintiedot!C174</f>
        <v>0</v>
      </c>
      <c r="C174" s="3">
        <f>Eläintiedot!G174</f>
        <v>0</v>
      </c>
      <c r="D174" s="8">
        <f>YEARFRAC(Eläintiedot!L174,$B$3)</f>
        <v>119.58611111111111</v>
      </c>
      <c r="E174">
        <f>IF(_xlfn.DAYS($B$3,Eläintiedot!O174)&lt;0,"",_xlfn.DAYS($B$3,Eläintiedot!O174))</f>
        <v>43677</v>
      </c>
      <c r="F174" s="15">
        <v>31</v>
      </c>
      <c r="G174" s="5"/>
      <c r="H174" s="15"/>
      <c r="I174" s="16"/>
      <c r="J174" s="17" t="str">
        <f t="shared" si="20"/>
        <v/>
      </c>
      <c r="K174" s="14" t="str">
        <f t="shared" si="21"/>
        <v/>
      </c>
      <c r="L174" s="5"/>
      <c r="M174" s="15"/>
      <c r="N174" s="109" t="str">
        <f t="shared" si="22"/>
        <v/>
      </c>
      <c r="O174" s="15"/>
      <c r="P174" s="109" t="str">
        <f t="shared" si="23"/>
        <v/>
      </c>
      <c r="Q174" s="15"/>
      <c r="R174" s="15"/>
      <c r="S174" s="18" t="str">
        <f t="shared" si="27"/>
        <v/>
      </c>
      <c r="U174" s="23" t="str">
        <f t="shared" si="24"/>
        <v/>
      </c>
      <c r="V174" s="23" t="str">
        <f t="shared" si="25"/>
        <v/>
      </c>
      <c r="W174" s="24" t="str">
        <f t="shared" si="28"/>
        <v/>
      </c>
      <c r="X174" s="25" t="str">
        <f t="shared" si="29"/>
        <v/>
      </c>
      <c r="Y174" s="24" t="str">
        <f t="shared" si="26"/>
        <v/>
      </c>
    </row>
    <row r="175" spans="1:25" ht="15.6" thickTop="1" thickBot="1">
      <c r="A175">
        <f>Eläintiedot!E175</f>
        <v>0</v>
      </c>
      <c r="B175">
        <f>Eläintiedot!C175</f>
        <v>0</v>
      </c>
      <c r="C175" s="3">
        <f>Eläintiedot!G175</f>
        <v>0</v>
      </c>
      <c r="D175" s="8">
        <f>YEARFRAC(Eläintiedot!L175,$B$3)</f>
        <v>119.58611111111111</v>
      </c>
      <c r="E175">
        <f>IF(_xlfn.DAYS($B$3,Eläintiedot!O175)&lt;0,"",_xlfn.DAYS($B$3,Eläintiedot!O175))</f>
        <v>43677</v>
      </c>
      <c r="F175" s="15">
        <v>31</v>
      </c>
      <c r="G175" s="5"/>
      <c r="H175" s="15"/>
      <c r="I175" s="16"/>
      <c r="J175" s="17" t="str">
        <f t="shared" si="20"/>
        <v/>
      </c>
      <c r="K175" s="14" t="str">
        <f t="shared" si="21"/>
        <v/>
      </c>
      <c r="L175" s="5"/>
      <c r="M175" s="15"/>
      <c r="N175" s="109" t="str">
        <f t="shared" si="22"/>
        <v/>
      </c>
      <c r="O175" s="15"/>
      <c r="P175" s="109" t="str">
        <f t="shared" si="23"/>
        <v/>
      </c>
      <c r="Q175" s="15"/>
      <c r="R175" s="15"/>
      <c r="S175" s="18" t="str">
        <f t="shared" si="27"/>
        <v/>
      </c>
      <c r="U175" s="23" t="str">
        <f t="shared" si="24"/>
        <v/>
      </c>
      <c r="V175" s="23" t="str">
        <f t="shared" si="25"/>
        <v/>
      </c>
      <c r="W175" s="24" t="str">
        <f t="shared" si="28"/>
        <v/>
      </c>
      <c r="X175" s="25" t="str">
        <f t="shared" si="29"/>
        <v/>
      </c>
      <c r="Y175" s="24" t="str">
        <f t="shared" si="26"/>
        <v/>
      </c>
    </row>
    <row r="176" spans="1:25" ht="15.6" thickTop="1" thickBot="1">
      <c r="A176">
        <f>Eläintiedot!E176</f>
        <v>0</v>
      </c>
      <c r="B176">
        <f>Eläintiedot!C176</f>
        <v>0</v>
      </c>
      <c r="C176" s="3">
        <f>Eläintiedot!G176</f>
        <v>0</v>
      </c>
      <c r="D176" s="8">
        <f>YEARFRAC(Eläintiedot!L176,$B$3)</f>
        <v>119.58611111111111</v>
      </c>
      <c r="E176">
        <f>IF(_xlfn.DAYS($B$3,Eläintiedot!O176)&lt;0,"",_xlfn.DAYS($B$3,Eläintiedot!O176))</f>
        <v>43677</v>
      </c>
      <c r="F176" s="15">
        <v>31</v>
      </c>
      <c r="G176" s="5"/>
      <c r="H176" s="15"/>
      <c r="I176" s="16"/>
      <c r="J176" s="17" t="str">
        <f t="shared" si="20"/>
        <v/>
      </c>
      <c r="K176" s="14" t="str">
        <f t="shared" si="21"/>
        <v/>
      </c>
      <c r="L176" s="5"/>
      <c r="M176" s="15"/>
      <c r="N176" s="109" t="str">
        <f t="shared" si="22"/>
        <v/>
      </c>
      <c r="O176" s="15"/>
      <c r="P176" s="109" t="str">
        <f t="shared" si="23"/>
        <v/>
      </c>
      <c r="Q176" s="15"/>
      <c r="R176" s="15"/>
      <c r="S176" s="18" t="str">
        <f t="shared" si="27"/>
        <v/>
      </c>
      <c r="U176" s="23" t="str">
        <f t="shared" si="24"/>
        <v/>
      </c>
      <c r="V176" s="23" t="str">
        <f t="shared" si="25"/>
        <v/>
      </c>
      <c r="W176" s="24" t="str">
        <f t="shared" si="28"/>
        <v/>
      </c>
      <c r="X176" s="25" t="str">
        <f t="shared" si="29"/>
        <v/>
      </c>
      <c r="Y176" s="24" t="str">
        <f t="shared" si="26"/>
        <v/>
      </c>
    </row>
    <row r="177" spans="1:25" ht="15.6" thickTop="1" thickBot="1">
      <c r="A177">
        <f>Eläintiedot!E177</f>
        <v>0</v>
      </c>
      <c r="B177">
        <f>Eläintiedot!C177</f>
        <v>0</v>
      </c>
      <c r="C177" s="3">
        <f>Eläintiedot!G177</f>
        <v>0</v>
      </c>
      <c r="D177" s="8">
        <f>YEARFRAC(Eläintiedot!L177,$B$3)</f>
        <v>119.58611111111111</v>
      </c>
      <c r="E177">
        <f>IF(_xlfn.DAYS($B$3,Eläintiedot!O177)&lt;0,"",_xlfn.DAYS($B$3,Eläintiedot!O177))</f>
        <v>43677</v>
      </c>
      <c r="F177" s="15">
        <v>31</v>
      </c>
      <c r="G177" s="5"/>
      <c r="H177" s="15"/>
      <c r="I177" s="16"/>
      <c r="J177" s="17" t="str">
        <f t="shared" si="20"/>
        <v/>
      </c>
      <c r="K177" s="14" t="str">
        <f t="shared" si="21"/>
        <v/>
      </c>
      <c r="L177" s="5"/>
      <c r="M177" s="15"/>
      <c r="N177" s="109" t="str">
        <f t="shared" si="22"/>
        <v/>
      </c>
      <c r="O177" s="15"/>
      <c r="P177" s="109" t="str">
        <f t="shared" si="23"/>
        <v/>
      </c>
      <c r="Q177" s="15"/>
      <c r="R177" s="15"/>
      <c r="S177" s="18" t="str">
        <f t="shared" si="27"/>
        <v/>
      </c>
      <c r="U177" s="23" t="str">
        <f t="shared" si="24"/>
        <v/>
      </c>
      <c r="V177" s="23" t="str">
        <f t="shared" si="25"/>
        <v/>
      </c>
      <c r="W177" s="24" t="str">
        <f t="shared" si="28"/>
        <v/>
      </c>
      <c r="X177" s="25" t="str">
        <f t="shared" si="29"/>
        <v/>
      </c>
      <c r="Y177" s="24" t="str">
        <f t="shared" si="26"/>
        <v/>
      </c>
    </row>
    <row r="178" spans="1:25" ht="15.6" thickTop="1" thickBot="1">
      <c r="A178">
        <f>Eläintiedot!E178</f>
        <v>0</v>
      </c>
      <c r="B178">
        <f>Eläintiedot!C178</f>
        <v>0</v>
      </c>
      <c r="C178" s="3">
        <f>Eläintiedot!G178</f>
        <v>0</v>
      </c>
      <c r="D178" s="8">
        <f>YEARFRAC(Eläintiedot!L178,$B$3)</f>
        <v>119.58611111111111</v>
      </c>
      <c r="E178">
        <f>IF(_xlfn.DAYS($B$3,Eläintiedot!O178)&lt;0,"",_xlfn.DAYS($B$3,Eläintiedot!O178))</f>
        <v>43677</v>
      </c>
      <c r="F178" s="15">
        <v>31</v>
      </c>
      <c r="G178" s="5"/>
      <c r="H178" s="15"/>
      <c r="I178" s="16"/>
      <c r="J178" s="17" t="str">
        <f t="shared" si="20"/>
        <v/>
      </c>
      <c r="K178" s="14" t="str">
        <f t="shared" si="21"/>
        <v/>
      </c>
      <c r="L178" s="5"/>
      <c r="M178" s="15"/>
      <c r="N178" s="109" t="str">
        <f t="shared" si="22"/>
        <v/>
      </c>
      <c r="O178" s="15"/>
      <c r="P178" s="109" t="str">
        <f t="shared" si="23"/>
        <v/>
      </c>
      <c r="Q178" s="15"/>
      <c r="R178" s="15"/>
      <c r="S178" s="18" t="str">
        <f t="shared" si="27"/>
        <v/>
      </c>
      <c r="U178" s="23" t="str">
        <f t="shared" si="24"/>
        <v/>
      </c>
      <c r="V178" s="23" t="str">
        <f t="shared" si="25"/>
        <v/>
      </c>
      <c r="W178" s="24" t="str">
        <f t="shared" si="28"/>
        <v/>
      </c>
      <c r="X178" s="25" t="str">
        <f t="shared" si="29"/>
        <v/>
      </c>
      <c r="Y178" s="24" t="str">
        <f t="shared" si="26"/>
        <v/>
      </c>
    </row>
    <row r="179" spans="1:25" ht="15.6" thickTop="1" thickBot="1">
      <c r="A179">
        <f>Eläintiedot!E179</f>
        <v>0</v>
      </c>
      <c r="B179">
        <f>Eläintiedot!C179</f>
        <v>0</v>
      </c>
      <c r="C179" s="3">
        <f>Eläintiedot!G179</f>
        <v>0</v>
      </c>
      <c r="D179" s="8">
        <f>YEARFRAC(Eläintiedot!L179,$B$3)</f>
        <v>119.58611111111111</v>
      </c>
      <c r="E179">
        <f>IF(_xlfn.DAYS($B$3,Eläintiedot!O179)&lt;0,"",_xlfn.DAYS($B$3,Eläintiedot!O179))</f>
        <v>43677</v>
      </c>
      <c r="F179" s="15">
        <v>31</v>
      </c>
      <c r="G179" s="5"/>
      <c r="H179" s="15"/>
      <c r="I179" s="16"/>
      <c r="J179" s="17" t="str">
        <f t="shared" si="20"/>
        <v/>
      </c>
      <c r="K179" s="14" t="str">
        <f t="shared" si="21"/>
        <v/>
      </c>
      <c r="L179" s="5"/>
      <c r="M179" s="15"/>
      <c r="N179" s="109" t="str">
        <f t="shared" si="22"/>
        <v/>
      </c>
      <c r="O179" s="15"/>
      <c r="P179" s="109" t="str">
        <f t="shared" si="23"/>
        <v/>
      </c>
      <c r="Q179" s="15"/>
      <c r="R179" s="15"/>
      <c r="S179" s="18" t="str">
        <f t="shared" si="27"/>
        <v/>
      </c>
      <c r="U179" s="23" t="str">
        <f t="shared" si="24"/>
        <v/>
      </c>
      <c r="V179" s="23" t="str">
        <f t="shared" si="25"/>
        <v/>
      </c>
      <c r="W179" s="24" t="str">
        <f t="shared" si="28"/>
        <v/>
      </c>
      <c r="X179" s="25" t="str">
        <f t="shared" si="29"/>
        <v/>
      </c>
      <c r="Y179" s="24" t="str">
        <f t="shared" si="26"/>
        <v/>
      </c>
    </row>
    <row r="180" spans="1:25" ht="15.6" thickTop="1" thickBot="1">
      <c r="A180">
        <f>Eläintiedot!E180</f>
        <v>0</v>
      </c>
      <c r="B180">
        <f>Eläintiedot!C180</f>
        <v>0</v>
      </c>
      <c r="C180" s="3">
        <f>Eläintiedot!G180</f>
        <v>0</v>
      </c>
      <c r="D180" s="8">
        <f>YEARFRAC(Eläintiedot!L180,$B$3)</f>
        <v>119.58611111111111</v>
      </c>
      <c r="E180">
        <f>IF(_xlfn.DAYS($B$3,Eläintiedot!O180)&lt;0,"",_xlfn.DAYS($B$3,Eläintiedot!O180))</f>
        <v>43677</v>
      </c>
      <c r="F180" s="15">
        <v>31</v>
      </c>
      <c r="G180" s="5"/>
      <c r="H180" s="15"/>
      <c r="I180" s="16"/>
      <c r="J180" s="17" t="str">
        <f t="shared" si="20"/>
        <v/>
      </c>
      <c r="K180" s="14" t="str">
        <f t="shared" si="21"/>
        <v/>
      </c>
      <c r="L180" s="5"/>
      <c r="M180" s="15"/>
      <c r="N180" s="109" t="str">
        <f t="shared" si="22"/>
        <v/>
      </c>
      <c r="O180" s="15"/>
      <c r="P180" s="109" t="str">
        <f t="shared" si="23"/>
        <v/>
      </c>
      <c r="Q180" s="15"/>
      <c r="R180" s="15"/>
      <c r="S180" s="18" t="str">
        <f t="shared" si="27"/>
        <v/>
      </c>
      <c r="U180" s="23" t="str">
        <f t="shared" si="24"/>
        <v/>
      </c>
      <c r="V180" s="23" t="str">
        <f t="shared" si="25"/>
        <v/>
      </c>
      <c r="W180" s="24" t="str">
        <f t="shared" si="28"/>
        <v/>
      </c>
      <c r="X180" s="25" t="str">
        <f t="shared" si="29"/>
        <v/>
      </c>
      <c r="Y180" s="24" t="str">
        <f t="shared" si="26"/>
        <v/>
      </c>
    </row>
    <row r="181" spans="1:25" ht="15.6" thickTop="1" thickBot="1">
      <c r="A181">
        <f>Eläintiedot!E181</f>
        <v>0</v>
      </c>
      <c r="B181">
        <f>Eläintiedot!C181</f>
        <v>0</v>
      </c>
      <c r="C181" s="3">
        <f>Eläintiedot!G181</f>
        <v>0</v>
      </c>
      <c r="D181" s="8">
        <f>YEARFRAC(Eläintiedot!L181,$B$3)</f>
        <v>119.58611111111111</v>
      </c>
      <c r="E181">
        <f>IF(_xlfn.DAYS($B$3,Eläintiedot!O181)&lt;0,"",_xlfn.DAYS($B$3,Eläintiedot!O181))</f>
        <v>43677</v>
      </c>
      <c r="F181" s="15">
        <v>31</v>
      </c>
      <c r="G181" s="5"/>
      <c r="H181" s="15"/>
      <c r="I181" s="16"/>
      <c r="J181" s="17" t="str">
        <f t="shared" si="20"/>
        <v/>
      </c>
      <c r="K181" s="14" t="str">
        <f t="shared" si="21"/>
        <v/>
      </c>
      <c r="L181" s="5"/>
      <c r="M181" s="15"/>
      <c r="N181" s="109" t="str">
        <f t="shared" si="22"/>
        <v/>
      </c>
      <c r="O181" s="15"/>
      <c r="P181" s="109" t="str">
        <f t="shared" si="23"/>
        <v/>
      </c>
      <c r="Q181" s="15"/>
      <c r="R181" s="15"/>
      <c r="S181" s="18" t="str">
        <f t="shared" si="27"/>
        <v/>
      </c>
      <c r="U181" s="23" t="str">
        <f t="shared" si="24"/>
        <v/>
      </c>
      <c r="V181" s="23" t="str">
        <f t="shared" si="25"/>
        <v/>
      </c>
      <c r="W181" s="24" t="str">
        <f t="shared" si="28"/>
        <v/>
      </c>
      <c r="X181" s="25" t="str">
        <f t="shared" si="29"/>
        <v/>
      </c>
      <c r="Y181" s="24" t="str">
        <f t="shared" si="26"/>
        <v/>
      </c>
    </row>
    <row r="182" spans="1:25" ht="15.6" thickTop="1" thickBot="1">
      <c r="A182">
        <f>Eläintiedot!E182</f>
        <v>0</v>
      </c>
      <c r="B182">
        <f>Eläintiedot!C182</f>
        <v>0</v>
      </c>
      <c r="C182" s="3">
        <f>Eläintiedot!G182</f>
        <v>0</v>
      </c>
      <c r="D182" s="8">
        <f>YEARFRAC(Eläintiedot!L182,$B$3)</f>
        <v>119.58611111111111</v>
      </c>
      <c r="E182">
        <f>IF(_xlfn.DAYS($B$3,Eläintiedot!O182)&lt;0,"",_xlfn.DAYS($B$3,Eläintiedot!O182))</f>
        <v>43677</v>
      </c>
      <c r="F182" s="15">
        <v>31</v>
      </c>
      <c r="G182" s="5"/>
      <c r="H182" s="15"/>
      <c r="I182" s="16"/>
      <c r="J182" s="17" t="str">
        <f t="shared" si="20"/>
        <v/>
      </c>
      <c r="K182" s="14" t="str">
        <f t="shared" si="21"/>
        <v/>
      </c>
      <c r="L182" s="5"/>
      <c r="M182" s="15"/>
      <c r="N182" s="109" t="str">
        <f t="shared" si="22"/>
        <v/>
      </c>
      <c r="O182" s="15"/>
      <c r="P182" s="109" t="str">
        <f t="shared" si="23"/>
        <v/>
      </c>
      <c r="Q182" s="15"/>
      <c r="R182" s="15"/>
      <c r="S182" s="18" t="str">
        <f t="shared" si="27"/>
        <v/>
      </c>
      <c r="U182" s="23" t="str">
        <f t="shared" si="24"/>
        <v/>
      </c>
      <c r="V182" s="23" t="str">
        <f t="shared" si="25"/>
        <v/>
      </c>
      <c r="W182" s="24" t="str">
        <f t="shared" si="28"/>
        <v/>
      </c>
      <c r="X182" s="25" t="str">
        <f t="shared" si="29"/>
        <v/>
      </c>
      <c r="Y182" s="24" t="str">
        <f t="shared" si="26"/>
        <v/>
      </c>
    </row>
    <row r="183" spans="1:25" ht="15.6" thickTop="1" thickBot="1">
      <c r="A183">
        <f>Eläintiedot!E183</f>
        <v>0</v>
      </c>
      <c r="B183">
        <f>Eläintiedot!C183</f>
        <v>0</v>
      </c>
      <c r="C183" s="3">
        <f>Eläintiedot!G183</f>
        <v>0</v>
      </c>
      <c r="D183" s="8">
        <f>YEARFRAC(Eläintiedot!L183,$B$3)</f>
        <v>119.58611111111111</v>
      </c>
      <c r="E183">
        <f>IF(_xlfn.DAYS($B$3,Eläintiedot!O183)&lt;0,"",_xlfn.DAYS($B$3,Eläintiedot!O183))</f>
        <v>43677</v>
      </c>
      <c r="F183" s="15">
        <v>31</v>
      </c>
      <c r="G183" s="5"/>
      <c r="H183" s="15"/>
      <c r="I183" s="16"/>
      <c r="J183" s="17" t="str">
        <f t="shared" si="20"/>
        <v/>
      </c>
      <c r="K183" s="14" t="str">
        <f t="shared" si="21"/>
        <v/>
      </c>
      <c r="L183" s="5"/>
      <c r="M183" s="15"/>
      <c r="N183" s="109" t="str">
        <f t="shared" si="22"/>
        <v/>
      </c>
      <c r="O183" s="15"/>
      <c r="P183" s="109" t="str">
        <f t="shared" si="23"/>
        <v/>
      </c>
      <c r="Q183" s="15"/>
      <c r="R183" s="15"/>
      <c r="S183" s="18" t="str">
        <f t="shared" si="27"/>
        <v/>
      </c>
      <c r="U183" s="23" t="str">
        <f t="shared" si="24"/>
        <v/>
      </c>
      <c r="V183" s="23" t="str">
        <f t="shared" si="25"/>
        <v/>
      </c>
      <c r="W183" s="24" t="str">
        <f t="shared" si="28"/>
        <v/>
      </c>
      <c r="X183" s="25" t="str">
        <f t="shared" si="29"/>
        <v/>
      </c>
      <c r="Y183" s="24" t="str">
        <f t="shared" si="26"/>
        <v/>
      </c>
    </row>
    <row r="184" spans="1:25" ht="15.6" thickTop="1" thickBot="1">
      <c r="A184">
        <f>Eläintiedot!E184</f>
        <v>0</v>
      </c>
      <c r="B184">
        <f>Eläintiedot!C184</f>
        <v>0</v>
      </c>
      <c r="C184" s="3">
        <f>Eläintiedot!G184</f>
        <v>0</v>
      </c>
      <c r="D184" s="8">
        <f>YEARFRAC(Eläintiedot!L184,$B$3)</f>
        <v>119.58611111111111</v>
      </c>
      <c r="E184">
        <f>IF(_xlfn.DAYS($B$3,Eläintiedot!O184)&lt;0,"",_xlfn.DAYS($B$3,Eläintiedot!O184))</f>
        <v>43677</v>
      </c>
      <c r="F184" s="15">
        <v>31</v>
      </c>
      <c r="G184" s="5"/>
      <c r="H184" s="15"/>
      <c r="I184" s="16"/>
      <c r="J184" s="17" t="str">
        <f t="shared" si="20"/>
        <v/>
      </c>
      <c r="K184" s="14" t="str">
        <f t="shared" si="21"/>
        <v/>
      </c>
      <c r="L184" s="5"/>
      <c r="M184" s="15"/>
      <c r="N184" s="109" t="str">
        <f t="shared" si="22"/>
        <v/>
      </c>
      <c r="O184" s="15"/>
      <c r="P184" s="109" t="str">
        <f t="shared" si="23"/>
        <v/>
      </c>
      <c r="Q184" s="15"/>
      <c r="R184" s="15"/>
      <c r="S184" s="18" t="str">
        <f t="shared" si="27"/>
        <v/>
      </c>
      <c r="U184" s="23" t="str">
        <f t="shared" si="24"/>
        <v/>
      </c>
      <c r="V184" s="23" t="str">
        <f t="shared" si="25"/>
        <v/>
      </c>
      <c r="W184" s="24" t="str">
        <f t="shared" si="28"/>
        <v/>
      </c>
      <c r="X184" s="25" t="str">
        <f t="shared" si="29"/>
        <v/>
      </c>
      <c r="Y184" s="24" t="str">
        <f t="shared" si="26"/>
        <v/>
      </c>
    </row>
    <row r="185" spans="1:25" ht="15.6" thickTop="1" thickBot="1">
      <c r="A185">
        <f>Eläintiedot!E185</f>
        <v>0</v>
      </c>
      <c r="B185">
        <f>Eläintiedot!C185</f>
        <v>0</v>
      </c>
      <c r="C185" s="3">
        <f>Eläintiedot!G185</f>
        <v>0</v>
      </c>
      <c r="D185" s="8">
        <f>YEARFRAC(Eläintiedot!L185,$B$3)</f>
        <v>119.58611111111111</v>
      </c>
      <c r="E185">
        <f>IF(_xlfn.DAYS($B$3,Eläintiedot!O185)&lt;0,"",_xlfn.DAYS($B$3,Eläintiedot!O185))</f>
        <v>43677</v>
      </c>
      <c r="F185" s="15">
        <v>31</v>
      </c>
      <c r="G185" s="5"/>
      <c r="H185" s="15"/>
      <c r="I185" s="16"/>
      <c r="J185" s="17" t="str">
        <f t="shared" si="20"/>
        <v/>
      </c>
      <c r="K185" s="14" t="str">
        <f t="shared" si="21"/>
        <v/>
      </c>
      <c r="L185" s="5"/>
      <c r="M185" s="15"/>
      <c r="N185" s="109" t="str">
        <f t="shared" si="22"/>
        <v/>
      </c>
      <c r="O185" s="15"/>
      <c r="P185" s="109" t="str">
        <f t="shared" si="23"/>
        <v/>
      </c>
      <c r="Q185" s="15"/>
      <c r="R185" s="15"/>
      <c r="S185" s="18" t="str">
        <f t="shared" si="27"/>
        <v/>
      </c>
      <c r="U185" s="23" t="str">
        <f t="shared" si="24"/>
        <v/>
      </c>
      <c r="V185" s="23" t="str">
        <f t="shared" si="25"/>
        <v/>
      </c>
      <c r="W185" s="24" t="str">
        <f t="shared" si="28"/>
        <v/>
      </c>
      <c r="X185" s="25" t="str">
        <f t="shared" si="29"/>
        <v/>
      </c>
      <c r="Y185" s="24" t="str">
        <f t="shared" si="26"/>
        <v/>
      </c>
    </row>
    <row r="186" spans="1:25" ht="15.6" thickTop="1" thickBot="1">
      <c r="A186">
        <f>Eläintiedot!E186</f>
        <v>0</v>
      </c>
      <c r="B186">
        <f>Eläintiedot!C186</f>
        <v>0</v>
      </c>
      <c r="C186" s="3">
        <f>Eläintiedot!G186</f>
        <v>0</v>
      </c>
      <c r="D186" s="8">
        <f>YEARFRAC(Eläintiedot!L186,$B$3)</f>
        <v>119.58611111111111</v>
      </c>
      <c r="E186">
        <f>IF(_xlfn.DAYS($B$3,Eläintiedot!O186)&lt;0,"",_xlfn.DAYS($B$3,Eläintiedot!O186))</f>
        <v>43677</v>
      </c>
      <c r="F186" s="15">
        <v>31</v>
      </c>
      <c r="G186" s="5"/>
      <c r="H186" s="15"/>
      <c r="I186" s="16"/>
      <c r="J186" s="17" t="str">
        <f t="shared" si="20"/>
        <v/>
      </c>
      <c r="K186" s="14" t="str">
        <f t="shared" si="21"/>
        <v/>
      </c>
      <c r="L186" s="5"/>
      <c r="M186" s="15"/>
      <c r="N186" s="109" t="str">
        <f t="shared" si="22"/>
        <v/>
      </c>
      <c r="O186" s="15"/>
      <c r="P186" s="109" t="str">
        <f t="shared" si="23"/>
        <v/>
      </c>
      <c r="Q186" s="15"/>
      <c r="R186" s="15"/>
      <c r="S186" s="18" t="str">
        <f t="shared" si="27"/>
        <v/>
      </c>
      <c r="U186" s="23" t="str">
        <f t="shared" si="24"/>
        <v/>
      </c>
      <c r="V186" s="23" t="str">
        <f t="shared" si="25"/>
        <v/>
      </c>
      <c r="W186" s="24" t="str">
        <f t="shared" si="28"/>
        <v/>
      </c>
      <c r="X186" s="25" t="str">
        <f t="shared" si="29"/>
        <v/>
      </c>
      <c r="Y186" s="24" t="str">
        <f t="shared" si="26"/>
        <v/>
      </c>
    </row>
    <row r="187" spans="1:25" ht="15.6" thickTop="1" thickBot="1">
      <c r="A187">
        <f>Eläintiedot!E187</f>
        <v>0</v>
      </c>
      <c r="B187">
        <f>Eläintiedot!C187</f>
        <v>0</v>
      </c>
      <c r="C187" s="3">
        <f>Eläintiedot!G187</f>
        <v>0</v>
      </c>
      <c r="D187" s="8">
        <f>YEARFRAC(Eläintiedot!L187,$B$3)</f>
        <v>119.58611111111111</v>
      </c>
      <c r="E187">
        <f>IF(_xlfn.DAYS($B$3,Eläintiedot!O187)&lt;0,"",_xlfn.DAYS($B$3,Eläintiedot!O187))</f>
        <v>43677</v>
      </c>
      <c r="F187" s="15">
        <v>31</v>
      </c>
      <c r="G187" s="5"/>
      <c r="H187" s="15"/>
      <c r="I187" s="16"/>
      <c r="J187" s="17" t="str">
        <f t="shared" si="20"/>
        <v/>
      </c>
      <c r="K187" s="14" t="str">
        <f t="shared" si="21"/>
        <v/>
      </c>
      <c r="L187" s="5"/>
      <c r="M187" s="15"/>
      <c r="N187" s="109" t="str">
        <f t="shared" si="22"/>
        <v/>
      </c>
      <c r="O187" s="15"/>
      <c r="P187" s="109" t="str">
        <f t="shared" si="23"/>
        <v/>
      </c>
      <c r="Q187" s="15"/>
      <c r="R187" s="15"/>
      <c r="S187" s="18" t="str">
        <f t="shared" si="27"/>
        <v/>
      </c>
      <c r="U187" s="23" t="str">
        <f t="shared" si="24"/>
        <v/>
      </c>
      <c r="V187" s="23" t="str">
        <f t="shared" si="25"/>
        <v/>
      </c>
      <c r="W187" s="24" t="str">
        <f t="shared" si="28"/>
        <v/>
      </c>
      <c r="X187" s="25" t="str">
        <f t="shared" si="29"/>
        <v/>
      </c>
      <c r="Y187" s="24" t="str">
        <f t="shared" si="26"/>
        <v/>
      </c>
    </row>
    <row r="188" spans="1:25" ht="15.6" thickTop="1" thickBot="1">
      <c r="A188">
        <f>Eläintiedot!E188</f>
        <v>0</v>
      </c>
      <c r="B188">
        <f>Eläintiedot!C188</f>
        <v>0</v>
      </c>
      <c r="C188" s="3">
        <f>Eläintiedot!G188</f>
        <v>0</v>
      </c>
      <c r="D188" s="8">
        <f>YEARFRAC(Eläintiedot!L188,$B$3)</f>
        <v>119.58611111111111</v>
      </c>
      <c r="E188">
        <f>IF(_xlfn.DAYS($B$3,Eläintiedot!O188)&lt;0,"",_xlfn.DAYS($B$3,Eläintiedot!O188))</f>
        <v>43677</v>
      </c>
      <c r="F188" s="15">
        <v>31</v>
      </c>
      <c r="G188" s="5"/>
      <c r="H188" s="15"/>
      <c r="I188" s="16"/>
      <c r="J188" s="17" t="str">
        <f t="shared" si="20"/>
        <v/>
      </c>
      <c r="K188" s="14" t="str">
        <f t="shared" si="21"/>
        <v/>
      </c>
      <c r="L188" s="5"/>
      <c r="M188" s="15"/>
      <c r="N188" s="109" t="str">
        <f t="shared" si="22"/>
        <v/>
      </c>
      <c r="O188" s="15"/>
      <c r="P188" s="109" t="str">
        <f t="shared" si="23"/>
        <v/>
      </c>
      <c r="Q188" s="15"/>
      <c r="R188" s="15"/>
      <c r="S188" s="18" t="str">
        <f t="shared" si="27"/>
        <v/>
      </c>
      <c r="U188" s="23" t="str">
        <f t="shared" si="24"/>
        <v/>
      </c>
      <c r="V188" s="23" t="str">
        <f t="shared" si="25"/>
        <v/>
      </c>
      <c r="W188" s="24" t="str">
        <f t="shared" si="28"/>
        <v/>
      </c>
      <c r="X188" s="25" t="str">
        <f t="shared" si="29"/>
        <v/>
      </c>
      <c r="Y188" s="24" t="str">
        <f t="shared" si="26"/>
        <v/>
      </c>
    </row>
    <row r="189" spans="1:25" ht="15.6" thickTop="1" thickBot="1">
      <c r="A189">
        <f>Eläintiedot!E189</f>
        <v>0</v>
      </c>
      <c r="B189">
        <f>Eläintiedot!C189</f>
        <v>0</v>
      </c>
      <c r="C189" s="3">
        <f>Eläintiedot!G189</f>
        <v>0</v>
      </c>
      <c r="D189" s="8">
        <f>YEARFRAC(Eläintiedot!L189,$B$3)</f>
        <v>119.58611111111111</v>
      </c>
      <c r="E189">
        <f>IF(_xlfn.DAYS($B$3,Eläintiedot!O189)&lt;0,"",_xlfn.DAYS($B$3,Eläintiedot!O189))</f>
        <v>43677</v>
      </c>
      <c r="F189" s="15">
        <v>31</v>
      </c>
      <c r="G189" s="5"/>
      <c r="H189" s="15"/>
      <c r="I189" s="16"/>
      <c r="J189" s="17" t="str">
        <f t="shared" si="20"/>
        <v/>
      </c>
      <c r="K189" s="14" t="str">
        <f t="shared" si="21"/>
        <v/>
      </c>
      <c r="L189" s="5"/>
      <c r="M189" s="15"/>
      <c r="N189" s="109" t="str">
        <f t="shared" si="22"/>
        <v/>
      </c>
      <c r="O189" s="15"/>
      <c r="P189" s="109" t="str">
        <f t="shared" si="23"/>
        <v/>
      </c>
      <c r="Q189" s="15"/>
      <c r="R189" s="15"/>
      <c r="S189" s="18" t="str">
        <f t="shared" si="27"/>
        <v/>
      </c>
      <c r="U189" s="23" t="str">
        <f t="shared" si="24"/>
        <v/>
      </c>
      <c r="V189" s="23" t="str">
        <f t="shared" si="25"/>
        <v/>
      </c>
      <c r="W189" s="24" t="str">
        <f t="shared" si="28"/>
        <v/>
      </c>
      <c r="X189" s="25" t="str">
        <f t="shared" si="29"/>
        <v/>
      </c>
      <c r="Y189" s="24" t="str">
        <f t="shared" si="26"/>
        <v/>
      </c>
    </row>
    <row r="190" spans="1:25" ht="15.6" thickTop="1" thickBot="1">
      <c r="A190">
        <f>Eläintiedot!E190</f>
        <v>0</v>
      </c>
      <c r="B190">
        <f>Eläintiedot!C190</f>
        <v>0</v>
      </c>
      <c r="C190" s="3">
        <f>Eläintiedot!G190</f>
        <v>0</v>
      </c>
      <c r="D190" s="8">
        <f>YEARFRAC(Eläintiedot!L190,$B$3)</f>
        <v>119.58611111111111</v>
      </c>
      <c r="E190">
        <f>IF(_xlfn.DAYS($B$3,Eläintiedot!O190)&lt;0,"",_xlfn.DAYS($B$3,Eläintiedot!O190))</f>
        <v>43677</v>
      </c>
      <c r="F190" s="15">
        <v>31</v>
      </c>
      <c r="G190" s="5"/>
      <c r="H190" s="15"/>
      <c r="I190" s="16"/>
      <c r="J190" s="17" t="str">
        <f t="shared" si="20"/>
        <v/>
      </c>
      <c r="K190" s="14" t="str">
        <f t="shared" si="21"/>
        <v/>
      </c>
      <c r="L190" s="5"/>
      <c r="M190" s="15"/>
      <c r="N190" s="109" t="str">
        <f t="shared" si="22"/>
        <v/>
      </c>
      <c r="O190" s="15"/>
      <c r="P190" s="109" t="str">
        <f t="shared" si="23"/>
        <v/>
      </c>
      <c r="Q190" s="15"/>
      <c r="R190" s="15"/>
      <c r="S190" s="18" t="str">
        <f t="shared" si="27"/>
        <v/>
      </c>
      <c r="U190" s="23" t="str">
        <f t="shared" si="24"/>
        <v/>
      </c>
      <c r="V190" s="23" t="str">
        <f t="shared" si="25"/>
        <v/>
      </c>
      <c r="W190" s="24" t="str">
        <f t="shared" si="28"/>
        <v/>
      </c>
      <c r="X190" s="25" t="str">
        <f t="shared" si="29"/>
        <v/>
      </c>
      <c r="Y190" s="24" t="str">
        <f t="shared" si="26"/>
        <v/>
      </c>
    </row>
    <row r="191" spans="1:25" ht="15.6" thickTop="1" thickBot="1">
      <c r="A191">
        <f>Eläintiedot!E191</f>
        <v>0</v>
      </c>
      <c r="B191">
        <f>Eläintiedot!C191</f>
        <v>0</v>
      </c>
      <c r="C191" s="3">
        <f>Eläintiedot!G191</f>
        <v>0</v>
      </c>
      <c r="D191" s="8">
        <f>YEARFRAC(Eläintiedot!L191,$B$3)</f>
        <v>119.58611111111111</v>
      </c>
      <c r="E191">
        <f>IF(_xlfn.DAYS($B$3,Eläintiedot!O191)&lt;0,"",_xlfn.DAYS($B$3,Eläintiedot!O191))</f>
        <v>43677</v>
      </c>
      <c r="F191" s="15">
        <v>31</v>
      </c>
      <c r="G191" s="5"/>
      <c r="H191" s="15"/>
      <c r="I191" s="16"/>
      <c r="J191" s="17" t="str">
        <f t="shared" si="20"/>
        <v/>
      </c>
      <c r="K191" s="14" t="str">
        <f t="shared" si="21"/>
        <v/>
      </c>
      <c r="L191" s="5"/>
      <c r="M191" s="15"/>
      <c r="N191" s="109" t="str">
        <f t="shared" si="22"/>
        <v/>
      </c>
      <c r="O191" s="15"/>
      <c r="P191" s="109" t="str">
        <f t="shared" si="23"/>
        <v/>
      </c>
      <c r="Q191" s="15"/>
      <c r="R191" s="15"/>
      <c r="S191" s="18" t="str">
        <f t="shared" si="27"/>
        <v/>
      </c>
      <c r="U191" s="23" t="str">
        <f t="shared" si="24"/>
        <v/>
      </c>
      <c r="V191" s="23" t="str">
        <f t="shared" si="25"/>
        <v/>
      </c>
      <c r="W191" s="24" t="str">
        <f t="shared" si="28"/>
        <v/>
      </c>
      <c r="X191" s="25" t="str">
        <f t="shared" si="29"/>
        <v/>
      </c>
      <c r="Y191" s="24" t="str">
        <f t="shared" si="26"/>
        <v/>
      </c>
    </row>
    <row r="192" spans="1:25" ht="15.6" thickTop="1" thickBot="1">
      <c r="A192">
        <f>Eläintiedot!E192</f>
        <v>0</v>
      </c>
      <c r="B192">
        <f>Eläintiedot!C192</f>
        <v>0</v>
      </c>
      <c r="C192" s="3">
        <f>Eläintiedot!G192</f>
        <v>0</v>
      </c>
      <c r="D192" s="8">
        <f>YEARFRAC(Eläintiedot!L192,$B$3)</f>
        <v>119.58611111111111</v>
      </c>
      <c r="E192">
        <f>IF(_xlfn.DAYS($B$3,Eläintiedot!O192)&lt;0,"",_xlfn.DAYS($B$3,Eläintiedot!O192))</f>
        <v>43677</v>
      </c>
      <c r="F192" s="15">
        <v>31</v>
      </c>
      <c r="G192" s="5"/>
      <c r="H192" s="15"/>
      <c r="I192" s="16"/>
      <c r="J192" s="17" t="str">
        <f t="shared" si="20"/>
        <v/>
      </c>
      <c r="K192" s="14" t="str">
        <f t="shared" si="21"/>
        <v/>
      </c>
      <c r="L192" s="5"/>
      <c r="M192" s="15"/>
      <c r="N192" s="109" t="str">
        <f t="shared" si="22"/>
        <v/>
      </c>
      <c r="O192" s="15"/>
      <c r="P192" s="109" t="str">
        <f t="shared" si="23"/>
        <v/>
      </c>
      <c r="Q192" s="15"/>
      <c r="R192" s="15"/>
      <c r="S192" s="18" t="str">
        <f t="shared" si="27"/>
        <v/>
      </c>
      <c r="U192" s="23" t="str">
        <f t="shared" si="24"/>
        <v/>
      </c>
      <c r="V192" s="23" t="str">
        <f t="shared" si="25"/>
        <v/>
      </c>
      <c r="W192" s="24" t="str">
        <f t="shared" si="28"/>
        <v/>
      </c>
      <c r="X192" s="25" t="str">
        <f t="shared" si="29"/>
        <v/>
      </c>
      <c r="Y192" s="24" t="str">
        <f t="shared" si="26"/>
        <v/>
      </c>
    </row>
    <row r="193" spans="1:25" ht="15.6" thickTop="1" thickBot="1">
      <c r="A193">
        <f>Eläintiedot!E193</f>
        <v>0</v>
      </c>
      <c r="B193">
        <f>Eläintiedot!C193</f>
        <v>0</v>
      </c>
      <c r="C193" s="3">
        <f>Eläintiedot!G193</f>
        <v>0</v>
      </c>
      <c r="D193" s="8">
        <f>YEARFRAC(Eläintiedot!L193,$B$3)</f>
        <v>119.58611111111111</v>
      </c>
      <c r="E193">
        <f>IF(_xlfn.DAYS($B$3,Eläintiedot!O193)&lt;0,"",_xlfn.DAYS($B$3,Eläintiedot!O193))</f>
        <v>43677</v>
      </c>
      <c r="F193" s="15">
        <v>31</v>
      </c>
      <c r="G193" s="5"/>
      <c r="H193" s="15"/>
      <c r="I193" s="16"/>
      <c r="J193" s="17" t="str">
        <f t="shared" si="20"/>
        <v/>
      </c>
      <c r="K193" s="14" t="str">
        <f t="shared" si="21"/>
        <v/>
      </c>
      <c r="L193" s="5"/>
      <c r="M193" s="15"/>
      <c r="N193" s="109" t="str">
        <f t="shared" si="22"/>
        <v/>
      </c>
      <c r="O193" s="15"/>
      <c r="P193" s="109" t="str">
        <f t="shared" si="23"/>
        <v/>
      </c>
      <c r="Q193" s="15"/>
      <c r="R193" s="15"/>
      <c r="S193" s="18" t="str">
        <f t="shared" si="27"/>
        <v/>
      </c>
      <c r="U193" s="23" t="str">
        <f t="shared" si="24"/>
        <v/>
      </c>
      <c r="V193" s="23" t="str">
        <f t="shared" si="25"/>
        <v/>
      </c>
      <c r="W193" s="24" t="str">
        <f t="shared" si="28"/>
        <v/>
      </c>
      <c r="X193" s="25" t="str">
        <f t="shared" si="29"/>
        <v/>
      </c>
      <c r="Y193" s="24" t="str">
        <f t="shared" si="26"/>
        <v/>
      </c>
    </row>
    <row r="194" spans="1:25" ht="15.6" thickTop="1" thickBot="1">
      <c r="A194">
        <f>Eläintiedot!E194</f>
        <v>0</v>
      </c>
      <c r="B194">
        <f>Eläintiedot!C194</f>
        <v>0</v>
      </c>
      <c r="C194" s="3">
        <f>Eläintiedot!G194</f>
        <v>0</v>
      </c>
      <c r="D194" s="8">
        <f>YEARFRAC(Eläintiedot!L194,$B$3)</f>
        <v>119.58611111111111</v>
      </c>
      <c r="E194">
        <f>IF(_xlfn.DAYS($B$3,Eläintiedot!O194)&lt;0,"",_xlfn.DAYS($B$3,Eläintiedot!O194))</f>
        <v>43677</v>
      </c>
      <c r="F194" s="15">
        <v>31</v>
      </c>
      <c r="G194" s="5"/>
      <c r="H194" s="15"/>
      <c r="I194" s="16"/>
      <c r="J194" s="17" t="str">
        <f t="shared" si="20"/>
        <v/>
      </c>
      <c r="K194" s="14" t="str">
        <f t="shared" si="21"/>
        <v/>
      </c>
      <c r="L194" s="5"/>
      <c r="M194" s="15"/>
      <c r="N194" s="109" t="str">
        <f t="shared" si="22"/>
        <v/>
      </c>
      <c r="O194" s="15"/>
      <c r="P194" s="109" t="str">
        <f t="shared" si="23"/>
        <v/>
      </c>
      <c r="Q194" s="15"/>
      <c r="R194" s="15"/>
      <c r="S194" s="18" t="str">
        <f t="shared" si="27"/>
        <v/>
      </c>
      <c r="U194" s="23" t="str">
        <f t="shared" si="24"/>
        <v/>
      </c>
      <c r="V194" s="23" t="str">
        <f t="shared" si="25"/>
        <v/>
      </c>
      <c r="W194" s="24" t="str">
        <f t="shared" si="28"/>
        <v/>
      </c>
      <c r="X194" s="25" t="str">
        <f t="shared" si="29"/>
        <v/>
      </c>
      <c r="Y194" s="24" t="str">
        <f t="shared" si="26"/>
        <v/>
      </c>
    </row>
    <row r="195" spans="1:25" ht="15.6" thickTop="1" thickBot="1">
      <c r="A195">
        <f>Eläintiedot!E195</f>
        <v>0</v>
      </c>
      <c r="B195">
        <f>Eläintiedot!C195</f>
        <v>0</v>
      </c>
      <c r="C195" s="3">
        <f>Eläintiedot!G195</f>
        <v>0</v>
      </c>
      <c r="D195" s="8">
        <f>YEARFRAC(Eläintiedot!L195,$B$3)</f>
        <v>119.58611111111111</v>
      </c>
      <c r="E195">
        <f>IF(_xlfn.DAYS($B$3,Eläintiedot!O195)&lt;0,"",_xlfn.DAYS($B$3,Eläintiedot!O195))</f>
        <v>43677</v>
      </c>
      <c r="F195" s="15">
        <v>31</v>
      </c>
      <c r="G195" s="5"/>
      <c r="H195" s="15"/>
      <c r="I195" s="16"/>
      <c r="J195" s="17" t="str">
        <f t="shared" si="20"/>
        <v/>
      </c>
      <c r="K195" s="14" t="str">
        <f t="shared" si="21"/>
        <v/>
      </c>
      <c r="L195" s="5"/>
      <c r="M195" s="15"/>
      <c r="N195" s="109" t="str">
        <f t="shared" si="22"/>
        <v/>
      </c>
      <c r="O195" s="15"/>
      <c r="P195" s="109" t="str">
        <f t="shared" si="23"/>
        <v/>
      </c>
      <c r="Q195" s="15"/>
      <c r="R195" s="15"/>
      <c r="S195" s="18" t="str">
        <f t="shared" si="27"/>
        <v/>
      </c>
      <c r="U195" s="23" t="str">
        <f t="shared" si="24"/>
        <v/>
      </c>
      <c r="V195" s="23" t="str">
        <f t="shared" si="25"/>
        <v/>
      </c>
      <c r="W195" s="24" t="str">
        <f t="shared" si="28"/>
        <v/>
      </c>
      <c r="X195" s="25" t="str">
        <f t="shared" si="29"/>
        <v/>
      </c>
      <c r="Y195" s="24" t="str">
        <f t="shared" si="26"/>
        <v/>
      </c>
    </row>
    <row r="196" spans="1:25" ht="15.6" thickTop="1" thickBot="1">
      <c r="A196">
        <f>Eläintiedot!E196</f>
        <v>0</v>
      </c>
      <c r="B196">
        <f>Eläintiedot!C196</f>
        <v>0</v>
      </c>
      <c r="C196" s="3">
        <f>Eläintiedot!G196</f>
        <v>0</v>
      </c>
      <c r="D196" s="8">
        <f>YEARFRAC(Eläintiedot!L196,$B$3)</f>
        <v>119.58611111111111</v>
      </c>
      <c r="E196">
        <f>IF(_xlfn.DAYS($B$3,Eläintiedot!O196)&lt;0,"",_xlfn.DAYS($B$3,Eläintiedot!O196))</f>
        <v>43677</v>
      </c>
      <c r="F196" s="15">
        <v>31</v>
      </c>
      <c r="G196" s="5"/>
      <c r="H196" s="15"/>
      <c r="I196" s="16"/>
      <c r="J196" s="17" t="str">
        <f t="shared" si="20"/>
        <v/>
      </c>
      <c r="K196" s="14" t="str">
        <f t="shared" si="21"/>
        <v/>
      </c>
      <c r="L196" s="5"/>
      <c r="M196" s="15"/>
      <c r="N196" s="109" t="str">
        <f t="shared" si="22"/>
        <v/>
      </c>
      <c r="O196" s="15"/>
      <c r="P196" s="109" t="str">
        <f t="shared" si="23"/>
        <v/>
      </c>
      <c r="Q196" s="15"/>
      <c r="R196" s="15"/>
      <c r="S196" s="18" t="str">
        <f t="shared" si="27"/>
        <v/>
      </c>
      <c r="U196" s="23" t="str">
        <f t="shared" si="24"/>
        <v/>
      </c>
      <c r="V196" s="23" t="str">
        <f t="shared" si="25"/>
        <v/>
      </c>
      <c r="W196" s="24" t="str">
        <f t="shared" si="28"/>
        <v/>
      </c>
      <c r="X196" s="25" t="str">
        <f t="shared" si="29"/>
        <v/>
      </c>
      <c r="Y196" s="24" t="str">
        <f t="shared" si="26"/>
        <v/>
      </c>
    </row>
    <row r="197" spans="1:25" ht="15.6" thickTop="1" thickBot="1">
      <c r="A197">
        <f>Eläintiedot!E197</f>
        <v>0</v>
      </c>
      <c r="B197">
        <f>Eläintiedot!C197</f>
        <v>0</v>
      </c>
      <c r="C197" s="3">
        <f>Eläintiedot!G197</f>
        <v>0</v>
      </c>
      <c r="D197" s="8">
        <f>YEARFRAC(Eläintiedot!L197,$B$3)</f>
        <v>119.58611111111111</v>
      </c>
      <c r="E197">
        <f>IF(_xlfn.DAYS($B$3,Eläintiedot!O197)&lt;0,"",_xlfn.DAYS($B$3,Eläintiedot!O197))</f>
        <v>43677</v>
      </c>
      <c r="F197" s="15">
        <v>31</v>
      </c>
      <c r="G197" s="5"/>
      <c r="H197" s="15"/>
      <c r="I197" s="16"/>
      <c r="J197" s="17" t="str">
        <f t="shared" si="20"/>
        <v/>
      </c>
      <c r="K197" s="14" t="str">
        <f t="shared" si="21"/>
        <v/>
      </c>
      <c r="L197" s="5"/>
      <c r="M197" s="15"/>
      <c r="N197" s="109" t="str">
        <f t="shared" si="22"/>
        <v/>
      </c>
      <c r="O197" s="15"/>
      <c r="P197" s="109" t="str">
        <f t="shared" si="23"/>
        <v/>
      </c>
      <c r="Q197" s="15"/>
      <c r="R197" s="15"/>
      <c r="S197" s="18" t="str">
        <f t="shared" si="27"/>
        <v/>
      </c>
      <c r="U197" s="23" t="str">
        <f t="shared" si="24"/>
        <v/>
      </c>
      <c r="V197" s="23" t="str">
        <f t="shared" si="25"/>
        <v/>
      </c>
      <c r="W197" s="24" t="str">
        <f t="shared" si="28"/>
        <v/>
      </c>
      <c r="X197" s="25" t="str">
        <f t="shared" si="29"/>
        <v/>
      </c>
      <c r="Y197" s="24" t="str">
        <f t="shared" si="26"/>
        <v/>
      </c>
    </row>
    <row r="198" spans="1:25" ht="15.6" thickTop="1" thickBot="1">
      <c r="A198">
        <f>Eläintiedot!E198</f>
        <v>0</v>
      </c>
      <c r="B198">
        <f>Eläintiedot!C198</f>
        <v>0</v>
      </c>
      <c r="C198" s="3">
        <f>Eläintiedot!G198</f>
        <v>0</v>
      </c>
      <c r="D198" s="8">
        <f>YEARFRAC(Eläintiedot!L198,$B$3)</f>
        <v>119.58611111111111</v>
      </c>
      <c r="E198">
        <f>IF(_xlfn.DAYS($B$3,Eläintiedot!O198)&lt;0,"",_xlfn.DAYS($B$3,Eläintiedot!O198))</f>
        <v>43677</v>
      </c>
      <c r="F198" s="15">
        <v>31</v>
      </c>
      <c r="G198" s="5"/>
      <c r="H198" s="15"/>
      <c r="I198" s="16"/>
      <c r="J198" s="17" t="str">
        <f t="shared" si="20"/>
        <v/>
      </c>
      <c r="K198" s="14" t="str">
        <f t="shared" si="21"/>
        <v/>
      </c>
      <c r="L198" s="5"/>
      <c r="M198" s="15"/>
      <c r="N198" s="109" t="str">
        <f t="shared" si="22"/>
        <v/>
      </c>
      <c r="O198" s="15"/>
      <c r="P198" s="109" t="str">
        <f t="shared" si="23"/>
        <v/>
      </c>
      <c r="Q198" s="15"/>
      <c r="R198" s="15"/>
      <c r="S198" s="18" t="str">
        <f t="shared" si="27"/>
        <v/>
      </c>
      <c r="U198" s="23" t="str">
        <f t="shared" si="24"/>
        <v/>
      </c>
      <c r="V198" s="23" t="str">
        <f t="shared" si="25"/>
        <v/>
      </c>
      <c r="W198" s="24" t="str">
        <f t="shared" si="28"/>
        <v/>
      </c>
      <c r="X198" s="25" t="str">
        <f t="shared" si="29"/>
        <v/>
      </c>
      <c r="Y198" s="24" t="str">
        <f t="shared" si="26"/>
        <v/>
      </c>
    </row>
    <row r="199" spans="1:25" ht="15.6" thickTop="1" thickBot="1">
      <c r="A199">
        <f>Eläintiedot!E199</f>
        <v>0</v>
      </c>
      <c r="B199">
        <f>Eläintiedot!C199</f>
        <v>0</v>
      </c>
      <c r="C199" s="3">
        <f>Eläintiedot!G199</f>
        <v>0</v>
      </c>
      <c r="D199" s="8">
        <f>YEARFRAC(Eläintiedot!L199,$B$3)</f>
        <v>119.58611111111111</v>
      </c>
      <c r="E199">
        <f>IF(_xlfn.DAYS($B$3,Eläintiedot!O199)&lt;0,"",_xlfn.DAYS($B$3,Eläintiedot!O199))</f>
        <v>43677</v>
      </c>
      <c r="F199" s="15">
        <v>31</v>
      </c>
      <c r="G199" s="5"/>
      <c r="H199" s="15"/>
      <c r="I199" s="16"/>
      <c r="J199" s="17" t="str">
        <f t="shared" ref="J199:J262" si="30">IF((H199+I199)&gt;0.01,H199+I199,"")</f>
        <v/>
      </c>
      <c r="K199" s="14" t="str">
        <f t="shared" ref="K199:K262" si="31">IF(OR(J199&lt;0.01,J199=""),"",J199*$B$4)</f>
        <v/>
      </c>
      <c r="L199" s="5"/>
      <c r="M199" s="15"/>
      <c r="N199" s="109" t="str">
        <f t="shared" si="22"/>
        <v/>
      </c>
      <c r="O199" s="15"/>
      <c r="P199" s="109" t="str">
        <f t="shared" si="23"/>
        <v/>
      </c>
      <c r="Q199" s="15"/>
      <c r="R199" s="15"/>
      <c r="S199" s="18" t="str">
        <f t="shared" si="27"/>
        <v/>
      </c>
      <c r="U199" s="23" t="str">
        <f t="shared" si="24"/>
        <v/>
      </c>
      <c r="V199" s="23" t="str">
        <f t="shared" si="25"/>
        <v/>
      </c>
      <c r="W199" s="24" t="str">
        <f t="shared" si="28"/>
        <v/>
      </c>
      <c r="X199" s="25" t="str">
        <f t="shared" si="29"/>
        <v/>
      </c>
      <c r="Y199" s="24" t="str">
        <f t="shared" si="26"/>
        <v/>
      </c>
    </row>
    <row r="200" spans="1:25" ht="15.6" thickTop="1" thickBot="1">
      <c r="A200">
        <f>Eläintiedot!E200</f>
        <v>0</v>
      </c>
      <c r="B200">
        <f>Eläintiedot!C200</f>
        <v>0</v>
      </c>
      <c r="C200" s="3">
        <f>Eläintiedot!G200</f>
        <v>0</v>
      </c>
      <c r="D200" s="8">
        <f>YEARFRAC(Eläintiedot!L200,$B$3)</f>
        <v>119.58611111111111</v>
      </c>
      <c r="E200">
        <f>IF(_xlfn.DAYS($B$3,Eläintiedot!O200)&lt;0,"",_xlfn.DAYS($B$3,Eläintiedot!O200))</f>
        <v>43677</v>
      </c>
      <c r="F200" s="15">
        <v>31</v>
      </c>
      <c r="G200" s="5"/>
      <c r="H200" s="15"/>
      <c r="I200" s="16"/>
      <c r="J200" s="17" t="str">
        <f t="shared" si="30"/>
        <v/>
      </c>
      <c r="K200" s="14" t="str">
        <f t="shared" si="31"/>
        <v/>
      </c>
      <c r="L200" s="5"/>
      <c r="M200" s="15"/>
      <c r="N200" s="109" t="str">
        <f t="shared" ref="N200:N263" si="32">IF(J200="","",IF(J200*M200/100&gt;0.01,J200*M200/100,""))</f>
        <v/>
      </c>
      <c r="O200" s="15"/>
      <c r="P200" s="109" t="str">
        <f t="shared" ref="P200:P263" si="33">IF(IF(J200="","",O200*J200/100)&lt;0.01,"",IF(J200="","",O200*J200/100))</f>
        <v/>
      </c>
      <c r="Q200" s="15"/>
      <c r="R200" s="15"/>
      <c r="S200" s="18" t="str">
        <f t="shared" si="27"/>
        <v/>
      </c>
      <c r="U200" s="23" t="str">
        <f t="shared" ref="U200:U263" si="34">IF(D200&lt;=3,J200,"")</f>
        <v/>
      </c>
      <c r="V200" s="23" t="str">
        <f t="shared" ref="V200:V263" si="35">IF(D200&gt;3,J200,"")</f>
        <v/>
      </c>
      <c r="W200" s="24" t="str">
        <f t="shared" si="28"/>
        <v/>
      </c>
      <c r="X200" s="25" t="str">
        <f t="shared" si="29"/>
        <v/>
      </c>
      <c r="Y200" s="24" t="str">
        <f t="shared" ref="Y200:Y263" si="36">IF(E200&gt;180,J200,"")</f>
        <v/>
      </c>
    </row>
    <row r="201" spans="1:25" ht="15.6" thickTop="1" thickBot="1">
      <c r="A201">
        <f>Eläintiedot!E201</f>
        <v>0</v>
      </c>
      <c r="B201">
        <f>Eläintiedot!C201</f>
        <v>0</v>
      </c>
      <c r="C201" s="3">
        <f>Eläintiedot!G201</f>
        <v>0</v>
      </c>
      <c r="D201" s="8">
        <f>YEARFRAC(Eläintiedot!L201,$B$3)</f>
        <v>119.58611111111111</v>
      </c>
      <c r="E201">
        <f>IF(_xlfn.DAYS($B$3,Eläintiedot!O201)&lt;0,"",_xlfn.DAYS($B$3,Eläintiedot!O201))</f>
        <v>43677</v>
      </c>
      <c r="F201" s="15">
        <v>31</v>
      </c>
      <c r="G201" s="5"/>
      <c r="H201" s="15"/>
      <c r="I201" s="16"/>
      <c r="J201" s="17" t="str">
        <f t="shared" si="30"/>
        <v/>
      </c>
      <c r="K201" s="14" t="str">
        <f t="shared" si="31"/>
        <v/>
      </c>
      <c r="L201" s="5"/>
      <c r="M201" s="15"/>
      <c r="N201" s="109" t="str">
        <f t="shared" si="32"/>
        <v/>
      </c>
      <c r="O201" s="15"/>
      <c r="P201" s="109" t="str">
        <f t="shared" si="33"/>
        <v/>
      </c>
      <c r="Q201" s="15"/>
      <c r="R201" s="15"/>
      <c r="S201" s="18" t="str">
        <f t="shared" ref="S201:S264" si="37">IF(OR(OR(M201="",O201=""),OR(M201&lt;0.01,O201&lt;0.01))=FALSE,M201/O201,"")</f>
        <v/>
      </c>
      <c r="U201" s="23" t="str">
        <f t="shared" si="34"/>
        <v/>
      </c>
      <c r="V201" s="23" t="str">
        <f t="shared" si="35"/>
        <v/>
      </c>
      <c r="W201" s="24" t="str">
        <f t="shared" ref="W201:W264" si="38">IF(E201&lt;60,J201,"")</f>
        <v/>
      </c>
      <c r="X201" s="25" t="str">
        <f t="shared" ref="X201:X264" si="39">IF(AND(E201&lt;180,E201&gt;60),J201,"")</f>
        <v/>
      </c>
      <c r="Y201" s="24" t="str">
        <f t="shared" si="36"/>
        <v/>
      </c>
    </row>
    <row r="202" spans="1:25" ht="15.6" thickTop="1" thickBot="1">
      <c r="A202">
        <f>Eläintiedot!E202</f>
        <v>0</v>
      </c>
      <c r="B202">
        <f>Eläintiedot!C202</f>
        <v>0</v>
      </c>
      <c r="C202" s="3">
        <f>Eläintiedot!G202</f>
        <v>0</v>
      </c>
      <c r="D202" s="8">
        <f>YEARFRAC(Eläintiedot!L202,$B$3)</f>
        <v>119.58611111111111</v>
      </c>
      <c r="E202">
        <f>IF(_xlfn.DAYS($B$3,Eläintiedot!O202)&lt;0,"",_xlfn.DAYS($B$3,Eläintiedot!O202))</f>
        <v>43677</v>
      </c>
      <c r="F202" s="15">
        <v>31</v>
      </c>
      <c r="G202" s="5"/>
      <c r="H202" s="15"/>
      <c r="I202" s="16"/>
      <c r="J202" s="17" t="str">
        <f t="shared" si="30"/>
        <v/>
      </c>
      <c r="K202" s="14" t="str">
        <f t="shared" si="31"/>
        <v/>
      </c>
      <c r="L202" s="5"/>
      <c r="M202" s="15"/>
      <c r="N202" s="109" t="str">
        <f t="shared" si="32"/>
        <v/>
      </c>
      <c r="O202" s="15"/>
      <c r="P202" s="109" t="str">
        <f t="shared" si="33"/>
        <v/>
      </c>
      <c r="Q202" s="15"/>
      <c r="R202" s="15"/>
      <c r="S202" s="18" t="str">
        <f t="shared" si="37"/>
        <v/>
      </c>
      <c r="U202" s="23" t="str">
        <f t="shared" si="34"/>
        <v/>
      </c>
      <c r="V202" s="23" t="str">
        <f t="shared" si="35"/>
        <v/>
      </c>
      <c r="W202" s="24" t="str">
        <f t="shared" si="38"/>
        <v/>
      </c>
      <c r="X202" s="25" t="str">
        <f t="shared" si="39"/>
        <v/>
      </c>
      <c r="Y202" s="24" t="str">
        <f t="shared" si="36"/>
        <v/>
      </c>
    </row>
    <row r="203" spans="1:25" ht="15.6" thickTop="1" thickBot="1">
      <c r="A203">
        <f>Eläintiedot!E203</f>
        <v>0</v>
      </c>
      <c r="B203">
        <f>Eläintiedot!C203</f>
        <v>0</v>
      </c>
      <c r="C203" s="3">
        <f>Eläintiedot!G203</f>
        <v>0</v>
      </c>
      <c r="D203" s="8">
        <f>YEARFRAC(Eläintiedot!L203,$B$3)</f>
        <v>119.58611111111111</v>
      </c>
      <c r="E203">
        <f>IF(_xlfn.DAYS($B$3,Eläintiedot!O203)&lt;0,"",_xlfn.DAYS($B$3,Eläintiedot!O203))</f>
        <v>43677</v>
      </c>
      <c r="F203" s="15">
        <v>31</v>
      </c>
      <c r="G203" s="5"/>
      <c r="H203" s="15"/>
      <c r="I203" s="16"/>
      <c r="J203" s="17" t="str">
        <f t="shared" si="30"/>
        <v/>
      </c>
      <c r="K203" s="14" t="str">
        <f t="shared" si="31"/>
        <v/>
      </c>
      <c r="L203" s="5"/>
      <c r="M203" s="15"/>
      <c r="N203" s="109" t="str">
        <f t="shared" si="32"/>
        <v/>
      </c>
      <c r="O203" s="15"/>
      <c r="P203" s="109" t="str">
        <f t="shared" si="33"/>
        <v/>
      </c>
      <c r="Q203" s="15"/>
      <c r="R203" s="15"/>
      <c r="S203" s="18" t="str">
        <f t="shared" si="37"/>
        <v/>
      </c>
      <c r="U203" s="23" t="str">
        <f t="shared" si="34"/>
        <v/>
      </c>
      <c r="V203" s="23" t="str">
        <f t="shared" si="35"/>
        <v/>
      </c>
      <c r="W203" s="24" t="str">
        <f t="shared" si="38"/>
        <v/>
      </c>
      <c r="X203" s="25" t="str">
        <f t="shared" si="39"/>
        <v/>
      </c>
      <c r="Y203" s="24" t="str">
        <f t="shared" si="36"/>
        <v/>
      </c>
    </row>
    <row r="204" spans="1:25" ht="15.6" thickTop="1" thickBot="1">
      <c r="A204">
        <f>Eläintiedot!E204</f>
        <v>0</v>
      </c>
      <c r="B204">
        <f>Eläintiedot!C204</f>
        <v>0</v>
      </c>
      <c r="C204" s="3">
        <f>Eläintiedot!G204</f>
        <v>0</v>
      </c>
      <c r="D204" s="8">
        <f>YEARFRAC(Eläintiedot!L204,$B$3)</f>
        <v>119.58611111111111</v>
      </c>
      <c r="E204">
        <f>IF(_xlfn.DAYS($B$3,Eläintiedot!O204)&lt;0,"",_xlfn.DAYS($B$3,Eläintiedot!O204))</f>
        <v>43677</v>
      </c>
      <c r="F204" s="15">
        <v>31</v>
      </c>
      <c r="G204" s="5"/>
      <c r="H204" s="15"/>
      <c r="I204" s="16"/>
      <c r="J204" s="17" t="str">
        <f t="shared" si="30"/>
        <v/>
      </c>
      <c r="K204" s="14" t="str">
        <f t="shared" si="31"/>
        <v/>
      </c>
      <c r="L204" s="5"/>
      <c r="M204" s="15"/>
      <c r="N204" s="109" t="str">
        <f t="shared" si="32"/>
        <v/>
      </c>
      <c r="O204" s="15"/>
      <c r="P204" s="109" t="str">
        <f t="shared" si="33"/>
        <v/>
      </c>
      <c r="Q204" s="15"/>
      <c r="R204" s="15"/>
      <c r="S204" s="18" t="str">
        <f t="shared" si="37"/>
        <v/>
      </c>
      <c r="U204" s="23" t="str">
        <f t="shared" si="34"/>
        <v/>
      </c>
      <c r="V204" s="23" t="str">
        <f t="shared" si="35"/>
        <v/>
      </c>
      <c r="W204" s="24" t="str">
        <f t="shared" si="38"/>
        <v/>
      </c>
      <c r="X204" s="25" t="str">
        <f t="shared" si="39"/>
        <v/>
      </c>
      <c r="Y204" s="24" t="str">
        <f t="shared" si="36"/>
        <v/>
      </c>
    </row>
    <row r="205" spans="1:25" ht="15.6" thickTop="1" thickBot="1">
      <c r="A205">
        <f>Eläintiedot!E205</f>
        <v>0</v>
      </c>
      <c r="B205">
        <f>Eläintiedot!C205</f>
        <v>0</v>
      </c>
      <c r="C205" s="3">
        <f>Eläintiedot!G205</f>
        <v>0</v>
      </c>
      <c r="D205" s="8">
        <f>YEARFRAC(Eläintiedot!L205,$B$3)</f>
        <v>119.58611111111111</v>
      </c>
      <c r="E205">
        <f>IF(_xlfn.DAYS($B$3,Eläintiedot!O205)&lt;0,"",_xlfn.DAYS($B$3,Eläintiedot!O205))</f>
        <v>43677</v>
      </c>
      <c r="F205" s="15">
        <v>31</v>
      </c>
      <c r="G205" s="5"/>
      <c r="H205" s="15"/>
      <c r="I205" s="16"/>
      <c r="J205" s="17" t="str">
        <f t="shared" si="30"/>
        <v/>
      </c>
      <c r="K205" s="14" t="str">
        <f t="shared" si="31"/>
        <v/>
      </c>
      <c r="L205" s="5"/>
      <c r="M205" s="15"/>
      <c r="N205" s="109" t="str">
        <f t="shared" si="32"/>
        <v/>
      </c>
      <c r="O205" s="15"/>
      <c r="P205" s="109" t="str">
        <f t="shared" si="33"/>
        <v/>
      </c>
      <c r="Q205" s="15"/>
      <c r="R205" s="15"/>
      <c r="S205" s="18" t="str">
        <f t="shared" si="37"/>
        <v/>
      </c>
      <c r="U205" s="23" t="str">
        <f t="shared" si="34"/>
        <v/>
      </c>
      <c r="V205" s="23" t="str">
        <f t="shared" si="35"/>
        <v/>
      </c>
      <c r="W205" s="24" t="str">
        <f t="shared" si="38"/>
        <v/>
      </c>
      <c r="X205" s="25" t="str">
        <f t="shared" si="39"/>
        <v/>
      </c>
      <c r="Y205" s="24" t="str">
        <f t="shared" si="36"/>
        <v/>
      </c>
    </row>
    <row r="206" spans="1:25" ht="15.6" thickTop="1" thickBot="1">
      <c r="A206">
        <f>Eläintiedot!E206</f>
        <v>0</v>
      </c>
      <c r="B206">
        <f>Eläintiedot!C206</f>
        <v>0</v>
      </c>
      <c r="C206" s="3">
        <f>Eläintiedot!G206</f>
        <v>0</v>
      </c>
      <c r="D206" s="8">
        <f>YEARFRAC(Eläintiedot!L206,$B$3)</f>
        <v>119.58611111111111</v>
      </c>
      <c r="E206">
        <f>IF(_xlfn.DAYS($B$3,Eläintiedot!O206)&lt;0,"",_xlfn.DAYS($B$3,Eläintiedot!O206))</f>
        <v>43677</v>
      </c>
      <c r="F206" s="15">
        <v>31</v>
      </c>
      <c r="G206" s="5"/>
      <c r="H206" s="15"/>
      <c r="I206" s="16"/>
      <c r="J206" s="17" t="str">
        <f t="shared" si="30"/>
        <v/>
      </c>
      <c r="K206" s="14" t="str">
        <f t="shared" si="31"/>
        <v/>
      </c>
      <c r="L206" s="5"/>
      <c r="M206" s="15"/>
      <c r="N206" s="109" t="str">
        <f t="shared" si="32"/>
        <v/>
      </c>
      <c r="O206" s="15"/>
      <c r="P206" s="109" t="str">
        <f t="shared" si="33"/>
        <v/>
      </c>
      <c r="Q206" s="15"/>
      <c r="R206" s="15"/>
      <c r="S206" s="18" t="str">
        <f t="shared" si="37"/>
        <v/>
      </c>
      <c r="U206" s="23" t="str">
        <f t="shared" si="34"/>
        <v/>
      </c>
      <c r="V206" s="23" t="str">
        <f t="shared" si="35"/>
        <v/>
      </c>
      <c r="W206" s="24" t="str">
        <f t="shared" si="38"/>
        <v/>
      </c>
      <c r="X206" s="25" t="str">
        <f t="shared" si="39"/>
        <v/>
      </c>
      <c r="Y206" s="24" t="str">
        <f t="shared" si="36"/>
        <v/>
      </c>
    </row>
    <row r="207" spans="1:25" ht="15.6" thickTop="1" thickBot="1">
      <c r="A207">
        <f>Eläintiedot!E207</f>
        <v>0</v>
      </c>
      <c r="B207">
        <f>Eläintiedot!C207</f>
        <v>0</v>
      </c>
      <c r="C207" s="3">
        <f>Eläintiedot!G207</f>
        <v>0</v>
      </c>
      <c r="D207" s="8">
        <f>YEARFRAC(Eläintiedot!L207,$B$3)</f>
        <v>119.58611111111111</v>
      </c>
      <c r="E207">
        <f>IF(_xlfn.DAYS($B$3,Eläintiedot!O207)&lt;0,"",_xlfn.DAYS($B$3,Eläintiedot!O207))</f>
        <v>43677</v>
      </c>
      <c r="F207" s="15">
        <v>31</v>
      </c>
      <c r="G207" s="5"/>
      <c r="H207" s="15"/>
      <c r="I207" s="16"/>
      <c r="J207" s="17" t="str">
        <f t="shared" si="30"/>
        <v/>
      </c>
      <c r="K207" s="14" t="str">
        <f t="shared" si="31"/>
        <v/>
      </c>
      <c r="L207" s="5"/>
      <c r="M207" s="15"/>
      <c r="N207" s="109" t="str">
        <f t="shared" si="32"/>
        <v/>
      </c>
      <c r="O207" s="15"/>
      <c r="P207" s="109" t="str">
        <f t="shared" si="33"/>
        <v/>
      </c>
      <c r="Q207" s="15"/>
      <c r="R207" s="15"/>
      <c r="S207" s="18" t="str">
        <f t="shared" si="37"/>
        <v/>
      </c>
      <c r="U207" s="23" t="str">
        <f t="shared" si="34"/>
        <v/>
      </c>
      <c r="V207" s="23" t="str">
        <f t="shared" si="35"/>
        <v/>
      </c>
      <c r="W207" s="24" t="str">
        <f t="shared" si="38"/>
        <v/>
      </c>
      <c r="X207" s="25" t="str">
        <f t="shared" si="39"/>
        <v/>
      </c>
      <c r="Y207" s="24" t="str">
        <f t="shared" si="36"/>
        <v/>
      </c>
    </row>
    <row r="208" spans="1:25" ht="15.6" thickTop="1" thickBot="1">
      <c r="A208">
        <f>Eläintiedot!E208</f>
        <v>0</v>
      </c>
      <c r="B208">
        <f>Eläintiedot!C208</f>
        <v>0</v>
      </c>
      <c r="C208" s="3">
        <f>Eläintiedot!G208</f>
        <v>0</v>
      </c>
      <c r="D208" s="8">
        <f>YEARFRAC(Eläintiedot!L208,$B$3)</f>
        <v>119.58611111111111</v>
      </c>
      <c r="E208">
        <f>IF(_xlfn.DAYS($B$3,Eläintiedot!O208)&lt;0,"",_xlfn.DAYS($B$3,Eläintiedot!O208))</f>
        <v>43677</v>
      </c>
      <c r="F208" s="15">
        <v>31</v>
      </c>
      <c r="G208" s="5"/>
      <c r="H208" s="15"/>
      <c r="I208" s="16"/>
      <c r="J208" s="17" t="str">
        <f t="shared" si="30"/>
        <v/>
      </c>
      <c r="K208" s="14" t="str">
        <f t="shared" si="31"/>
        <v/>
      </c>
      <c r="L208" s="5"/>
      <c r="M208" s="15"/>
      <c r="N208" s="109" t="str">
        <f t="shared" si="32"/>
        <v/>
      </c>
      <c r="O208" s="15"/>
      <c r="P208" s="109" t="str">
        <f t="shared" si="33"/>
        <v/>
      </c>
      <c r="Q208" s="15"/>
      <c r="R208" s="15"/>
      <c r="S208" s="18" t="str">
        <f t="shared" si="37"/>
        <v/>
      </c>
      <c r="U208" s="23" t="str">
        <f t="shared" si="34"/>
        <v/>
      </c>
      <c r="V208" s="23" t="str">
        <f t="shared" si="35"/>
        <v/>
      </c>
      <c r="W208" s="24" t="str">
        <f t="shared" si="38"/>
        <v/>
      </c>
      <c r="X208" s="25" t="str">
        <f t="shared" si="39"/>
        <v/>
      </c>
      <c r="Y208" s="24" t="str">
        <f t="shared" si="36"/>
        <v/>
      </c>
    </row>
    <row r="209" spans="1:25" ht="15.6" thickTop="1" thickBot="1">
      <c r="A209">
        <f>Eläintiedot!E209</f>
        <v>0</v>
      </c>
      <c r="B209">
        <f>Eläintiedot!C209</f>
        <v>0</v>
      </c>
      <c r="C209" s="3">
        <f>Eläintiedot!G209</f>
        <v>0</v>
      </c>
      <c r="D209" s="8">
        <f>YEARFRAC(Eläintiedot!L209,$B$3)</f>
        <v>119.58611111111111</v>
      </c>
      <c r="E209">
        <f>IF(_xlfn.DAYS($B$3,Eläintiedot!O209)&lt;0,"",_xlfn.DAYS($B$3,Eläintiedot!O209))</f>
        <v>43677</v>
      </c>
      <c r="F209" s="15">
        <v>31</v>
      </c>
      <c r="G209" s="5"/>
      <c r="H209" s="15"/>
      <c r="I209" s="16"/>
      <c r="J209" s="17" t="str">
        <f t="shared" si="30"/>
        <v/>
      </c>
      <c r="K209" s="14" t="str">
        <f t="shared" si="31"/>
        <v/>
      </c>
      <c r="L209" s="5"/>
      <c r="M209" s="15"/>
      <c r="N209" s="109" t="str">
        <f t="shared" si="32"/>
        <v/>
      </c>
      <c r="O209" s="15"/>
      <c r="P209" s="109" t="str">
        <f t="shared" si="33"/>
        <v/>
      </c>
      <c r="Q209" s="15"/>
      <c r="R209" s="15"/>
      <c r="S209" s="18" t="str">
        <f t="shared" si="37"/>
        <v/>
      </c>
      <c r="U209" s="23" t="str">
        <f t="shared" si="34"/>
        <v/>
      </c>
      <c r="V209" s="23" t="str">
        <f t="shared" si="35"/>
        <v/>
      </c>
      <c r="W209" s="24" t="str">
        <f t="shared" si="38"/>
        <v/>
      </c>
      <c r="X209" s="25" t="str">
        <f t="shared" si="39"/>
        <v/>
      </c>
      <c r="Y209" s="24" t="str">
        <f t="shared" si="36"/>
        <v/>
      </c>
    </row>
    <row r="210" spans="1:25" ht="15.6" thickTop="1" thickBot="1">
      <c r="A210">
        <f>Eläintiedot!E210</f>
        <v>0</v>
      </c>
      <c r="B210">
        <f>Eläintiedot!C210</f>
        <v>0</v>
      </c>
      <c r="C210" s="3">
        <f>Eläintiedot!G210</f>
        <v>0</v>
      </c>
      <c r="D210" s="8">
        <f>YEARFRAC(Eläintiedot!L210,$B$3)</f>
        <v>119.58611111111111</v>
      </c>
      <c r="E210">
        <f>IF(_xlfn.DAYS($B$3,Eläintiedot!O210)&lt;0,"",_xlfn.DAYS($B$3,Eläintiedot!O210))</f>
        <v>43677</v>
      </c>
      <c r="F210" s="15">
        <v>31</v>
      </c>
      <c r="G210" s="5"/>
      <c r="H210" s="15"/>
      <c r="I210" s="16"/>
      <c r="J210" s="17" t="str">
        <f t="shared" si="30"/>
        <v/>
      </c>
      <c r="K210" s="14" t="str">
        <f t="shared" si="31"/>
        <v/>
      </c>
      <c r="L210" s="5"/>
      <c r="M210" s="15"/>
      <c r="N210" s="109" t="str">
        <f t="shared" si="32"/>
        <v/>
      </c>
      <c r="O210" s="15"/>
      <c r="P210" s="109" t="str">
        <f t="shared" si="33"/>
        <v/>
      </c>
      <c r="Q210" s="15"/>
      <c r="R210" s="15"/>
      <c r="S210" s="18" t="str">
        <f t="shared" si="37"/>
        <v/>
      </c>
      <c r="U210" s="23" t="str">
        <f t="shared" si="34"/>
        <v/>
      </c>
      <c r="V210" s="23" t="str">
        <f t="shared" si="35"/>
        <v/>
      </c>
      <c r="W210" s="24" t="str">
        <f t="shared" si="38"/>
        <v/>
      </c>
      <c r="X210" s="25" t="str">
        <f t="shared" si="39"/>
        <v/>
      </c>
      <c r="Y210" s="24" t="str">
        <f t="shared" si="36"/>
        <v/>
      </c>
    </row>
    <row r="211" spans="1:25" ht="15.6" thickTop="1" thickBot="1">
      <c r="A211">
        <f>Eläintiedot!E211</f>
        <v>0</v>
      </c>
      <c r="B211">
        <f>Eläintiedot!C211</f>
        <v>0</v>
      </c>
      <c r="C211" s="3">
        <f>Eläintiedot!G211</f>
        <v>0</v>
      </c>
      <c r="D211" s="8">
        <f>YEARFRAC(Eläintiedot!L211,$B$3)</f>
        <v>119.58611111111111</v>
      </c>
      <c r="E211">
        <f>IF(_xlfn.DAYS($B$3,Eläintiedot!O211)&lt;0,"",_xlfn.DAYS($B$3,Eläintiedot!O211))</f>
        <v>43677</v>
      </c>
      <c r="F211" s="15">
        <v>31</v>
      </c>
      <c r="G211" s="5"/>
      <c r="H211" s="15"/>
      <c r="I211" s="16"/>
      <c r="J211" s="17" t="str">
        <f t="shared" si="30"/>
        <v/>
      </c>
      <c r="K211" s="14" t="str">
        <f t="shared" si="31"/>
        <v/>
      </c>
      <c r="L211" s="5"/>
      <c r="M211" s="15"/>
      <c r="N211" s="109" t="str">
        <f t="shared" si="32"/>
        <v/>
      </c>
      <c r="O211" s="15"/>
      <c r="P211" s="109" t="str">
        <f t="shared" si="33"/>
        <v/>
      </c>
      <c r="Q211" s="15"/>
      <c r="R211" s="15"/>
      <c r="S211" s="18" t="str">
        <f t="shared" si="37"/>
        <v/>
      </c>
      <c r="U211" s="23" t="str">
        <f t="shared" si="34"/>
        <v/>
      </c>
      <c r="V211" s="23" t="str">
        <f t="shared" si="35"/>
        <v/>
      </c>
      <c r="W211" s="24" t="str">
        <f t="shared" si="38"/>
        <v/>
      </c>
      <c r="X211" s="25" t="str">
        <f t="shared" si="39"/>
        <v/>
      </c>
      <c r="Y211" s="24" t="str">
        <f t="shared" si="36"/>
        <v/>
      </c>
    </row>
    <row r="212" spans="1:25" ht="15.6" thickTop="1" thickBot="1">
      <c r="A212">
        <f>Eläintiedot!E212</f>
        <v>0</v>
      </c>
      <c r="B212">
        <f>Eläintiedot!C212</f>
        <v>0</v>
      </c>
      <c r="C212" s="3">
        <f>Eläintiedot!G212</f>
        <v>0</v>
      </c>
      <c r="D212" s="8">
        <f>YEARFRAC(Eläintiedot!L212,$B$3)</f>
        <v>119.58611111111111</v>
      </c>
      <c r="E212">
        <f>IF(_xlfn.DAYS($B$3,Eläintiedot!O212)&lt;0,"",_xlfn.DAYS($B$3,Eläintiedot!O212))</f>
        <v>43677</v>
      </c>
      <c r="F212" s="15">
        <v>31</v>
      </c>
      <c r="G212" s="5"/>
      <c r="H212" s="15"/>
      <c r="I212" s="16"/>
      <c r="J212" s="17" t="str">
        <f t="shared" si="30"/>
        <v/>
      </c>
      <c r="K212" s="14" t="str">
        <f t="shared" si="31"/>
        <v/>
      </c>
      <c r="L212" s="5"/>
      <c r="M212" s="15"/>
      <c r="N212" s="109" t="str">
        <f t="shared" si="32"/>
        <v/>
      </c>
      <c r="O212" s="15"/>
      <c r="P212" s="109" t="str">
        <f t="shared" si="33"/>
        <v/>
      </c>
      <c r="Q212" s="15"/>
      <c r="R212" s="15"/>
      <c r="S212" s="18" t="str">
        <f t="shared" si="37"/>
        <v/>
      </c>
      <c r="U212" s="23" t="str">
        <f t="shared" si="34"/>
        <v/>
      </c>
      <c r="V212" s="23" t="str">
        <f t="shared" si="35"/>
        <v/>
      </c>
      <c r="W212" s="24" t="str">
        <f t="shared" si="38"/>
        <v/>
      </c>
      <c r="X212" s="25" t="str">
        <f t="shared" si="39"/>
        <v/>
      </c>
      <c r="Y212" s="24" t="str">
        <f t="shared" si="36"/>
        <v/>
      </c>
    </row>
    <row r="213" spans="1:25" ht="15.6" thickTop="1" thickBot="1">
      <c r="A213">
        <f>Eläintiedot!E213</f>
        <v>0</v>
      </c>
      <c r="B213">
        <f>Eläintiedot!C213</f>
        <v>0</v>
      </c>
      <c r="C213" s="3">
        <f>Eläintiedot!G213</f>
        <v>0</v>
      </c>
      <c r="D213" s="8">
        <f>YEARFRAC(Eläintiedot!L213,$B$3)</f>
        <v>119.58611111111111</v>
      </c>
      <c r="E213">
        <f>IF(_xlfn.DAYS($B$3,Eläintiedot!O213)&lt;0,"",_xlfn.DAYS($B$3,Eläintiedot!O213))</f>
        <v>43677</v>
      </c>
      <c r="F213" s="15">
        <v>31</v>
      </c>
      <c r="G213" s="5"/>
      <c r="H213" s="15"/>
      <c r="I213" s="16"/>
      <c r="J213" s="17" t="str">
        <f t="shared" si="30"/>
        <v/>
      </c>
      <c r="K213" s="14" t="str">
        <f t="shared" si="31"/>
        <v/>
      </c>
      <c r="L213" s="5"/>
      <c r="M213" s="15"/>
      <c r="N213" s="109" t="str">
        <f t="shared" si="32"/>
        <v/>
      </c>
      <c r="O213" s="15"/>
      <c r="P213" s="109" t="str">
        <f t="shared" si="33"/>
        <v/>
      </c>
      <c r="Q213" s="15"/>
      <c r="R213" s="15"/>
      <c r="S213" s="18" t="str">
        <f t="shared" si="37"/>
        <v/>
      </c>
      <c r="U213" s="23" t="str">
        <f t="shared" si="34"/>
        <v/>
      </c>
      <c r="V213" s="23" t="str">
        <f t="shared" si="35"/>
        <v/>
      </c>
      <c r="W213" s="24" t="str">
        <f t="shared" si="38"/>
        <v/>
      </c>
      <c r="X213" s="25" t="str">
        <f t="shared" si="39"/>
        <v/>
      </c>
      <c r="Y213" s="24" t="str">
        <f t="shared" si="36"/>
        <v/>
      </c>
    </row>
    <row r="214" spans="1:25" ht="15.6" thickTop="1" thickBot="1">
      <c r="A214">
        <f>Eläintiedot!E214</f>
        <v>0</v>
      </c>
      <c r="B214">
        <f>Eläintiedot!C214</f>
        <v>0</v>
      </c>
      <c r="C214" s="3">
        <f>Eläintiedot!G214</f>
        <v>0</v>
      </c>
      <c r="D214" s="8">
        <f>YEARFRAC(Eläintiedot!L214,$B$3)</f>
        <v>119.58611111111111</v>
      </c>
      <c r="E214">
        <f>IF(_xlfn.DAYS($B$3,Eläintiedot!O214)&lt;0,"",_xlfn.DAYS($B$3,Eläintiedot!O214))</f>
        <v>43677</v>
      </c>
      <c r="F214" s="15">
        <v>31</v>
      </c>
      <c r="G214" s="5"/>
      <c r="H214" s="15"/>
      <c r="I214" s="16"/>
      <c r="J214" s="17" t="str">
        <f t="shared" si="30"/>
        <v/>
      </c>
      <c r="K214" s="14" t="str">
        <f t="shared" si="31"/>
        <v/>
      </c>
      <c r="L214" s="5"/>
      <c r="M214" s="15"/>
      <c r="N214" s="109" t="str">
        <f t="shared" si="32"/>
        <v/>
      </c>
      <c r="O214" s="15"/>
      <c r="P214" s="109" t="str">
        <f t="shared" si="33"/>
        <v/>
      </c>
      <c r="Q214" s="15"/>
      <c r="R214" s="15"/>
      <c r="S214" s="18" t="str">
        <f t="shared" si="37"/>
        <v/>
      </c>
      <c r="U214" s="23" t="str">
        <f t="shared" si="34"/>
        <v/>
      </c>
      <c r="V214" s="23" t="str">
        <f t="shared" si="35"/>
        <v/>
      </c>
      <c r="W214" s="24" t="str">
        <f t="shared" si="38"/>
        <v/>
      </c>
      <c r="X214" s="25" t="str">
        <f t="shared" si="39"/>
        <v/>
      </c>
      <c r="Y214" s="24" t="str">
        <f t="shared" si="36"/>
        <v/>
      </c>
    </row>
    <row r="215" spans="1:25" ht="15.6" thickTop="1" thickBot="1">
      <c r="A215">
        <f>Eläintiedot!E215</f>
        <v>0</v>
      </c>
      <c r="B215">
        <f>Eläintiedot!C215</f>
        <v>0</v>
      </c>
      <c r="C215" s="3">
        <f>Eläintiedot!G215</f>
        <v>0</v>
      </c>
      <c r="D215" s="8">
        <f>YEARFRAC(Eläintiedot!L215,$B$3)</f>
        <v>119.58611111111111</v>
      </c>
      <c r="E215">
        <f>IF(_xlfn.DAYS($B$3,Eläintiedot!O215)&lt;0,"",_xlfn.DAYS($B$3,Eläintiedot!O215))</f>
        <v>43677</v>
      </c>
      <c r="F215" s="15">
        <v>31</v>
      </c>
      <c r="G215" s="5"/>
      <c r="H215" s="15"/>
      <c r="I215" s="16"/>
      <c r="J215" s="17" t="str">
        <f t="shared" si="30"/>
        <v/>
      </c>
      <c r="K215" s="14" t="str">
        <f t="shared" si="31"/>
        <v/>
      </c>
      <c r="L215" s="5"/>
      <c r="M215" s="15"/>
      <c r="N215" s="109" t="str">
        <f t="shared" si="32"/>
        <v/>
      </c>
      <c r="O215" s="15"/>
      <c r="P215" s="109" t="str">
        <f t="shared" si="33"/>
        <v/>
      </c>
      <c r="Q215" s="15"/>
      <c r="R215" s="15"/>
      <c r="S215" s="18" t="str">
        <f t="shared" si="37"/>
        <v/>
      </c>
      <c r="U215" s="23" t="str">
        <f t="shared" si="34"/>
        <v/>
      </c>
      <c r="V215" s="23" t="str">
        <f t="shared" si="35"/>
        <v/>
      </c>
      <c r="W215" s="24" t="str">
        <f t="shared" si="38"/>
        <v/>
      </c>
      <c r="X215" s="25" t="str">
        <f t="shared" si="39"/>
        <v/>
      </c>
      <c r="Y215" s="24" t="str">
        <f t="shared" si="36"/>
        <v/>
      </c>
    </row>
    <row r="216" spans="1:25" ht="15.6" thickTop="1" thickBot="1">
      <c r="A216">
        <f>Eläintiedot!E216</f>
        <v>0</v>
      </c>
      <c r="B216">
        <f>Eläintiedot!C216</f>
        <v>0</v>
      </c>
      <c r="C216" s="3">
        <f>Eläintiedot!G216</f>
        <v>0</v>
      </c>
      <c r="D216" s="8">
        <f>YEARFRAC(Eläintiedot!L216,$B$3)</f>
        <v>119.58611111111111</v>
      </c>
      <c r="E216">
        <f>IF(_xlfn.DAYS($B$3,Eläintiedot!O216)&lt;0,"",_xlfn.DAYS($B$3,Eläintiedot!O216))</f>
        <v>43677</v>
      </c>
      <c r="F216" s="15">
        <v>31</v>
      </c>
      <c r="G216" s="5"/>
      <c r="H216" s="15"/>
      <c r="I216" s="16"/>
      <c r="J216" s="17" t="str">
        <f t="shared" si="30"/>
        <v/>
      </c>
      <c r="K216" s="14" t="str">
        <f t="shared" si="31"/>
        <v/>
      </c>
      <c r="L216" s="5"/>
      <c r="M216" s="15"/>
      <c r="N216" s="109" t="str">
        <f t="shared" si="32"/>
        <v/>
      </c>
      <c r="O216" s="15"/>
      <c r="P216" s="109" t="str">
        <f t="shared" si="33"/>
        <v/>
      </c>
      <c r="Q216" s="15"/>
      <c r="R216" s="15"/>
      <c r="S216" s="18" t="str">
        <f t="shared" si="37"/>
        <v/>
      </c>
      <c r="U216" s="23" t="str">
        <f t="shared" si="34"/>
        <v/>
      </c>
      <c r="V216" s="23" t="str">
        <f t="shared" si="35"/>
        <v/>
      </c>
      <c r="W216" s="24" t="str">
        <f t="shared" si="38"/>
        <v/>
      </c>
      <c r="X216" s="25" t="str">
        <f t="shared" si="39"/>
        <v/>
      </c>
      <c r="Y216" s="24" t="str">
        <f t="shared" si="36"/>
        <v/>
      </c>
    </row>
    <row r="217" spans="1:25" ht="15.6" thickTop="1" thickBot="1">
      <c r="A217">
        <f>Eläintiedot!E217</f>
        <v>0</v>
      </c>
      <c r="B217">
        <f>Eläintiedot!C217</f>
        <v>0</v>
      </c>
      <c r="C217" s="3">
        <f>Eläintiedot!G217</f>
        <v>0</v>
      </c>
      <c r="D217" s="8">
        <f>YEARFRAC(Eläintiedot!L217,$B$3)</f>
        <v>119.58611111111111</v>
      </c>
      <c r="E217">
        <f>IF(_xlfn.DAYS($B$3,Eläintiedot!O217)&lt;0,"",_xlfn.DAYS($B$3,Eläintiedot!O217))</f>
        <v>43677</v>
      </c>
      <c r="F217" s="15">
        <v>31</v>
      </c>
      <c r="G217" s="5"/>
      <c r="H217" s="15"/>
      <c r="I217" s="16"/>
      <c r="J217" s="17" t="str">
        <f t="shared" si="30"/>
        <v/>
      </c>
      <c r="K217" s="14" t="str">
        <f t="shared" si="31"/>
        <v/>
      </c>
      <c r="L217" s="5"/>
      <c r="M217" s="15"/>
      <c r="N217" s="109" t="str">
        <f t="shared" si="32"/>
        <v/>
      </c>
      <c r="O217" s="15"/>
      <c r="P217" s="109" t="str">
        <f t="shared" si="33"/>
        <v/>
      </c>
      <c r="Q217" s="15"/>
      <c r="R217" s="15"/>
      <c r="S217" s="18" t="str">
        <f t="shared" si="37"/>
        <v/>
      </c>
      <c r="U217" s="23" t="str">
        <f t="shared" si="34"/>
        <v/>
      </c>
      <c r="V217" s="23" t="str">
        <f t="shared" si="35"/>
        <v/>
      </c>
      <c r="W217" s="24" t="str">
        <f t="shared" si="38"/>
        <v/>
      </c>
      <c r="X217" s="25" t="str">
        <f t="shared" si="39"/>
        <v/>
      </c>
      <c r="Y217" s="24" t="str">
        <f t="shared" si="36"/>
        <v/>
      </c>
    </row>
    <row r="218" spans="1:25" ht="15.6" thickTop="1" thickBot="1">
      <c r="A218">
        <f>Eläintiedot!E218</f>
        <v>0</v>
      </c>
      <c r="B218">
        <f>Eläintiedot!C218</f>
        <v>0</v>
      </c>
      <c r="C218" s="3">
        <f>Eläintiedot!G218</f>
        <v>0</v>
      </c>
      <c r="D218" s="8">
        <f>YEARFRAC(Eläintiedot!L218,$B$3)</f>
        <v>119.58611111111111</v>
      </c>
      <c r="E218">
        <f>IF(_xlfn.DAYS($B$3,Eläintiedot!O218)&lt;0,"",_xlfn.DAYS($B$3,Eläintiedot!O218))</f>
        <v>43677</v>
      </c>
      <c r="F218" s="15">
        <v>31</v>
      </c>
      <c r="G218" s="5"/>
      <c r="H218" s="15"/>
      <c r="I218" s="16"/>
      <c r="J218" s="17" t="str">
        <f t="shared" si="30"/>
        <v/>
      </c>
      <c r="K218" s="14" t="str">
        <f t="shared" si="31"/>
        <v/>
      </c>
      <c r="L218" s="5"/>
      <c r="M218" s="15"/>
      <c r="N218" s="109" t="str">
        <f t="shared" si="32"/>
        <v/>
      </c>
      <c r="O218" s="15"/>
      <c r="P218" s="109" t="str">
        <f t="shared" si="33"/>
        <v/>
      </c>
      <c r="Q218" s="15"/>
      <c r="R218" s="15"/>
      <c r="S218" s="18" t="str">
        <f t="shared" si="37"/>
        <v/>
      </c>
      <c r="U218" s="23" t="str">
        <f t="shared" si="34"/>
        <v/>
      </c>
      <c r="V218" s="23" t="str">
        <f t="shared" si="35"/>
        <v/>
      </c>
      <c r="W218" s="24" t="str">
        <f t="shared" si="38"/>
        <v/>
      </c>
      <c r="X218" s="25" t="str">
        <f t="shared" si="39"/>
        <v/>
      </c>
      <c r="Y218" s="24" t="str">
        <f t="shared" si="36"/>
        <v/>
      </c>
    </row>
    <row r="219" spans="1:25" ht="15.6" thickTop="1" thickBot="1">
      <c r="A219">
        <f>Eläintiedot!E219</f>
        <v>0</v>
      </c>
      <c r="B219">
        <f>Eläintiedot!C219</f>
        <v>0</v>
      </c>
      <c r="C219" s="3">
        <f>Eläintiedot!G219</f>
        <v>0</v>
      </c>
      <c r="D219" s="8">
        <f>YEARFRAC(Eläintiedot!L219,$B$3)</f>
        <v>119.58611111111111</v>
      </c>
      <c r="E219">
        <f>IF(_xlfn.DAYS($B$3,Eläintiedot!O219)&lt;0,"",_xlfn.DAYS($B$3,Eläintiedot!O219))</f>
        <v>43677</v>
      </c>
      <c r="F219" s="15">
        <v>31</v>
      </c>
      <c r="G219" s="5"/>
      <c r="H219" s="15"/>
      <c r="I219" s="16"/>
      <c r="J219" s="17" t="str">
        <f t="shared" si="30"/>
        <v/>
      </c>
      <c r="K219" s="14" t="str">
        <f t="shared" si="31"/>
        <v/>
      </c>
      <c r="L219" s="5"/>
      <c r="M219" s="15"/>
      <c r="N219" s="109" t="str">
        <f t="shared" si="32"/>
        <v/>
      </c>
      <c r="O219" s="15"/>
      <c r="P219" s="109" t="str">
        <f t="shared" si="33"/>
        <v/>
      </c>
      <c r="Q219" s="15"/>
      <c r="R219" s="15"/>
      <c r="S219" s="18" t="str">
        <f t="shared" si="37"/>
        <v/>
      </c>
      <c r="U219" s="23" t="str">
        <f t="shared" si="34"/>
        <v/>
      </c>
      <c r="V219" s="23" t="str">
        <f t="shared" si="35"/>
        <v/>
      </c>
      <c r="W219" s="24" t="str">
        <f t="shared" si="38"/>
        <v/>
      </c>
      <c r="X219" s="25" t="str">
        <f t="shared" si="39"/>
        <v/>
      </c>
      <c r="Y219" s="24" t="str">
        <f t="shared" si="36"/>
        <v/>
      </c>
    </row>
    <row r="220" spans="1:25" ht="15.6" thickTop="1" thickBot="1">
      <c r="A220">
        <f>Eläintiedot!E220</f>
        <v>0</v>
      </c>
      <c r="B220">
        <f>Eläintiedot!C220</f>
        <v>0</v>
      </c>
      <c r="C220" s="3">
        <f>Eläintiedot!G220</f>
        <v>0</v>
      </c>
      <c r="D220" s="8">
        <f>YEARFRAC(Eläintiedot!L220,$B$3)</f>
        <v>119.58611111111111</v>
      </c>
      <c r="E220">
        <f>IF(_xlfn.DAYS($B$3,Eläintiedot!O220)&lt;0,"",_xlfn.DAYS($B$3,Eläintiedot!O220))</f>
        <v>43677</v>
      </c>
      <c r="F220" s="15">
        <v>31</v>
      </c>
      <c r="G220" s="5"/>
      <c r="H220" s="15"/>
      <c r="I220" s="16"/>
      <c r="J220" s="17" t="str">
        <f t="shared" si="30"/>
        <v/>
      </c>
      <c r="K220" s="14" t="str">
        <f t="shared" si="31"/>
        <v/>
      </c>
      <c r="L220" s="5"/>
      <c r="M220" s="15"/>
      <c r="N220" s="109" t="str">
        <f t="shared" si="32"/>
        <v/>
      </c>
      <c r="O220" s="15"/>
      <c r="P220" s="109" t="str">
        <f t="shared" si="33"/>
        <v/>
      </c>
      <c r="Q220" s="15"/>
      <c r="R220" s="15"/>
      <c r="S220" s="18" t="str">
        <f t="shared" si="37"/>
        <v/>
      </c>
      <c r="U220" s="23" t="str">
        <f t="shared" si="34"/>
        <v/>
      </c>
      <c r="V220" s="23" t="str">
        <f t="shared" si="35"/>
        <v/>
      </c>
      <c r="W220" s="24" t="str">
        <f t="shared" si="38"/>
        <v/>
      </c>
      <c r="X220" s="25" t="str">
        <f t="shared" si="39"/>
        <v/>
      </c>
      <c r="Y220" s="24" t="str">
        <f t="shared" si="36"/>
        <v/>
      </c>
    </row>
    <row r="221" spans="1:25" ht="15.6" thickTop="1" thickBot="1">
      <c r="A221">
        <f>Eläintiedot!E221</f>
        <v>0</v>
      </c>
      <c r="B221">
        <f>Eläintiedot!C221</f>
        <v>0</v>
      </c>
      <c r="C221" s="3">
        <f>Eläintiedot!G221</f>
        <v>0</v>
      </c>
      <c r="D221" s="8">
        <f>YEARFRAC(Eläintiedot!L221,$B$3)</f>
        <v>119.58611111111111</v>
      </c>
      <c r="E221">
        <f>IF(_xlfn.DAYS($B$3,Eläintiedot!O221)&lt;0,"",_xlfn.DAYS($B$3,Eläintiedot!O221))</f>
        <v>43677</v>
      </c>
      <c r="F221" s="15">
        <v>31</v>
      </c>
      <c r="G221" s="5"/>
      <c r="H221" s="15"/>
      <c r="I221" s="16"/>
      <c r="J221" s="17" t="str">
        <f t="shared" si="30"/>
        <v/>
      </c>
      <c r="K221" s="14" t="str">
        <f t="shared" si="31"/>
        <v/>
      </c>
      <c r="L221" s="5"/>
      <c r="M221" s="15"/>
      <c r="N221" s="109" t="str">
        <f t="shared" si="32"/>
        <v/>
      </c>
      <c r="O221" s="15"/>
      <c r="P221" s="109" t="str">
        <f t="shared" si="33"/>
        <v/>
      </c>
      <c r="Q221" s="15"/>
      <c r="R221" s="15"/>
      <c r="S221" s="18" t="str">
        <f t="shared" si="37"/>
        <v/>
      </c>
      <c r="U221" s="23" t="str">
        <f t="shared" si="34"/>
        <v/>
      </c>
      <c r="V221" s="23" t="str">
        <f t="shared" si="35"/>
        <v/>
      </c>
      <c r="W221" s="24" t="str">
        <f t="shared" si="38"/>
        <v/>
      </c>
      <c r="X221" s="25" t="str">
        <f t="shared" si="39"/>
        <v/>
      </c>
      <c r="Y221" s="24" t="str">
        <f t="shared" si="36"/>
        <v/>
      </c>
    </row>
    <row r="222" spans="1:25" ht="15.6" thickTop="1" thickBot="1">
      <c r="A222">
        <f>Eläintiedot!E222</f>
        <v>0</v>
      </c>
      <c r="B222">
        <f>Eläintiedot!C222</f>
        <v>0</v>
      </c>
      <c r="C222" s="3">
        <f>Eläintiedot!G222</f>
        <v>0</v>
      </c>
      <c r="D222" s="8">
        <f>YEARFRAC(Eläintiedot!L222,$B$3)</f>
        <v>119.58611111111111</v>
      </c>
      <c r="E222">
        <f>IF(_xlfn.DAYS($B$3,Eläintiedot!O222)&lt;0,"",_xlfn.DAYS($B$3,Eläintiedot!O222))</f>
        <v>43677</v>
      </c>
      <c r="F222" s="15">
        <v>31</v>
      </c>
      <c r="G222" s="5"/>
      <c r="H222" s="15"/>
      <c r="I222" s="16"/>
      <c r="J222" s="17" t="str">
        <f t="shared" si="30"/>
        <v/>
      </c>
      <c r="K222" s="14" t="str">
        <f t="shared" si="31"/>
        <v/>
      </c>
      <c r="L222" s="5"/>
      <c r="M222" s="15"/>
      <c r="N222" s="109" t="str">
        <f t="shared" si="32"/>
        <v/>
      </c>
      <c r="O222" s="15"/>
      <c r="P222" s="109" t="str">
        <f t="shared" si="33"/>
        <v/>
      </c>
      <c r="Q222" s="15"/>
      <c r="R222" s="15"/>
      <c r="S222" s="18" t="str">
        <f t="shared" si="37"/>
        <v/>
      </c>
      <c r="U222" s="23" t="str">
        <f t="shared" si="34"/>
        <v/>
      </c>
      <c r="V222" s="23" t="str">
        <f t="shared" si="35"/>
        <v/>
      </c>
      <c r="W222" s="24" t="str">
        <f t="shared" si="38"/>
        <v/>
      </c>
      <c r="X222" s="25" t="str">
        <f t="shared" si="39"/>
        <v/>
      </c>
      <c r="Y222" s="24" t="str">
        <f t="shared" si="36"/>
        <v/>
      </c>
    </row>
    <row r="223" spans="1:25" ht="15.6" thickTop="1" thickBot="1">
      <c r="A223">
        <f>Eläintiedot!E223</f>
        <v>0</v>
      </c>
      <c r="B223">
        <f>Eläintiedot!C223</f>
        <v>0</v>
      </c>
      <c r="C223" s="3">
        <f>Eläintiedot!G223</f>
        <v>0</v>
      </c>
      <c r="D223" s="8">
        <f>YEARFRAC(Eläintiedot!L223,$B$3)</f>
        <v>119.58611111111111</v>
      </c>
      <c r="E223">
        <f>IF(_xlfn.DAYS($B$3,Eläintiedot!O223)&lt;0,"",_xlfn.DAYS($B$3,Eläintiedot!O223))</f>
        <v>43677</v>
      </c>
      <c r="F223" s="15">
        <v>31</v>
      </c>
      <c r="G223" s="5"/>
      <c r="H223" s="15"/>
      <c r="I223" s="16"/>
      <c r="J223" s="17" t="str">
        <f t="shared" si="30"/>
        <v/>
      </c>
      <c r="K223" s="14" t="str">
        <f t="shared" si="31"/>
        <v/>
      </c>
      <c r="L223" s="5"/>
      <c r="M223" s="15"/>
      <c r="N223" s="109" t="str">
        <f t="shared" si="32"/>
        <v/>
      </c>
      <c r="O223" s="15"/>
      <c r="P223" s="109" t="str">
        <f t="shared" si="33"/>
        <v/>
      </c>
      <c r="Q223" s="15"/>
      <c r="R223" s="15"/>
      <c r="S223" s="18" t="str">
        <f t="shared" si="37"/>
        <v/>
      </c>
      <c r="U223" s="23" t="str">
        <f t="shared" si="34"/>
        <v/>
      </c>
      <c r="V223" s="23" t="str">
        <f t="shared" si="35"/>
        <v/>
      </c>
      <c r="W223" s="24" t="str">
        <f t="shared" si="38"/>
        <v/>
      </c>
      <c r="X223" s="25" t="str">
        <f t="shared" si="39"/>
        <v/>
      </c>
      <c r="Y223" s="24" t="str">
        <f t="shared" si="36"/>
        <v/>
      </c>
    </row>
    <row r="224" spans="1:25" ht="15.6" thickTop="1" thickBot="1">
      <c r="A224">
        <f>Eläintiedot!E224</f>
        <v>0</v>
      </c>
      <c r="B224">
        <f>Eläintiedot!C224</f>
        <v>0</v>
      </c>
      <c r="C224" s="3">
        <f>Eläintiedot!G224</f>
        <v>0</v>
      </c>
      <c r="D224" s="8">
        <f>YEARFRAC(Eläintiedot!L224,$B$3)</f>
        <v>119.58611111111111</v>
      </c>
      <c r="E224">
        <f>IF(_xlfn.DAYS($B$3,Eläintiedot!O224)&lt;0,"",_xlfn.DAYS($B$3,Eläintiedot!O224))</f>
        <v>43677</v>
      </c>
      <c r="F224" s="15">
        <v>31</v>
      </c>
      <c r="G224" s="5"/>
      <c r="H224" s="15"/>
      <c r="I224" s="16"/>
      <c r="J224" s="17" t="str">
        <f t="shared" si="30"/>
        <v/>
      </c>
      <c r="K224" s="14" t="str">
        <f t="shared" si="31"/>
        <v/>
      </c>
      <c r="L224" s="5"/>
      <c r="M224" s="15"/>
      <c r="N224" s="109" t="str">
        <f t="shared" si="32"/>
        <v/>
      </c>
      <c r="O224" s="15"/>
      <c r="P224" s="109" t="str">
        <f t="shared" si="33"/>
        <v/>
      </c>
      <c r="Q224" s="15"/>
      <c r="R224" s="15"/>
      <c r="S224" s="18" t="str">
        <f t="shared" si="37"/>
        <v/>
      </c>
      <c r="U224" s="23" t="str">
        <f t="shared" si="34"/>
        <v/>
      </c>
      <c r="V224" s="23" t="str">
        <f t="shared" si="35"/>
        <v/>
      </c>
      <c r="W224" s="24" t="str">
        <f t="shared" si="38"/>
        <v/>
      </c>
      <c r="X224" s="25" t="str">
        <f t="shared" si="39"/>
        <v/>
      </c>
      <c r="Y224" s="24" t="str">
        <f t="shared" si="36"/>
        <v/>
      </c>
    </row>
    <row r="225" spans="1:25" ht="15.6" thickTop="1" thickBot="1">
      <c r="A225">
        <f>Eläintiedot!E225</f>
        <v>0</v>
      </c>
      <c r="B225">
        <f>Eläintiedot!C225</f>
        <v>0</v>
      </c>
      <c r="C225" s="3">
        <f>Eläintiedot!G225</f>
        <v>0</v>
      </c>
      <c r="D225" s="8">
        <f>YEARFRAC(Eläintiedot!L225,$B$3)</f>
        <v>119.58611111111111</v>
      </c>
      <c r="E225">
        <f>IF(_xlfn.DAYS($B$3,Eläintiedot!O225)&lt;0,"",_xlfn.DAYS($B$3,Eläintiedot!O225))</f>
        <v>43677</v>
      </c>
      <c r="F225" s="15">
        <v>31</v>
      </c>
      <c r="G225" s="5"/>
      <c r="H225" s="15"/>
      <c r="I225" s="16"/>
      <c r="J225" s="17" t="str">
        <f t="shared" si="30"/>
        <v/>
      </c>
      <c r="K225" s="14" t="str">
        <f t="shared" si="31"/>
        <v/>
      </c>
      <c r="L225" s="5"/>
      <c r="M225" s="15"/>
      <c r="N225" s="109" t="str">
        <f t="shared" si="32"/>
        <v/>
      </c>
      <c r="O225" s="15"/>
      <c r="P225" s="109" t="str">
        <f t="shared" si="33"/>
        <v/>
      </c>
      <c r="Q225" s="15"/>
      <c r="R225" s="15"/>
      <c r="S225" s="18" t="str">
        <f t="shared" si="37"/>
        <v/>
      </c>
      <c r="U225" s="23" t="str">
        <f t="shared" si="34"/>
        <v/>
      </c>
      <c r="V225" s="23" t="str">
        <f t="shared" si="35"/>
        <v/>
      </c>
      <c r="W225" s="24" t="str">
        <f t="shared" si="38"/>
        <v/>
      </c>
      <c r="X225" s="25" t="str">
        <f t="shared" si="39"/>
        <v/>
      </c>
      <c r="Y225" s="24" t="str">
        <f t="shared" si="36"/>
        <v/>
      </c>
    </row>
    <row r="226" spans="1:25" ht="15.6" thickTop="1" thickBot="1">
      <c r="A226">
        <f>Eläintiedot!E226</f>
        <v>0</v>
      </c>
      <c r="B226">
        <f>Eläintiedot!C226</f>
        <v>0</v>
      </c>
      <c r="C226" s="3">
        <f>Eläintiedot!G226</f>
        <v>0</v>
      </c>
      <c r="D226" s="8">
        <f>YEARFRAC(Eläintiedot!L226,$B$3)</f>
        <v>119.58611111111111</v>
      </c>
      <c r="E226">
        <f>IF(_xlfn.DAYS($B$3,Eläintiedot!O226)&lt;0,"",_xlfn.DAYS($B$3,Eläintiedot!O226))</f>
        <v>43677</v>
      </c>
      <c r="F226" s="15">
        <v>31</v>
      </c>
      <c r="G226" s="5"/>
      <c r="H226" s="15"/>
      <c r="I226" s="16"/>
      <c r="J226" s="17" t="str">
        <f t="shared" si="30"/>
        <v/>
      </c>
      <c r="K226" s="14" t="str">
        <f t="shared" si="31"/>
        <v/>
      </c>
      <c r="L226" s="5"/>
      <c r="M226" s="15"/>
      <c r="N226" s="109" t="str">
        <f t="shared" si="32"/>
        <v/>
      </c>
      <c r="O226" s="15"/>
      <c r="P226" s="109" t="str">
        <f t="shared" si="33"/>
        <v/>
      </c>
      <c r="Q226" s="15"/>
      <c r="R226" s="15"/>
      <c r="S226" s="18" t="str">
        <f t="shared" si="37"/>
        <v/>
      </c>
      <c r="U226" s="23" t="str">
        <f t="shared" si="34"/>
        <v/>
      </c>
      <c r="V226" s="23" t="str">
        <f t="shared" si="35"/>
        <v/>
      </c>
      <c r="W226" s="24" t="str">
        <f t="shared" si="38"/>
        <v/>
      </c>
      <c r="X226" s="25" t="str">
        <f t="shared" si="39"/>
        <v/>
      </c>
      <c r="Y226" s="24" t="str">
        <f t="shared" si="36"/>
        <v/>
      </c>
    </row>
    <row r="227" spans="1:25" ht="15.6" thickTop="1" thickBot="1">
      <c r="A227">
        <f>Eläintiedot!E227</f>
        <v>0</v>
      </c>
      <c r="B227">
        <f>Eläintiedot!C227</f>
        <v>0</v>
      </c>
      <c r="C227" s="3">
        <f>Eläintiedot!G227</f>
        <v>0</v>
      </c>
      <c r="D227" s="8">
        <f>YEARFRAC(Eläintiedot!L227,$B$3)</f>
        <v>119.58611111111111</v>
      </c>
      <c r="E227">
        <f>IF(_xlfn.DAYS($B$3,Eläintiedot!O227)&lt;0,"",_xlfn.DAYS($B$3,Eläintiedot!O227))</f>
        <v>43677</v>
      </c>
      <c r="F227" s="15">
        <v>31</v>
      </c>
      <c r="G227" s="5"/>
      <c r="H227" s="15"/>
      <c r="I227" s="16"/>
      <c r="J227" s="17" t="str">
        <f t="shared" si="30"/>
        <v/>
      </c>
      <c r="K227" s="14" t="str">
        <f t="shared" si="31"/>
        <v/>
      </c>
      <c r="L227" s="5"/>
      <c r="M227" s="15"/>
      <c r="N227" s="109" t="str">
        <f t="shared" si="32"/>
        <v/>
      </c>
      <c r="O227" s="15"/>
      <c r="P227" s="109" t="str">
        <f t="shared" si="33"/>
        <v/>
      </c>
      <c r="Q227" s="15"/>
      <c r="R227" s="15"/>
      <c r="S227" s="18" t="str">
        <f t="shared" si="37"/>
        <v/>
      </c>
      <c r="U227" s="23" t="str">
        <f t="shared" si="34"/>
        <v/>
      </c>
      <c r="V227" s="23" t="str">
        <f t="shared" si="35"/>
        <v/>
      </c>
      <c r="W227" s="24" t="str">
        <f t="shared" si="38"/>
        <v/>
      </c>
      <c r="X227" s="25" t="str">
        <f t="shared" si="39"/>
        <v/>
      </c>
      <c r="Y227" s="24" t="str">
        <f t="shared" si="36"/>
        <v/>
      </c>
    </row>
    <row r="228" spans="1:25" ht="15.6" thickTop="1" thickBot="1">
      <c r="A228">
        <f>Eläintiedot!E228</f>
        <v>0</v>
      </c>
      <c r="B228">
        <f>Eläintiedot!C228</f>
        <v>0</v>
      </c>
      <c r="C228" s="3">
        <f>Eläintiedot!G228</f>
        <v>0</v>
      </c>
      <c r="D228" s="8">
        <f>YEARFRAC(Eläintiedot!L228,$B$3)</f>
        <v>119.58611111111111</v>
      </c>
      <c r="E228">
        <f>IF(_xlfn.DAYS($B$3,Eläintiedot!O228)&lt;0,"",_xlfn.DAYS($B$3,Eläintiedot!O228))</f>
        <v>43677</v>
      </c>
      <c r="F228" s="15">
        <v>31</v>
      </c>
      <c r="G228" s="5"/>
      <c r="H228" s="15"/>
      <c r="I228" s="16"/>
      <c r="J228" s="17" t="str">
        <f t="shared" si="30"/>
        <v/>
      </c>
      <c r="K228" s="14" t="str">
        <f t="shared" si="31"/>
        <v/>
      </c>
      <c r="L228" s="5"/>
      <c r="M228" s="15"/>
      <c r="N228" s="109" t="str">
        <f t="shared" si="32"/>
        <v/>
      </c>
      <c r="O228" s="15"/>
      <c r="P228" s="109" t="str">
        <f t="shared" si="33"/>
        <v/>
      </c>
      <c r="Q228" s="15"/>
      <c r="R228" s="15"/>
      <c r="S228" s="18" t="str">
        <f t="shared" si="37"/>
        <v/>
      </c>
      <c r="U228" s="23" t="str">
        <f t="shared" si="34"/>
        <v/>
      </c>
      <c r="V228" s="23" t="str">
        <f t="shared" si="35"/>
        <v/>
      </c>
      <c r="W228" s="24" t="str">
        <f t="shared" si="38"/>
        <v/>
      </c>
      <c r="X228" s="25" t="str">
        <f t="shared" si="39"/>
        <v/>
      </c>
      <c r="Y228" s="24" t="str">
        <f t="shared" si="36"/>
        <v/>
      </c>
    </row>
    <row r="229" spans="1:25" ht="15.6" thickTop="1" thickBot="1">
      <c r="A229">
        <f>Eläintiedot!E229</f>
        <v>0</v>
      </c>
      <c r="B229">
        <f>Eläintiedot!C229</f>
        <v>0</v>
      </c>
      <c r="C229" s="3">
        <f>Eläintiedot!G229</f>
        <v>0</v>
      </c>
      <c r="D229" s="8">
        <f>YEARFRAC(Eläintiedot!L229,$B$3)</f>
        <v>119.58611111111111</v>
      </c>
      <c r="E229">
        <f>IF(_xlfn.DAYS($B$3,Eläintiedot!O229)&lt;0,"",_xlfn.DAYS($B$3,Eläintiedot!O229))</f>
        <v>43677</v>
      </c>
      <c r="F229" s="15">
        <v>31</v>
      </c>
      <c r="G229" s="5"/>
      <c r="H229" s="15"/>
      <c r="I229" s="16"/>
      <c r="J229" s="17" t="str">
        <f t="shared" si="30"/>
        <v/>
      </c>
      <c r="K229" s="14" t="str">
        <f t="shared" si="31"/>
        <v/>
      </c>
      <c r="L229" s="5"/>
      <c r="M229" s="15"/>
      <c r="N229" s="109" t="str">
        <f t="shared" si="32"/>
        <v/>
      </c>
      <c r="O229" s="15"/>
      <c r="P229" s="109" t="str">
        <f t="shared" si="33"/>
        <v/>
      </c>
      <c r="Q229" s="15"/>
      <c r="R229" s="15"/>
      <c r="S229" s="18" t="str">
        <f t="shared" si="37"/>
        <v/>
      </c>
      <c r="U229" s="23" t="str">
        <f t="shared" si="34"/>
        <v/>
      </c>
      <c r="V229" s="23" t="str">
        <f t="shared" si="35"/>
        <v/>
      </c>
      <c r="W229" s="24" t="str">
        <f t="shared" si="38"/>
        <v/>
      </c>
      <c r="X229" s="25" t="str">
        <f t="shared" si="39"/>
        <v/>
      </c>
      <c r="Y229" s="24" t="str">
        <f t="shared" si="36"/>
        <v/>
      </c>
    </row>
    <row r="230" spans="1:25" ht="15.6" thickTop="1" thickBot="1">
      <c r="A230">
        <f>Eläintiedot!E230</f>
        <v>0</v>
      </c>
      <c r="B230">
        <f>Eläintiedot!C230</f>
        <v>0</v>
      </c>
      <c r="C230" s="3">
        <f>Eläintiedot!G230</f>
        <v>0</v>
      </c>
      <c r="D230" s="8">
        <f>YEARFRAC(Eläintiedot!L230,$B$3)</f>
        <v>119.58611111111111</v>
      </c>
      <c r="E230">
        <f>IF(_xlfn.DAYS($B$3,Eläintiedot!O230)&lt;0,"",_xlfn.DAYS($B$3,Eläintiedot!O230))</f>
        <v>43677</v>
      </c>
      <c r="F230" s="15">
        <v>31</v>
      </c>
      <c r="G230" s="5"/>
      <c r="H230" s="15"/>
      <c r="I230" s="16"/>
      <c r="J230" s="17" t="str">
        <f t="shared" si="30"/>
        <v/>
      </c>
      <c r="K230" s="14" t="str">
        <f t="shared" si="31"/>
        <v/>
      </c>
      <c r="L230" s="5"/>
      <c r="M230" s="15"/>
      <c r="N230" s="109" t="str">
        <f t="shared" si="32"/>
        <v/>
      </c>
      <c r="O230" s="15"/>
      <c r="P230" s="109" t="str">
        <f t="shared" si="33"/>
        <v/>
      </c>
      <c r="Q230" s="15"/>
      <c r="R230" s="15"/>
      <c r="S230" s="18" t="str">
        <f t="shared" si="37"/>
        <v/>
      </c>
      <c r="U230" s="23" t="str">
        <f t="shared" si="34"/>
        <v/>
      </c>
      <c r="V230" s="23" t="str">
        <f t="shared" si="35"/>
        <v/>
      </c>
      <c r="W230" s="24" t="str">
        <f t="shared" si="38"/>
        <v/>
      </c>
      <c r="X230" s="25" t="str">
        <f t="shared" si="39"/>
        <v/>
      </c>
      <c r="Y230" s="24" t="str">
        <f t="shared" si="36"/>
        <v/>
      </c>
    </row>
    <row r="231" spans="1:25" ht="15.6" thickTop="1" thickBot="1">
      <c r="A231">
        <f>Eläintiedot!E231</f>
        <v>0</v>
      </c>
      <c r="B231">
        <f>Eläintiedot!C231</f>
        <v>0</v>
      </c>
      <c r="C231" s="3">
        <f>Eläintiedot!G231</f>
        <v>0</v>
      </c>
      <c r="D231" s="8">
        <f>YEARFRAC(Eläintiedot!L231,$B$3)</f>
        <v>119.58611111111111</v>
      </c>
      <c r="E231">
        <f>IF(_xlfn.DAYS($B$3,Eläintiedot!O231)&lt;0,"",_xlfn.DAYS($B$3,Eläintiedot!O231))</f>
        <v>43677</v>
      </c>
      <c r="F231" s="15">
        <v>31</v>
      </c>
      <c r="G231" s="5"/>
      <c r="H231" s="15"/>
      <c r="I231" s="16"/>
      <c r="J231" s="17" t="str">
        <f t="shared" si="30"/>
        <v/>
      </c>
      <c r="K231" s="14" t="str">
        <f t="shared" si="31"/>
        <v/>
      </c>
      <c r="L231" s="5"/>
      <c r="M231" s="15"/>
      <c r="N231" s="109" t="str">
        <f t="shared" si="32"/>
        <v/>
      </c>
      <c r="O231" s="15"/>
      <c r="P231" s="109" t="str">
        <f t="shared" si="33"/>
        <v/>
      </c>
      <c r="Q231" s="15"/>
      <c r="R231" s="15"/>
      <c r="S231" s="18" t="str">
        <f t="shared" si="37"/>
        <v/>
      </c>
      <c r="U231" s="23" t="str">
        <f t="shared" si="34"/>
        <v/>
      </c>
      <c r="V231" s="23" t="str">
        <f t="shared" si="35"/>
        <v/>
      </c>
      <c r="W231" s="24" t="str">
        <f t="shared" si="38"/>
        <v/>
      </c>
      <c r="X231" s="25" t="str">
        <f t="shared" si="39"/>
        <v/>
      </c>
      <c r="Y231" s="24" t="str">
        <f t="shared" si="36"/>
        <v/>
      </c>
    </row>
    <row r="232" spans="1:25" ht="15.6" thickTop="1" thickBot="1">
      <c r="A232">
        <f>Eläintiedot!E232</f>
        <v>0</v>
      </c>
      <c r="B232">
        <f>Eläintiedot!C232</f>
        <v>0</v>
      </c>
      <c r="C232" s="3">
        <f>Eläintiedot!G232</f>
        <v>0</v>
      </c>
      <c r="D232" s="8">
        <f>YEARFRAC(Eläintiedot!L232,$B$3)</f>
        <v>119.58611111111111</v>
      </c>
      <c r="E232">
        <f>IF(_xlfn.DAYS($B$3,Eläintiedot!O232)&lt;0,"",_xlfn.DAYS($B$3,Eläintiedot!O232))</f>
        <v>43677</v>
      </c>
      <c r="F232" s="15">
        <v>31</v>
      </c>
      <c r="G232" s="5"/>
      <c r="H232" s="15"/>
      <c r="I232" s="16"/>
      <c r="J232" s="17" t="str">
        <f t="shared" si="30"/>
        <v/>
      </c>
      <c r="K232" s="14" t="str">
        <f t="shared" si="31"/>
        <v/>
      </c>
      <c r="L232" s="5"/>
      <c r="M232" s="15"/>
      <c r="N232" s="109" t="str">
        <f t="shared" si="32"/>
        <v/>
      </c>
      <c r="O232" s="15"/>
      <c r="P232" s="109" t="str">
        <f t="shared" si="33"/>
        <v/>
      </c>
      <c r="Q232" s="15"/>
      <c r="R232" s="15"/>
      <c r="S232" s="18" t="str">
        <f t="shared" si="37"/>
        <v/>
      </c>
      <c r="U232" s="23" t="str">
        <f t="shared" si="34"/>
        <v/>
      </c>
      <c r="V232" s="23" t="str">
        <f t="shared" si="35"/>
        <v/>
      </c>
      <c r="W232" s="24" t="str">
        <f t="shared" si="38"/>
        <v/>
      </c>
      <c r="X232" s="25" t="str">
        <f t="shared" si="39"/>
        <v/>
      </c>
      <c r="Y232" s="24" t="str">
        <f t="shared" si="36"/>
        <v/>
      </c>
    </row>
    <row r="233" spans="1:25" ht="15.6" thickTop="1" thickBot="1">
      <c r="A233">
        <f>Eläintiedot!E233</f>
        <v>0</v>
      </c>
      <c r="B233">
        <f>Eläintiedot!C233</f>
        <v>0</v>
      </c>
      <c r="C233" s="3">
        <f>Eläintiedot!G233</f>
        <v>0</v>
      </c>
      <c r="D233" s="8">
        <f>YEARFRAC(Eläintiedot!L233,$B$3)</f>
        <v>119.58611111111111</v>
      </c>
      <c r="E233">
        <f>IF(_xlfn.DAYS($B$3,Eläintiedot!O233)&lt;0,"",_xlfn.DAYS($B$3,Eläintiedot!O233))</f>
        <v>43677</v>
      </c>
      <c r="F233" s="15">
        <v>31</v>
      </c>
      <c r="G233" s="5"/>
      <c r="H233" s="15"/>
      <c r="I233" s="16"/>
      <c r="J233" s="17" t="str">
        <f t="shared" si="30"/>
        <v/>
      </c>
      <c r="K233" s="14" t="str">
        <f t="shared" si="31"/>
        <v/>
      </c>
      <c r="L233" s="5"/>
      <c r="M233" s="15"/>
      <c r="N233" s="109" t="str">
        <f t="shared" si="32"/>
        <v/>
      </c>
      <c r="O233" s="15"/>
      <c r="P233" s="109" t="str">
        <f t="shared" si="33"/>
        <v/>
      </c>
      <c r="Q233" s="15"/>
      <c r="R233" s="15"/>
      <c r="S233" s="18" t="str">
        <f t="shared" si="37"/>
        <v/>
      </c>
      <c r="U233" s="23" t="str">
        <f t="shared" si="34"/>
        <v/>
      </c>
      <c r="V233" s="23" t="str">
        <f t="shared" si="35"/>
        <v/>
      </c>
      <c r="W233" s="24" t="str">
        <f t="shared" si="38"/>
        <v/>
      </c>
      <c r="X233" s="25" t="str">
        <f t="shared" si="39"/>
        <v/>
      </c>
      <c r="Y233" s="24" t="str">
        <f t="shared" si="36"/>
        <v/>
      </c>
    </row>
    <row r="234" spans="1:25" ht="15.6" thickTop="1" thickBot="1">
      <c r="A234">
        <f>Eläintiedot!E234</f>
        <v>0</v>
      </c>
      <c r="B234">
        <f>Eläintiedot!C234</f>
        <v>0</v>
      </c>
      <c r="C234" s="3">
        <f>Eläintiedot!G234</f>
        <v>0</v>
      </c>
      <c r="D234" s="8">
        <f>YEARFRAC(Eläintiedot!L234,$B$3)</f>
        <v>119.58611111111111</v>
      </c>
      <c r="E234">
        <f>IF(_xlfn.DAYS($B$3,Eläintiedot!O234)&lt;0,"",_xlfn.DAYS($B$3,Eläintiedot!O234))</f>
        <v>43677</v>
      </c>
      <c r="F234" s="15">
        <v>31</v>
      </c>
      <c r="G234" s="5"/>
      <c r="H234" s="15"/>
      <c r="I234" s="16"/>
      <c r="J234" s="17" t="str">
        <f t="shared" si="30"/>
        <v/>
      </c>
      <c r="K234" s="14" t="str">
        <f t="shared" si="31"/>
        <v/>
      </c>
      <c r="L234" s="5"/>
      <c r="M234" s="15"/>
      <c r="N234" s="109" t="str">
        <f t="shared" si="32"/>
        <v/>
      </c>
      <c r="O234" s="15"/>
      <c r="P234" s="109" t="str">
        <f t="shared" si="33"/>
        <v/>
      </c>
      <c r="Q234" s="15"/>
      <c r="R234" s="15"/>
      <c r="S234" s="18" t="str">
        <f t="shared" si="37"/>
        <v/>
      </c>
      <c r="U234" s="23" t="str">
        <f t="shared" si="34"/>
        <v/>
      </c>
      <c r="V234" s="23" t="str">
        <f t="shared" si="35"/>
        <v/>
      </c>
      <c r="W234" s="24" t="str">
        <f t="shared" si="38"/>
        <v/>
      </c>
      <c r="X234" s="25" t="str">
        <f t="shared" si="39"/>
        <v/>
      </c>
      <c r="Y234" s="24" t="str">
        <f t="shared" si="36"/>
        <v/>
      </c>
    </row>
    <row r="235" spans="1:25" ht="15.6" thickTop="1" thickBot="1">
      <c r="A235">
        <f>Eläintiedot!E235</f>
        <v>0</v>
      </c>
      <c r="B235">
        <f>Eläintiedot!C235</f>
        <v>0</v>
      </c>
      <c r="C235" s="3">
        <f>Eläintiedot!G235</f>
        <v>0</v>
      </c>
      <c r="D235" s="8">
        <f>YEARFRAC(Eläintiedot!L235,$B$3)</f>
        <v>119.58611111111111</v>
      </c>
      <c r="E235">
        <f>IF(_xlfn.DAYS($B$3,Eläintiedot!O235)&lt;0,"",_xlfn.DAYS($B$3,Eläintiedot!O235))</f>
        <v>43677</v>
      </c>
      <c r="F235" s="15">
        <v>31</v>
      </c>
      <c r="G235" s="5"/>
      <c r="H235" s="15"/>
      <c r="I235" s="16"/>
      <c r="J235" s="17" t="str">
        <f t="shared" si="30"/>
        <v/>
      </c>
      <c r="K235" s="14" t="str">
        <f t="shared" si="31"/>
        <v/>
      </c>
      <c r="L235" s="5"/>
      <c r="M235" s="15"/>
      <c r="N235" s="109" t="str">
        <f t="shared" si="32"/>
        <v/>
      </c>
      <c r="O235" s="15"/>
      <c r="P235" s="109" t="str">
        <f t="shared" si="33"/>
        <v/>
      </c>
      <c r="Q235" s="15"/>
      <c r="R235" s="15"/>
      <c r="S235" s="18" t="str">
        <f t="shared" si="37"/>
        <v/>
      </c>
      <c r="U235" s="23" t="str">
        <f t="shared" si="34"/>
        <v/>
      </c>
      <c r="V235" s="23" t="str">
        <f t="shared" si="35"/>
        <v/>
      </c>
      <c r="W235" s="24" t="str">
        <f t="shared" si="38"/>
        <v/>
      </c>
      <c r="X235" s="25" t="str">
        <f t="shared" si="39"/>
        <v/>
      </c>
      <c r="Y235" s="24" t="str">
        <f t="shared" si="36"/>
        <v/>
      </c>
    </row>
    <row r="236" spans="1:25" ht="15.6" thickTop="1" thickBot="1">
      <c r="A236">
        <f>Eläintiedot!E236</f>
        <v>0</v>
      </c>
      <c r="B236">
        <f>Eläintiedot!C236</f>
        <v>0</v>
      </c>
      <c r="C236" s="3">
        <f>Eläintiedot!G236</f>
        <v>0</v>
      </c>
      <c r="D236" s="8">
        <f>YEARFRAC(Eläintiedot!L236,$B$3)</f>
        <v>119.58611111111111</v>
      </c>
      <c r="E236">
        <f>IF(_xlfn.DAYS($B$3,Eläintiedot!O236)&lt;0,"",_xlfn.DAYS($B$3,Eläintiedot!O236))</f>
        <v>43677</v>
      </c>
      <c r="F236" s="15">
        <v>31</v>
      </c>
      <c r="G236" s="5"/>
      <c r="H236" s="15"/>
      <c r="I236" s="16"/>
      <c r="J236" s="17" t="str">
        <f t="shared" si="30"/>
        <v/>
      </c>
      <c r="K236" s="14" t="str">
        <f t="shared" si="31"/>
        <v/>
      </c>
      <c r="L236" s="5"/>
      <c r="M236" s="15"/>
      <c r="N236" s="109" t="str">
        <f t="shared" si="32"/>
        <v/>
      </c>
      <c r="O236" s="15"/>
      <c r="P236" s="109" t="str">
        <f t="shared" si="33"/>
        <v/>
      </c>
      <c r="Q236" s="15"/>
      <c r="R236" s="15"/>
      <c r="S236" s="18" t="str">
        <f t="shared" si="37"/>
        <v/>
      </c>
      <c r="U236" s="23" t="str">
        <f t="shared" si="34"/>
        <v/>
      </c>
      <c r="V236" s="23" t="str">
        <f t="shared" si="35"/>
        <v/>
      </c>
      <c r="W236" s="24" t="str">
        <f t="shared" si="38"/>
        <v/>
      </c>
      <c r="X236" s="25" t="str">
        <f t="shared" si="39"/>
        <v/>
      </c>
      <c r="Y236" s="24" t="str">
        <f t="shared" si="36"/>
        <v/>
      </c>
    </row>
    <row r="237" spans="1:25" ht="15.6" thickTop="1" thickBot="1">
      <c r="A237">
        <f>Eläintiedot!E237</f>
        <v>0</v>
      </c>
      <c r="B237">
        <f>Eläintiedot!C237</f>
        <v>0</v>
      </c>
      <c r="C237" s="3">
        <f>Eläintiedot!G237</f>
        <v>0</v>
      </c>
      <c r="D237" s="8">
        <f>YEARFRAC(Eläintiedot!L237,$B$3)</f>
        <v>119.58611111111111</v>
      </c>
      <c r="E237">
        <f>IF(_xlfn.DAYS($B$3,Eläintiedot!O237)&lt;0,"",_xlfn.DAYS($B$3,Eläintiedot!O237))</f>
        <v>43677</v>
      </c>
      <c r="F237" s="15">
        <v>31</v>
      </c>
      <c r="G237" s="5"/>
      <c r="H237" s="15"/>
      <c r="I237" s="16"/>
      <c r="J237" s="17" t="str">
        <f t="shared" si="30"/>
        <v/>
      </c>
      <c r="K237" s="14" t="str">
        <f t="shared" si="31"/>
        <v/>
      </c>
      <c r="L237" s="5"/>
      <c r="M237" s="15"/>
      <c r="N237" s="109" t="str">
        <f t="shared" si="32"/>
        <v/>
      </c>
      <c r="O237" s="15"/>
      <c r="P237" s="109" t="str">
        <f t="shared" si="33"/>
        <v/>
      </c>
      <c r="Q237" s="15"/>
      <c r="R237" s="15"/>
      <c r="S237" s="18" t="str">
        <f t="shared" si="37"/>
        <v/>
      </c>
      <c r="U237" s="23" t="str">
        <f t="shared" si="34"/>
        <v/>
      </c>
      <c r="V237" s="23" t="str">
        <f t="shared" si="35"/>
        <v/>
      </c>
      <c r="W237" s="24" t="str">
        <f t="shared" si="38"/>
        <v/>
      </c>
      <c r="X237" s="25" t="str">
        <f t="shared" si="39"/>
        <v/>
      </c>
      <c r="Y237" s="24" t="str">
        <f t="shared" si="36"/>
        <v/>
      </c>
    </row>
    <row r="238" spans="1:25" ht="15.6" thickTop="1" thickBot="1">
      <c r="A238">
        <f>Eläintiedot!E238</f>
        <v>0</v>
      </c>
      <c r="B238">
        <f>Eläintiedot!C238</f>
        <v>0</v>
      </c>
      <c r="C238" s="3">
        <f>Eläintiedot!G238</f>
        <v>0</v>
      </c>
      <c r="D238" s="8">
        <f>YEARFRAC(Eläintiedot!L238,$B$3)</f>
        <v>119.58611111111111</v>
      </c>
      <c r="E238">
        <f>IF(_xlfn.DAYS($B$3,Eläintiedot!O238)&lt;0,"",_xlfn.DAYS($B$3,Eläintiedot!O238))</f>
        <v>43677</v>
      </c>
      <c r="F238" s="15">
        <v>31</v>
      </c>
      <c r="G238" s="5"/>
      <c r="H238" s="15"/>
      <c r="I238" s="16"/>
      <c r="J238" s="17" t="str">
        <f t="shared" si="30"/>
        <v/>
      </c>
      <c r="K238" s="14" t="str">
        <f t="shared" si="31"/>
        <v/>
      </c>
      <c r="L238" s="5"/>
      <c r="M238" s="15"/>
      <c r="N238" s="109" t="str">
        <f t="shared" si="32"/>
        <v/>
      </c>
      <c r="O238" s="15"/>
      <c r="P238" s="109" t="str">
        <f t="shared" si="33"/>
        <v/>
      </c>
      <c r="Q238" s="15"/>
      <c r="R238" s="15"/>
      <c r="S238" s="18" t="str">
        <f t="shared" si="37"/>
        <v/>
      </c>
      <c r="U238" s="23" t="str">
        <f t="shared" si="34"/>
        <v/>
      </c>
      <c r="V238" s="23" t="str">
        <f t="shared" si="35"/>
        <v/>
      </c>
      <c r="W238" s="24" t="str">
        <f t="shared" si="38"/>
        <v/>
      </c>
      <c r="X238" s="25" t="str">
        <f t="shared" si="39"/>
        <v/>
      </c>
      <c r="Y238" s="24" t="str">
        <f t="shared" si="36"/>
        <v/>
      </c>
    </row>
    <row r="239" spans="1:25" ht="15.6" thickTop="1" thickBot="1">
      <c r="A239">
        <f>Eläintiedot!E239</f>
        <v>0</v>
      </c>
      <c r="B239">
        <f>Eläintiedot!C239</f>
        <v>0</v>
      </c>
      <c r="C239" s="3">
        <f>Eläintiedot!G239</f>
        <v>0</v>
      </c>
      <c r="D239" s="8">
        <f>YEARFRAC(Eläintiedot!L239,$B$3)</f>
        <v>119.58611111111111</v>
      </c>
      <c r="E239">
        <f>IF(_xlfn.DAYS($B$3,Eläintiedot!O239)&lt;0,"",_xlfn.DAYS($B$3,Eläintiedot!O239))</f>
        <v>43677</v>
      </c>
      <c r="F239" s="15">
        <v>31</v>
      </c>
      <c r="G239" s="5"/>
      <c r="H239" s="15"/>
      <c r="I239" s="16"/>
      <c r="J239" s="17" t="str">
        <f t="shared" si="30"/>
        <v/>
      </c>
      <c r="K239" s="14" t="str">
        <f t="shared" si="31"/>
        <v/>
      </c>
      <c r="L239" s="5"/>
      <c r="M239" s="15"/>
      <c r="N239" s="109" t="str">
        <f t="shared" si="32"/>
        <v/>
      </c>
      <c r="O239" s="15"/>
      <c r="P239" s="109" t="str">
        <f t="shared" si="33"/>
        <v/>
      </c>
      <c r="Q239" s="15"/>
      <c r="R239" s="15"/>
      <c r="S239" s="18" t="str">
        <f t="shared" si="37"/>
        <v/>
      </c>
      <c r="U239" s="23" t="str">
        <f t="shared" si="34"/>
        <v/>
      </c>
      <c r="V239" s="23" t="str">
        <f t="shared" si="35"/>
        <v/>
      </c>
      <c r="W239" s="24" t="str">
        <f t="shared" si="38"/>
        <v/>
      </c>
      <c r="X239" s="25" t="str">
        <f t="shared" si="39"/>
        <v/>
      </c>
      <c r="Y239" s="24" t="str">
        <f t="shared" si="36"/>
        <v/>
      </c>
    </row>
    <row r="240" spans="1:25" ht="15.6" thickTop="1" thickBot="1">
      <c r="A240">
        <f>Eläintiedot!E240</f>
        <v>0</v>
      </c>
      <c r="B240">
        <f>Eläintiedot!C240</f>
        <v>0</v>
      </c>
      <c r="C240" s="3">
        <f>Eläintiedot!G240</f>
        <v>0</v>
      </c>
      <c r="D240" s="8">
        <f>YEARFRAC(Eläintiedot!L240,$B$3)</f>
        <v>119.58611111111111</v>
      </c>
      <c r="E240">
        <f>IF(_xlfn.DAYS($B$3,Eläintiedot!O240)&lt;0,"",_xlfn.DAYS($B$3,Eläintiedot!O240))</f>
        <v>43677</v>
      </c>
      <c r="F240" s="15">
        <v>31</v>
      </c>
      <c r="G240" s="5"/>
      <c r="H240" s="15"/>
      <c r="I240" s="16"/>
      <c r="J240" s="17" t="str">
        <f t="shared" si="30"/>
        <v/>
      </c>
      <c r="K240" s="14" t="str">
        <f t="shared" si="31"/>
        <v/>
      </c>
      <c r="L240" s="5"/>
      <c r="M240" s="15"/>
      <c r="N240" s="109" t="str">
        <f t="shared" si="32"/>
        <v/>
      </c>
      <c r="O240" s="15"/>
      <c r="P240" s="109" t="str">
        <f t="shared" si="33"/>
        <v/>
      </c>
      <c r="Q240" s="15"/>
      <c r="R240" s="15"/>
      <c r="S240" s="18" t="str">
        <f t="shared" si="37"/>
        <v/>
      </c>
      <c r="U240" s="23" t="str">
        <f t="shared" si="34"/>
        <v/>
      </c>
      <c r="V240" s="23" t="str">
        <f t="shared" si="35"/>
        <v/>
      </c>
      <c r="W240" s="24" t="str">
        <f t="shared" si="38"/>
        <v/>
      </c>
      <c r="X240" s="25" t="str">
        <f t="shared" si="39"/>
        <v/>
      </c>
      <c r="Y240" s="24" t="str">
        <f t="shared" si="36"/>
        <v/>
      </c>
    </row>
    <row r="241" spans="1:25" ht="15.6" thickTop="1" thickBot="1">
      <c r="A241">
        <f>Eläintiedot!E241</f>
        <v>0</v>
      </c>
      <c r="B241">
        <f>Eläintiedot!C241</f>
        <v>0</v>
      </c>
      <c r="C241" s="3">
        <f>Eläintiedot!G241</f>
        <v>0</v>
      </c>
      <c r="D241" s="8">
        <f>YEARFRAC(Eläintiedot!L241,$B$3)</f>
        <v>119.58611111111111</v>
      </c>
      <c r="E241">
        <f>IF(_xlfn.DAYS($B$3,Eläintiedot!O241)&lt;0,"",_xlfn.DAYS($B$3,Eläintiedot!O241))</f>
        <v>43677</v>
      </c>
      <c r="F241" s="15">
        <v>31</v>
      </c>
      <c r="G241" s="5"/>
      <c r="H241" s="15"/>
      <c r="I241" s="16"/>
      <c r="J241" s="17" t="str">
        <f t="shared" si="30"/>
        <v/>
      </c>
      <c r="K241" s="14" t="str">
        <f t="shared" si="31"/>
        <v/>
      </c>
      <c r="L241" s="5"/>
      <c r="M241" s="15"/>
      <c r="N241" s="109" t="str">
        <f t="shared" si="32"/>
        <v/>
      </c>
      <c r="O241" s="15"/>
      <c r="P241" s="109" t="str">
        <f t="shared" si="33"/>
        <v/>
      </c>
      <c r="Q241" s="15"/>
      <c r="R241" s="15"/>
      <c r="S241" s="18" t="str">
        <f t="shared" si="37"/>
        <v/>
      </c>
      <c r="U241" s="23" t="str">
        <f t="shared" si="34"/>
        <v/>
      </c>
      <c r="V241" s="23" t="str">
        <f t="shared" si="35"/>
        <v/>
      </c>
      <c r="W241" s="24" t="str">
        <f t="shared" si="38"/>
        <v/>
      </c>
      <c r="X241" s="25" t="str">
        <f t="shared" si="39"/>
        <v/>
      </c>
      <c r="Y241" s="24" t="str">
        <f t="shared" si="36"/>
        <v/>
      </c>
    </row>
    <row r="242" spans="1:25" ht="15.6" thickTop="1" thickBot="1">
      <c r="A242">
        <f>Eläintiedot!E242</f>
        <v>0</v>
      </c>
      <c r="B242">
        <f>Eläintiedot!C242</f>
        <v>0</v>
      </c>
      <c r="C242" s="3">
        <f>Eläintiedot!G242</f>
        <v>0</v>
      </c>
      <c r="D242" s="8">
        <f>YEARFRAC(Eläintiedot!L242,$B$3)</f>
        <v>119.58611111111111</v>
      </c>
      <c r="E242">
        <f>IF(_xlfn.DAYS($B$3,Eläintiedot!O242)&lt;0,"",_xlfn.DAYS($B$3,Eläintiedot!O242))</f>
        <v>43677</v>
      </c>
      <c r="F242" s="15">
        <v>31</v>
      </c>
      <c r="G242" s="5"/>
      <c r="H242" s="15"/>
      <c r="I242" s="16"/>
      <c r="J242" s="17" t="str">
        <f t="shared" si="30"/>
        <v/>
      </c>
      <c r="K242" s="14" t="str">
        <f t="shared" si="31"/>
        <v/>
      </c>
      <c r="L242" s="5"/>
      <c r="M242" s="15"/>
      <c r="N242" s="109" t="str">
        <f t="shared" si="32"/>
        <v/>
      </c>
      <c r="O242" s="15"/>
      <c r="P242" s="109" t="str">
        <f t="shared" si="33"/>
        <v/>
      </c>
      <c r="Q242" s="15"/>
      <c r="R242" s="15"/>
      <c r="S242" s="18" t="str">
        <f t="shared" si="37"/>
        <v/>
      </c>
      <c r="U242" s="23" t="str">
        <f t="shared" si="34"/>
        <v/>
      </c>
      <c r="V242" s="23" t="str">
        <f t="shared" si="35"/>
        <v/>
      </c>
      <c r="W242" s="24" t="str">
        <f t="shared" si="38"/>
        <v/>
      </c>
      <c r="X242" s="25" t="str">
        <f t="shared" si="39"/>
        <v/>
      </c>
      <c r="Y242" s="24" t="str">
        <f t="shared" si="36"/>
        <v/>
      </c>
    </row>
    <row r="243" spans="1:25" ht="15.6" thickTop="1" thickBot="1">
      <c r="A243">
        <f>Eläintiedot!E243</f>
        <v>0</v>
      </c>
      <c r="B243">
        <f>Eläintiedot!C243</f>
        <v>0</v>
      </c>
      <c r="C243" s="3">
        <f>Eläintiedot!G243</f>
        <v>0</v>
      </c>
      <c r="D243" s="8">
        <f>YEARFRAC(Eläintiedot!L243,$B$3)</f>
        <v>119.58611111111111</v>
      </c>
      <c r="E243">
        <f>IF(_xlfn.DAYS($B$3,Eläintiedot!O243)&lt;0,"",_xlfn.DAYS($B$3,Eläintiedot!O243))</f>
        <v>43677</v>
      </c>
      <c r="F243" s="15">
        <v>31</v>
      </c>
      <c r="G243" s="5"/>
      <c r="H243" s="15"/>
      <c r="I243" s="16"/>
      <c r="J243" s="17" t="str">
        <f t="shared" si="30"/>
        <v/>
      </c>
      <c r="K243" s="14" t="str">
        <f t="shared" si="31"/>
        <v/>
      </c>
      <c r="L243" s="5"/>
      <c r="M243" s="15"/>
      <c r="N243" s="109" t="str">
        <f t="shared" si="32"/>
        <v/>
      </c>
      <c r="O243" s="15"/>
      <c r="P243" s="109" t="str">
        <f t="shared" si="33"/>
        <v/>
      </c>
      <c r="Q243" s="15"/>
      <c r="R243" s="15"/>
      <c r="S243" s="18" t="str">
        <f t="shared" si="37"/>
        <v/>
      </c>
      <c r="U243" s="23" t="str">
        <f t="shared" si="34"/>
        <v/>
      </c>
      <c r="V243" s="23" t="str">
        <f t="shared" si="35"/>
        <v/>
      </c>
      <c r="W243" s="24" t="str">
        <f t="shared" si="38"/>
        <v/>
      </c>
      <c r="X243" s="25" t="str">
        <f t="shared" si="39"/>
        <v/>
      </c>
      <c r="Y243" s="24" t="str">
        <f t="shared" si="36"/>
        <v/>
      </c>
    </row>
    <row r="244" spans="1:25" ht="15.6" thickTop="1" thickBot="1">
      <c r="A244">
        <f>Eläintiedot!E244</f>
        <v>0</v>
      </c>
      <c r="B244">
        <f>Eläintiedot!C244</f>
        <v>0</v>
      </c>
      <c r="C244" s="3">
        <f>Eläintiedot!G244</f>
        <v>0</v>
      </c>
      <c r="D244" s="8">
        <f>YEARFRAC(Eläintiedot!L244,$B$3)</f>
        <v>119.58611111111111</v>
      </c>
      <c r="E244">
        <f>IF(_xlfn.DAYS($B$3,Eläintiedot!O244)&lt;0,"",_xlfn.DAYS($B$3,Eläintiedot!O244))</f>
        <v>43677</v>
      </c>
      <c r="F244" s="15">
        <v>31</v>
      </c>
      <c r="G244" s="5"/>
      <c r="H244" s="15"/>
      <c r="I244" s="16"/>
      <c r="J244" s="17" t="str">
        <f t="shared" si="30"/>
        <v/>
      </c>
      <c r="K244" s="14" t="str">
        <f t="shared" si="31"/>
        <v/>
      </c>
      <c r="L244" s="5"/>
      <c r="M244" s="15"/>
      <c r="N244" s="109" t="str">
        <f t="shared" si="32"/>
        <v/>
      </c>
      <c r="O244" s="15"/>
      <c r="P244" s="109" t="str">
        <f t="shared" si="33"/>
        <v/>
      </c>
      <c r="Q244" s="15"/>
      <c r="R244" s="15"/>
      <c r="S244" s="18" t="str">
        <f t="shared" si="37"/>
        <v/>
      </c>
      <c r="U244" s="23" t="str">
        <f t="shared" si="34"/>
        <v/>
      </c>
      <c r="V244" s="23" t="str">
        <f t="shared" si="35"/>
        <v/>
      </c>
      <c r="W244" s="24" t="str">
        <f t="shared" si="38"/>
        <v/>
      </c>
      <c r="X244" s="25" t="str">
        <f t="shared" si="39"/>
        <v/>
      </c>
      <c r="Y244" s="24" t="str">
        <f t="shared" si="36"/>
        <v/>
      </c>
    </row>
    <row r="245" spans="1:25" ht="15.6" thickTop="1" thickBot="1">
      <c r="A245">
        <f>Eläintiedot!E245</f>
        <v>0</v>
      </c>
      <c r="B245">
        <f>Eläintiedot!C245</f>
        <v>0</v>
      </c>
      <c r="C245" s="3">
        <f>Eläintiedot!G245</f>
        <v>0</v>
      </c>
      <c r="D245" s="8">
        <f>YEARFRAC(Eläintiedot!L245,$B$3)</f>
        <v>119.58611111111111</v>
      </c>
      <c r="E245">
        <f>IF(_xlfn.DAYS($B$3,Eläintiedot!O245)&lt;0,"",_xlfn.DAYS($B$3,Eläintiedot!O245))</f>
        <v>43677</v>
      </c>
      <c r="F245" s="15">
        <v>31</v>
      </c>
      <c r="G245" s="5"/>
      <c r="H245" s="15"/>
      <c r="I245" s="16"/>
      <c r="J245" s="17" t="str">
        <f t="shared" si="30"/>
        <v/>
      </c>
      <c r="K245" s="14" t="str">
        <f t="shared" si="31"/>
        <v/>
      </c>
      <c r="L245" s="5"/>
      <c r="M245" s="15"/>
      <c r="N245" s="109" t="str">
        <f t="shared" si="32"/>
        <v/>
      </c>
      <c r="O245" s="15"/>
      <c r="P245" s="109" t="str">
        <f t="shared" si="33"/>
        <v/>
      </c>
      <c r="Q245" s="15"/>
      <c r="R245" s="15"/>
      <c r="S245" s="18" t="str">
        <f t="shared" si="37"/>
        <v/>
      </c>
      <c r="U245" s="23" t="str">
        <f t="shared" si="34"/>
        <v/>
      </c>
      <c r="V245" s="23" t="str">
        <f t="shared" si="35"/>
        <v/>
      </c>
      <c r="W245" s="24" t="str">
        <f t="shared" si="38"/>
        <v/>
      </c>
      <c r="X245" s="25" t="str">
        <f t="shared" si="39"/>
        <v/>
      </c>
      <c r="Y245" s="24" t="str">
        <f t="shared" si="36"/>
        <v/>
      </c>
    </row>
    <row r="246" spans="1:25" ht="15.6" thickTop="1" thickBot="1">
      <c r="A246">
        <f>Eläintiedot!E246</f>
        <v>0</v>
      </c>
      <c r="B246">
        <f>Eläintiedot!C246</f>
        <v>0</v>
      </c>
      <c r="C246" s="3">
        <f>Eläintiedot!G246</f>
        <v>0</v>
      </c>
      <c r="D246" s="8">
        <f>YEARFRAC(Eläintiedot!L246,$B$3)</f>
        <v>119.58611111111111</v>
      </c>
      <c r="E246">
        <f>IF(_xlfn.DAYS($B$3,Eläintiedot!O246)&lt;0,"",_xlfn.DAYS($B$3,Eläintiedot!O246))</f>
        <v>43677</v>
      </c>
      <c r="F246" s="15">
        <v>31</v>
      </c>
      <c r="G246" s="5"/>
      <c r="H246" s="15"/>
      <c r="I246" s="16"/>
      <c r="J246" s="17" t="str">
        <f t="shared" si="30"/>
        <v/>
      </c>
      <c r="K246" s="14" t="str">
        <f t="shared" si="31"/>
        <v/>
      </c>
      <c r="L246" s="5"/>
      <c r="M246" s="15"/>
      <c r="N246" s="109" t="str">
        <f t="shared" si="32"/>
        <v/>
      </c>
      <c r="O246" s="15"/>
      <c r="P246" s="109" t="str">
        <f t="shared" si="33"/>
        <v/>
      </c>
      <c r="Q246" s="15"/>
      <c r="R246" s="15"/>
      <c r="S246" s="18" t="str">
        <f t="shared" si="37"/>
        <v/>
      </c>
      <c r="U246" s="23" t="str">
        <f t="shared" si="34"/>
        <v/>
      </c>
      <c r="V246" s="23" t="str">
        <f t="shared" si="35"/>
        <v/>
      </c>
      <c r="W246" s="24" t="str">
        <f t="shared" si="38"/>
        <v/>
      </c>
      <c r="X246" s="25" t="str">
        <f t="shared" si="39"/>
        <v/>
      </c>
      <c r="Y246" s="24" t="str">
        <f t="shared" si="36"/>
        <v/>
      </c>
    </row>
    <row r="247" spans="1:25" ht="15.6" thickTop="1" thickBot="1">
      <c r="A247">
        <f>Eläintiedot!E247</f>
        <v>0</v>
      </c>
      <c r="B247">
        <f>Eläintiedot!C247</f>
        <v>0</v>
      </c>
      <c r="C247" s="3">
        <f>Eläintiedot!G247</f>
        <v>0</v>
      </c>
      <c r="D247" s="8">
        <f>YEARFRAC(Eläintiedot!L247,$B$3)</f>
        <v>119.58611111111111</v>
      </c>
      <c r="E247">
        <f>IF(_xlfn.DAYS($B$3,Eläintiedot!O247)&lt;0,"",_xlfn.DAYS($B$3,Eläintiedot!O247))</f>
        <v>43677</v>
      </c>
      <c r="F247" s="15">
        <v>31</v>
      </c>
      <c r="G247" s="5"/>
      <c r="H247" s="15"/>
      <c r="I247" s="16"/>
      <c r="J247" s="17" t="str">
        <f t="shared" si="30"/>
        <v/>
      </c>
      <c r="K247" s="14" t="str">
        <f t="shared" si="31"/>
        <v/>
      </c>
      <c r="L247" s="5"/>
      <c r="M247" s="15"/>
      <c r="N247" s="109" t="str">
        <f t="shared" si="32"/>
        <v/>
      </c>
      <c r="O247" s="15"/>
      <c r="P247" s="109" t="str">
        <f t="shared" si="33"/>
        <v/>
      </c>
      <c r="Q247" s="15"/>
      <c r="R247" s="15"/>
      <c r="S247" s="18" t="str">
        <f t="shared" si="37"/>
        <v/>
      </c>
      <c r="U247" s="23" t="str">
        <f t="shared" si="34"/>
        <v/>
      </c>
      <c r="V247" s="23" t="str">
        <f t="shared" si="35"/>
        <v/>
      </c>
      <c r="W247" s="24" t="str">
        <f t="shared" si="38"/>
        <v/>
      </c>
      <c r="X247" s="25" t="str">
        <f t="shared" si="39"/>
        <v/>
      </c>
      <c r="Y247" s="24" t="str">
        <f t="shared" si="36"/>
        <v/>
      </c>
    </row>
    <row r="248" spans="1:25" ht="15.6" thickTop="1" thickBot="1">
      <c r="A248">
        <f>Eläintiedot!E248</f>
        <v>0</v>
      </c>
      <c r="B248">
        <f>Eläintiedot!C248</f>
        <v>0</v>
      </c>
      <c r="C248" s="3">
        <f>Eläintiedot!G248</f>
        <v>0</v>
      </c>
      <c r="D248" s="8">
        <f>YEARFRAC(Eläintiedot!L248,$B$3)</f>
        <v>119.58611111111111</v>
      </c>
      <c r="E248">
        <f>IF(_xlfn.DAYS($B$3,Eläintiedot!O248)&lt;0,"",_xlfn.DAYS($B$3,Eläintiedot!O248))</f>
        <v>43677</v>
      </c>
      <c r="F248" s="15">
        <v>31</v>
      </c>
      <c r="G248" s="5"/>
      <c r="H248" s="15"/>
      <c r="I248" s="16"/>
      <c r="J248" s="17" t="str">
        <f t="shared" si="30"/>
        <v/>
      </c>
      <c r="K248" s="14" t="str">
        <f t="shared" si="31"/>
        <v/>
      </c>
      <c r="L248" s="5"/>
      <c r="M248" s="15"/>
      <c r="N248" s="109" t="str">
        <f t="shared" si="32"/>
        <v/>
      </c>
      <c r="O248" s="15"/>
      <c r="P248" s="109" t="str">
        <f t="shared" si="33"/>
        <v/>
      </c>
      <c r="Q248" s="15"/>
      <c r="R248" s="15"/>
      <c r="S248" s="18" t="str">
        <f t="shared" si="37"/>
        <v/>
      </c>
      <c r="U248" s="23" t="str">
        <f t="shared" si="34"/>
        <v/>
      </c>
      <c r="V248" s="23" t="str">
        <f t="shared" si="35"/>
        <v/>
      </c>
      <c r="W248" s="24" t="str">
        <f t="shared" si="38"/>
        <v/>
      </c>
      <c r="X248" s="25" t="str">
        <f t="shared" si="39"/>
        <v/>
      </c>
      <c r="Y248" s="24" t="str">
        <f t="shared" si="36"/>
        <v/>
      </c>
    </row>
    <row r="249" spans="1:25" ht="15.6" thickTop="1" thickBot="1">
      <c r="A249">
        <f>Eläintiedot!E249</f>
        <v>0</v>
      </c>
      <c r="B249">
        <f>Eläintiedot!C249</f>
        <v>0</v>
      </c>
      <c r="C249" s="3">
        <f>Eläintiedot!G249</f>
        <v>0</v>
      </c>
      <c r="D249" s="8">
        <f>YEARFRAC(Eläintiedot!L249,$B$3)</f>
        <v>119.58611111111111</v>
      </c>
      <c r="E249">
        <f>IF(_xlfn.DAYS($B$3,Eläintiedot!O249)&lt;0,"",_xlfn.DAYS($B$3,Eläintiedot!O249))</f>
        <v>43677</v>
      </c>
      <c r="F249" s="15">
        <v>31</v>
      </c>
      <c r="G249" s="5"/>
      <c r="H249" s="15"/>
      <c r="I249" s="16"/>
      <c r="J249" s="17" t="str">
        <f t="shared" si="30"/>
        <v/>
      </c>
      <c r="K249" s="14" t="str">
        <f t="shared" si="31"/>
        <v/>
      </c>
      <c r="L249" s="5"/>
      <c r="M249" s="15"/>
      <c r="N249" s="109" t="str">
        <f t="shared" si="32"/>
        <v/>
      </c>
      <c r="O249" s="15"/>
      <c r="P249" s="109" t="str">
        <f t="shared" si="33"/>
        <v/>
      </c>
      <c r="Q249" s="15"/>
      <c r="R249" s="15"/>
      <c r="S249" s="18" t="str">
        <f t="shared" si="37"/>
        <v/>
      </c>
      <c r="U249" s="23" t="str">
        <f t="shared" si="34"/>
        <v/>
      </c>
      <c r="V249" s="23" t="str">
        <f t="shared" si="35"/>
        <v/>
      </c>
      <c r="W249" s="24" t="str">
        <f t="shared" si="38"/>
        <v/>
      </c>
      <c r="X249" s="25" t="str">
        <f t="shared" si="39"/>
        <v/>
      </c>
      <c r="Y249" s="24" t="str">
        <f t="shared" si="36"/>
        <v/>
      </c>
    </row>
    <row r="250" spans="1:25" ht="15.6" thickTop="1" thickBot="1">
      <c r="A250">
        <f>Eläintiedot!E250</f>
        <v>0</v>
      </c>
      <c r="B250">
        <f>Eläintiedot!C250</f>
        <v>0</v>
      </c>
      <c r="C250" s="3">
        <f>Eläintiedot!G250</f>
        <v>0</v>
      </c>
      <c r="D250" s="8">
        <f>YEARFRAC(Eläintiedot!L250,$B$3)</f>
        <v>119.58611111111111</v>
      </c>
      <c r="E250">
        <f>IF(_xlfn.DAYS($B$3,Eläintiedot!O250)&lt;0,"",_xlfn.DAYS($B$3,Eläintiedot!O250))</f>
        <v>43677</v>
      </c>
      <c r="F250" s="15">
        <v>31</v>
      </c>
      <c r="G250" s="5"/>
      <c r="H250" s="15"/>
      <c r="I250" s="16"/>
      <c r="J250" s="17" t="str">
        <f t="shared" si="30"/>
        <v/>
      </c>
      <c r="K250" s="14" t="str">
        <f t="shared" si="31"/>
        <v/>
      </c>
      <c r="L250" s="5"/>
      <c r="M250" s="15"/>
      <c r="N250" s="109" t="str">
        <f t="shared" si="32"/>
        <v/>
      </c>
      <c r="O250" s="15"/>
      <c r="P250" s="109" t="str">
        <f t="shared" si="33"/>
        <v/>
      </c>
      <c r="Q250" s="15"/>
      <c r="R250" s="15"/>
      <c r="S250" s="18" t="str">
        <f t="shared" si="37"/>
        <v/>
      </c>
      <c r="U250" s="23" t="str">
        <f t="shared" si="34"/>
        <v/>
      </c>
      <c r="V250" s="23" t="str">
        <f t="shared" si="35"/>
        <v/>
      </c>
      <c r="W250" s="24" t="str">
        <f t="shared" si="38"/>
        <v/>
      </c>
      <c r="X250" s="25" t="str">
        <f t="shared" si="39"/>
        <v/>
      </c>
      <c r="Y250" s="24" t="str">
        <f t="shared" si="36"/>
        <v/>
      </c>
    </row>
    <row r="251" spans="1:25" ht="15.6" thickTop="1" thickBot="1">
      <c r="A251">
        <f>Eläintiedot!E251</f>
        <v>0</v>
      </c>
      <c r="B251">
        <f>Eläintiedot!C251</f>
        <v>0</v>
      </c>
      <c r="C251" s="3">
        <f>Eläintiedot!G251</f>
        <v>0</v>
      </c>
      <c r="D251" s="8">
        <f>YEARFRAC(Eläintiedot!L251,$B$3)</f>
        <v>119.58611111111111</v>
      </c>
      <c r="E251">
        <f>IF(_xlfn.DAYS($B$3,Eläintiedot!O251)&lt;0,"",_xlfn.DAYS($B$3,Eläintiedot!O251))</f>
        <v>43677</v>
      </c>
      <c r="F251" s="15">
        <v>31</v>
      </c>
      <c r="G251" s="5"/>
      <c r="H251" s="15"/>
      <c r="I251" s="16"/>
      <c r="J251" s="17" t="str">
        <f t="shared" si="30"/>
        <v/>
      </c>
      <c r="K251" s="14" t="str">
        <f t="shared" si="31"/>
        <v/>
      </c>
      <c r="L251" s="5"/>
      <c r="M251" s="15"/>
      <c r="N251" s="109" t="str">
        <f t="shared" si="32"/>
        <v/>
      </c>
      <c r="O251" s="15"/>
      <c r="P251" s="109" t="str">
        <f t="shared" si="33"/>
        <v/>
      </c>
      <c r="Q251" s="15"/>
      <c r="R251" s="15"/>
      <c r="S251" s="18" t="str">
        <f t="shared" si="37"/>
        <v/>
      </c>
      <c r="U251" s="23" t="str">
        <f t="shared" si="34"/>
        <v/>
      </c>
      <c r="V251" s="23" t="str">
        <f t="shared" si="35"/>
        <v/>
      </c>
      <c r="W251" s="24" t="str">
        <f t="shared" si="38"/>
        <v/>
      </c>
      <c r="X251" s="25" t="str">
        <f t="shared" si="39"/>
        <v/>
      </c>
      <c r="Y251" s="24" t="str">
        <f t="shared" si="36"/>
        <v/>
      </c>
    </row>
    <row r="252" spans="1:25" ht="15.6" thickTop="1" thickBot="1">
      <c r="A252">
        <f>Eläintiedot!E252</f>
        <v>0</v>
      </c>
      <c r="B252">
        <f>Eläintiedot!C252</f>
        <v>0</v>
      </c>
      <c r="C252" s="3">
        <f>Eläintiedot!G252</f>
        <v>0</v>
      </c>
      <c r="D252" s="8">
        <f>YEARFRAC(Eläintiedot!L252,$B$3)</f>
        <v>119.58611111111111</v>
      </c>
      <c r="E252">
        <f>IF(_xlfn.DAYS($B$3,Eläintiedot!O252)&lt;0,"",_xlfn.DAYS($B$3,Eläintiedot!O252))</f>
        <v>43677</v>
      </c>
      <c r="F252" s="15">
        <v>31</v>
      </c>
      <c r="G252" s="5"/>
      <c r="H252" s="15"/>
      <c r="I252" s="16"/>
      <c r="J252" s="17" t="str">
        <f t="shared" si="30"/>
        <v/>
      </c>
      <c r="K252" s="14" t="str">
        <f t="shared" si="31"/>
        <v/>
      </c>
      <c r="L252" s="5"/>
      <c r="M252" s="15"/>
      <c r="N252" s="109" t="str">
        <f t="shared" si="32"/>
        <v/>
      </c>
      <c r="O252" s="15"/>
      <c r="P252" s="109" t="str">
        <f t="shared" si="33"/>
        <v/>
      </c>
      <c r="Q252" s="15"/>
      <c r="R252" s="15"/>
      <c r="S252" s="18" t="str">
        <f t="shared" si="37"/>
        <v/>
      </c>
      <c r="U252" s="23" t="str">
        <f t="shared" si="34"/>
        <v/>
      </c>
      <c r="V252" s="23" t="str">
        <f t="shared" si="35"/>
        <v/>
      </c>
      <c r="W252" s="24" t="str">
        <f t="shared" si="38"/>
        <v/>
      </c>
      <c r="X252" s="25" t="str">
        <f t="shared" si="39"/>
        <v/>
      </c>
      <c r="Y252" s="24" t="str">
        <f t="shared" si="36"/>
        <v/>
      </c>
    </row>
    <row r="253" spans="1:25" ht="15.6" thickTop="1" thickBot="1">
      <c r="A253">
        <f>Eläintiedot!E253</f>
        <v>0</v>
      </c>
      <c r="B253">
        <f>Eläintiedot!C253</f>
        <v>0</v>
      </c>
      <c r="C253" s="3">
        <f>Eläintiedot!G253</f>
        <v>0</v>
      </c>
      <c r="D253" s="8">
        <f>YEARFRAC(Eläintiedot!L253,$B$3)</f>
        <v>119.58611111111111</v>
      </c>
      <c r="E253">
        <f>IF(_xlfn.DAYS($B$3,Eläintiedot!O253)&lt;0,"",_xlfn.DAYS($B$3,Eläintiedot!O253))</f>
        <v>43677</v>
      </c>
      <c r="F253" s="15">
        <v>31</v>
      </c>
      <c r="G253" s="5"/>
      <c r="H253" s="15"/>
      <c r="I253" s="16"/>
      <c r="J253" s="17" t="str">
        <f t="shared" si="30"/>
        <v/>
      </c>
      <c r="K253" s="14" t="str">
        <f t="shared" si="31"/>
        <v/>
      </c>
      <c r="L253" s="5"/>
      <c r="M253" s="15"/>
      <c r="N253" s="109" t="str">
        <f t="shared" si="32"/>
        <v/>
      </c>
      <c r="O253" s="15"/>
      <c r="P253" s="109" t="str">
        <f t="shared" si="33"/>
        <v/>
      </c>
      <c r="Q253" s="15"/>
      <c r="R253" s="15"/>
      <c r="S253" s="18" t="str">
        <f t="shared" si="37"/>
        <v/>
      </c>
      <c r="U253" s="23" t="str">
        <f t="shared" si="34"/>
        <v/>
      </c>
      <c r="V253" s="23" t="str">
        <f t="shared" si="35"/>
        <v/>
      </c>
      <c r="W253" s="24" t="str">
        <f t="shared" si="38"/>
        <v/>
      </c>
      <c r="X253" s="25" t="str">
        <f t="shared" si="39"/>
        <v/>
      </c>
      <c r="Y253" s="24" t="str">
        <f t="shared" si="36"/>
        <v/>
      </c>
    </row>
    <row r="254" spans="1:25" ht="15.6" thickTop="1" thickBot="1">
      <c r="A254">
        <f>Eläintiedot!E254</f>
        <v>0</v>
      </c>
      <c r="B254">
        <f>Eläintiedot!C254</f>
        <v>0</v>
      </c>
      <c r="C254" s="3">
        <f>Eläintiedot!G254</f>
        <v>0</v>
      </c>
      <c r="D254" s="8">
        <f>YEARFRAC(Eläintiedot!L254,$B$3)</f>
        <v>119.58611111111111</v>
      </c>
      <c r="E254">
        <f>IF(_xlfn.DAYS($B$3,Eläintiedot!O254)&lt;0,"",_xlfn.DAYS($B$3,Eläintiedot!O254))</f>
        <v>43677</v>
      </c>
      <c r="F254" s="15">
        <v>31</v>
      </c>
      <c r="G254" s="5"/>
      <c r="H254" s="15"/>
      <c r="I254" s="16"/>
      <c r="J254" s="17" t="str">
        <f t="shared" si="30"/>
        <v/>
      </c>
      <c r="K254" s="14" t="str">
        <f t="shared" si="31"/>
        <v/>
      </c>
      <c r="L254" s="5"/>
      <c r="M254" s="15"/>
      <c r="N254" s="109" t="str">
        <f t="shared" si="32"/>
        <v/>
      </c>
      <c r="O254" s="15"/>
      <c r="P254" s="109" t="str">
        <f t="shared" si="33"/>
        <v/>
      </c>
      <c r="Q254" s="15"/>
      <c r="R254" s="15"/>
      <c r="S254" s="18" t="str">
        <f t="shared" si="37"/>
        <v/>
      </c>
      <c r="U254" s="23" t="str">
        <f t="shared" si="34"/>
        <v/>
      </c>
      <c r="V254" s="23" t="str">
        <f t="shared" si="35"/>
        <v/>
      </c>
      <c r="W254" s="24" t="str">
        <f t="shared" si="38"/>
        <v/>
      </c>
      <c r="X254" s="25" t="str">
        <f t="shared" si="39"/>
        <v/>
      </c>
      <c r="Y254" s="24" t="str">
        <f t="shared" si="36"/>
        <v/>
      </c>
    </row>
    <row r="255" spans="1:25" ht="15.6" thickTop="1" thickBot="1">
      <c r="A255">
        <f>Eläintiedot!E255</f>
        <v>0</v>
      </c>
      <c r="B255">
        <f>Eläintiedot!C255</f>
        <v>0</v>
      </c>
      <c r="C255" s="3">
        <f>Eläintiedot!G255</f>
        <v>0</v>
      </c>
      <c r="D255" s="8">
        <f>YEARFRAC(Eläintiedot!L255,$B$3)</f>
        <v>119.58611111111111</v>
      </c>
      <c r="E255">
        <f>IF(_xlfn.DAYS($B$3,Eläintiedot!O255)&lt;0,"",_xlfn.DAYS($B$3,Eläintiedot!O255))</f>
        <v>43677</v>
      </c>
      <c r="F255" s="15">
        <v>31</v>
      </c>
      <c r="G255" s="5"/>
      <c r="H255" s="15"/>
      <c r="I255" s="16"/>
      <c r="J255" s="17" t="str">
        <f t="shared" si="30"/>
        <v/>
      </c>
      <c r="K255" s="14" t="str">
        <f t="shared" si="31"/>
        <v/>
      </c>
      <c r="L255" s="5"/>
      <c r="M255" s="15"/>
      <c r="N255" s="109" t="str">
        <f t="shared" si="32"/>
        <v/>
      </c>
      <c r="O255" s="15"/>
      <c r="P255" s="109" t="str">
        <f t="shared" si="33"/>
        <v/>
      </c>
      <c r="Q255" s="15"/>
      <c r="R255" s="15"/>
      <c r="S255" s="18" t="str">
        <f t="shared" si="37"/>
        <v/>
      </c>
      <c r="U255" s="23" t="str">
        <f t="shared" si="34"/>
        <v/>
      </c>
      <c r="V255" s="23" t="str">
        <f t="shared" si="35"/>
        <v/>
      </c>
      <c r="W255" s="24" t="str">
        <f t="shared" si="38"/>
        <v/>
      </c>
      <c r="X255" s="25" t="str">
        <f t="shared" si="39"/>
        <v/>
      </c>
      <c r="Y255" s="24" t="str">
        <f t="shared" si="36"/>
        <v/>
      </c>
    </row>
    <row r="256" spans="1:25" ht="15.6" thickTop="1" thickBot="1">
      <c r="A256">
        <f>Eläintiedot!E256</f>
        <v>0</v>
      </c>
      <c r="B256">
        <f>Eläintiedot!C256</f>
        <v>0</v>
      </c>
      <c r="C256" s="3">
        <f>Eläintiedot!G256</f>
        <v>0</v>
      </c>
      <c r="D256" s="8">
        <f>YEARFRAC(Eläintiedot!L256,$B$3)</f>
        <v>119.58611111111111</v>
      </c>
      <c r="E256">
        <f>IF(_xlfn.DAYS($B$3,Eläintiedot!O256)&lt;0,"",_xlfn.DAYS($B$3,Eläintiedot!O256))</f>
        <v>43677</v>
      </c>
      <c r="F256" s="15">
        <v>31</v>
      </c>
      <c r="G256" s="5"/>
      <c r="H256" s="15"/>
      <c r="I256" s="16"/>
      <c r="J256" s="17" t="str">
        <f t="shared" si="30"/>
        <v/>
      </c>
      <c r="K256" s="14" t="str">
        <f t="shared" si="31"/>
        <v/>
      </c>
      <c r="L256" s="5"/>
      <c r="M256" s="15"/>
      <c r="N256" s="109" t="str">
        <f t="shared" si="32"/>
        <v/>
      </c>
      <c r="O256" s="15"/>
      <c r="P256" s="109" t="str">
        <f t="shared" si="33"/>
        <v/>
      </c>
      <c r="Q256" s="15"/>
      <c r="R256" s="15"/>
      <c r="S256" s="18" t="str">
        <f t="shared" si="37"/>
        <v/>
      </c>
      <c r="U256" s="23" t="str">
        <f t="shared" si="34"/>
        <v/>
      </c>
      <c r="V256" s="23" t="str">
        <f t="shared" si="35"/>
        <v/>
      </c>
      <c r="W256" s="24" t="str">
        <f t="shared" si="38"/>
        <v/>
      </c>
      <c r="X256" s="25" t="str">
        <f t="shared" si="39"/>
        <v/>
      </c>
      <c r="Y256" s="24" t="str">
        <f t="shared" si="36"/>
        <v/>
      </c>
    </row>
    <row r="257" spans="1:25" ht="15.6" thickTop="1" thickBot="1">
      <c r="A257">
        <f>Eläintiedot!E257</f>
        <v>0</v>
      </c>
      <c r="B257">
        <f>Eläintiedot!C257</f>
        <v>0</v>
      </c>
      <c r="C257" s="3">
        <f>Eläintiedot!G257</f>
        <v>0</v>
      </c>
      <c r="D257" s="8">
        <f>YEARFRAC(Eläintiedot!L257,$B$3)</f>
        <v>119.58611111111111</v>
      </c>
      <c r="E257">
        <f>IF(_xlfn.DAYS($B$3,Eläintiedot!O257)&lt;0,"",_xlfn.DAYS($B$3,Eläintiedot!O257))</f>
        <v>43677</v>
      </c>
      <c r="F257" s="15">
        <v>31</v>
      </c>
      <c r="G257" s="5"/>
      <c r="H257" s="15"/>
      <c r="I257" s="16"/>
      <c r="J257" s="17" t="str">
        <f t="shared" si="30"/>
        <v/>
      </c>
      <c r="K257" s="14" t="str">
        <f t="shared" si="31"/>
        <v/>
      </c>
      <c r="L257" s="5"/>
      <c r="M257" s="15"/>
      <c r="N257" s="109" t="str">
        <f t="shared" si="32"/>
        <v/>
      </c>
      <c r="O257" s="15"/>
      <c r="P257" s="109" t="str">
        <f t="shared" si="33"/>
        <v/>
      </c>
      <c r="Q257" s="15"/>
      <c r="R257" s="15"/>
      <c r="S257" s="18" t="str">
        <f t="shared" si="37"/>
        <v/>
      </c>
      <c r="U257" s="23" t="str">
        <f t="shared" si="34"/>
        <v/>
      </c>
      <c r="V257" s="23" t="str">
        <f t="shared" si="35"/>
        <v/>
      </c>
      <c r="W257" s="24" t="str">
        <f t="shared" si="38"/>
        <v/>
      </c>
      <c r="X257" s="25" t="str">
        <f t="shared" si="39"/>
        <v/>
      </c>
      <c r="Y257" s="24" t="str">
        <f t="shared" si="36"/>
        <v/>
      </c>
    </row>
    <row r="258" spans="1:25" ht="15.6" thickTop="1" thickBot="1">
      <c r="A258">
        <f>Eläintiedot!E258</f>
        <v>0</v>
      </c>
      <c r="B258">
        <f>Eläintiedot!C258</f>
        <v>0</v>
      </c>
      <c r="C258" s="3">
        <f>Eläintiedot!G258</f>
        <v>0</v>
      </c>
      <c r="D258" s="8">
        <f>YEARFRAC(Eläintiedot!L258,$B$3)</f>
        <v>119.58611111111111</v>
      </c>
      <c r="E258">
        <f>IF(_xlfn.DAYS($B$3,Eläintiedot!O258)&lt;0,"",_xlfn.DAYS($B$3,Eläintiedot!O258))</f>
        <v>43677</v>
      </c>
      <c r="F258" s="15">
        <v>31</v>
      </c>
      <c r="G258" s="5"/>
      <c r="H258" s="15"/>
      <c r="I258" s="16"/>
      <c r="J258" s="17" t="str">
        <f t="shared" si="30"/>
        <v/>
      </c>
      <c r="K258" s="14" t="str">
        <f t="shared" si="31"/>
        <v/>
      </c>
      <c r="L258" s="5"/>
      <c r="M258" s="15"/>
      <c r="N258" s="109" t="str">
        <f t="shared" si="32"/>
        <v/>
      </c>
      <c r="O258" s="15"/>
      <c r="P258" s="109" t="str">
        <f t="shared" si="33"/>
        <v/>
      </c>
      <c r="Q258" s="15"/>
      <c r="R258" s="15"/>
      <c r="S258" s="18" t="str">
        <f t="shared" si="37"/>
        <v/>
      </c>
      <c r="U258" s="23" t="str">
        <f t="shared" si="34"/>
        <v/>
      </c>
      <c r="V258" s="23" t="str">
        <f t="shared" si="35"/>
        <v/>
      </c>
      <c r="W258" s="24" t="str">
        <f t="shared" si="38"/>
        <v/>
      </c>
      <c r="X258" s="25" t="str">
        <f t="shared" si="39"/>
        <v/>
      </c>
      <c r="Y258" s="24" t="str">
        <f t="shared" si="36"/>
        <v/>
      </c>
    </row>
    <row r="259" spans="1:25" ht="15.6" thickTop="1" thickBot="1">
      <c r="A259">
        <f>Eläintiedot!E259</f>
        <v>0</v>
      </c>
      <c r="B259">
        <f>Eläintiedot!C259</f>
        <v>0</v>
      </c>
      <c r="C259" s="3">
        <f>Eläintiedot!G259</f>
        <v>0</v>
      </c>
      <c r="D259" s="8">
        <f>YEARFRAC(Eläintiedot!L259,$B$3)</f>
        <v>119.58611111111111</v>
      </c>
      <c r="E259">
        <f>IF(_xlfn.DAYS($B$3,Eläintiedot!O259)&lt;0,"",_xlfn.DAYS($B$3,Eläintiedot!O259))</f>
        <v>43677</v>
      </c>
      <c r="F259" s="15">
        <v>31</v>
      </c>
      <c r="G259" s="5"/>
      <c r="H259" s="15"/>
      <c r="I259" s="16"/>
      <c r="J259" s="17" t="str">
        <f t="shared" si="30"/>
        <v/>
      </c>
      <c r="K259" s="14" t="str">
        <f t="shared" si="31"/>
        <v/>
      </c>
      <c r="L259" s="5"/>
      <c r="M259" s="15"/>
      <c r="N259" s="109" t="str">
        <f t="shared" si="32"/>
        <v/>
      </c>
      <c r="O259" s="15"/>
      <c r="P259" s="109" t="str">
        <f t="shared" si="33"/>
        <v/>
      </c>
      <c r="Q259" s="15"/>
      <c r="R259" s="15"/>
      <c r="S259" s="18" t="str">
        <f t="shared" si="37"/>
        <v/>
      </c>
      <c r="U259" s="23" t="str">
        <f t="shared" si="34"/>
        <v/>
      </c>
      <c r="V259" s="23" t="str">
        <f t="shared" si="35"/>
        <v/>
      </c>
      <c r="W259" s="24" t="str">
        <f t="shared" si="38"/>
        <v/>
      </c>
      <c r="X259" s="25" t="str">
        <f t="shared" si="39"/>
        <v/>
      </c>
      <c r="Y259" s="24" t="str">
        <f t="shared" si="36"/>
        <v/>
      </c>
    </row>
    <row r="260" spans="1:25" ht="15.6" thickTop="1" thickBot="1">
      <c r="A260">
        <f>Eläintiedot!E260</f>
        <v>0</v>
      </c>
      <c r="B260">
        <f>Eläintiedot!C260</f>
        <v>0</v>
      </c>
      <c r="C260" s="3">
        <f>Eläintiedot!G260</f>
        <v>0</v>
      </c>
      <c r="D260" s="8">
        <f>YEARFRAC(Eläintiedot!L260,$B$3)</f>
        <v>119.58611111111111</v>
      </c>
      <c r="E260">
        <f>IF(_xlfn.DAYS($B$3,Eläintiedot!O260)&lt;0,"",_xlfn.DAYS($B$3,Eläintiedot!O260))</f>
        <v>43677</v>
      </c>
      <c r="F260" s="15">
        <v>31</v>
      </c>
      <c r="G260" s="5"/>
      <c r="H260" s="15"/>
      <c r="I260" s="16"/>
      <c r="J260" s="17" t="str">
        <f t="shared" si="30"/>
        <v/>
      </c>
      <c r="K260" s="14" t="str">
        <f t="shared" si="31"/>
        <v/>
      </c>
      <c r="L260" s="5"/>
      <c r="M260" s="15"/>
      <c r="N260" s="109" t="str">
        <f t="shared" si="32"/>
        <v/>
      </c>
      <c r="O260" s="15"/>
      <c r="P260" s="109" t="str">
        <f t="shared" si="33"/>
        <v/>
      </c>
      <c r="Q260" s="15"/>
      <c r="R260" s="15"/>
      <c r="S260" s="18" t="str">
        <f t="shared" si="37"/>
        <v/>
      </c>
      <c r="U260" s="23" t="str">
        <f t="shared" si="34"/>
        <v/>
      </c>
      <c r="V260" s="23" t="str">
        <f t="shared" si="35"/>
        <v/>
      </c>
      <c r="W260" s="24" t="str">
        <f t="shared" si="38"/>
        <v/>
      </c>
      <c r="X260" s="25" t="str">
        <f t="shared" si="39"/>
        <v/>
      </c>
      <c r="Y260" s="24" t="str">
        <f t="shared" si="36"/>
        <v/>
      </c>
    </row>
    <row r="261" spans="1:25" ht="15.6" thickTop="1" thickBot="1">
      <c r="A261">
        <f>Eläintiedot!E261</f>
        <v>0</v>
      </c>
      <c r="B261">
        <f>Eläintiedot!C261</f>
        <v>0</v>
      </c>
      <c r="C261" s="3">
        <f>Eläintiedot!G261</f>
        <v>0</v>
      </c>
      <c r="D261" s="8">
        <f>YEARFRAC(Eläintiedot!L261,$B$3)</f>
        <v>119.58611111111111</v>
      </c>
      <c r="E261">
        <f>IF(_xlfn.DAYS($B$3,Eläintiedot!O261)&lt;0,"",_xlfn.DAYS($B$3,Eläintiedot!O261))</f>
        <v>43677</v>
      </c>
      <c r="F261" s="15">
        <v>31</v>
      </c>
      <c r="G261" s="5"/>
      <c r="H261" s="15"/>
      <c r="I261" s="16"/>
      <c r="J261" s="17" t="str">
        <f t="shared" si="30"/>
        <v/>
      </c>
      <c r="K261" s="14" t="str">
        <f t="shared" si="31"/>
        <v/>
      </c>
      <c r="L261" s="5"/>
      <c r="M261" s="15"/>
      <c r="N261" s="109" t="str">
        <f t="shared" si="32"/>
        <v/>
      </c>
      <c r="O261" s="15"/>
      <c r="P261" s="109" t="str">
        <f t="shared" si="33"/>
        <v/>
      </c>
      <c r="Q261" s="15"/>
      <c r="R261" s="15"/>
      <c r="S261" s="18" t="str">
        <f t="shared" si="37"/>
        <v/>
      </c>
      <c r="U261" s="23" t="str">
        <f t="shared" si="34"/>
        <v/>
      </c>
      <c r="V261" s="23" t="str">
        <f t="shared" si="35"/>
        <v/>
      </c>
      <c r="W261" s="24" t="str">
        <f t="shared" si="38"/>
        <v/>
      </c>
      <c r="X261" s="25" t="str">
        <f t="shared" si="39"/>
        <v/>
      </c>
      <c r="Y261" s="24" t="str">
        <f t="shared" si="36"/>
        <v/>
      </c>
    </row>
    <row r="262" spans="1:25" ht="15.6" thickTop="1" thickBot="1">
      <c r="A262">
        <f>Eläintiedot!E262</f>
        <v>0</v>
      </c>
      <c r="B262">
        <f>Eläintiedot!C262</f>
        <v>0</v>
      </c>
      <c r="C262" s="3">
        <f>Eläintiedot!G262</f>
        <v>0</v>
      </c>
      <c r="D262" s="8">
        <f>YEARFRAC(Eläintiedot!L262,$B$3)</f>
        <v>119.58611111111111</v>
      </c>
      <c r="E262">
        <f>IF(_xlfn.DAYS($B$3,Eläintiedot!O262)&lt;0,"",_xlfn.DAYS($B$3,Eläintiedot!O262))</f>
        <v>43677</v>
      </c>
      <c r="F262" s="15">
        <v>31</v>
      </c>
      <c r="G262" s="5"/>
      <c r="H262" s="15"/>
      <c r="I262" s="16"/>
      <c r="J262" s="17" t="str">
        <f t="shared" si="30"/>
        <v/>
      </c>
      <c r="K262" s="14" t="str">
        <f t="shared" si="31"/>
        <v/>
      </c>
      <c r="L262" s="5"/>
      <c r="M262" s="15"/>
      <c r="N262" s="109" t="str">
        <f t="shared" si="32"/>
        <v/>
      </c>
      <c r="O262" s="15"/>
      <c r="P262" s="109" t="str">
        <f t="shared" si="33"/>
        <v/>
      </c>
      <c r="Q262" s="15"/>
      <c r="R262" s="15"/>
      <c r="S262" s="18" t="str">
        <f t="shared" si="37"/>
        <v/>
      </c>
      <c r="U262" s="23" t="str">
        <f t="shared" si="34"/>
        <v/>
      </c>
      <c r="V262" s="23" t="str">
        <f t="shared" si="35"/>
        <v/>
      </c>
      <c r="W262" s="24" t="str">
        <f t="shared" si="38"/>
        <v/>
      </c>
      <c r="X262" s="25" t="str">
        <f t="shared" si="39"/>
        <v/>
      </c>
      <c r="Y262" s="24" t="str">
        <f t="shared" si="36"/>
        <v/>
      </c>
    </row>
    <row r="263" spans="1:25" ht="15.6" thickTop="1" thickBot="1">
      <c r="A263">
        <f>Eläintiedot!E263</f>
        <v>0</v>
      </c>
      <c r="B263">
        <f>Eläintiedot!C263</f>
        <v>0</v>
      </c>
      <c r="C263" s="3">
        <f>Eläintiedot!G263</f>
        <v>0</v>
      </c>
      <c r="D263" s="8">
        <f>YEARFRAC(Eläintiedot!L263,$B$3)</f>
        <v>119.58611111111111</v>
      </c>
      <c r="E263">
        <f>IF(_xlfn.DAYS($B$3,Eläintiedot!O263)&lt;0,"",_xlfn.DAYS($B$3,Eläintiedot!O263))</f>
        <v>43677</v>
      </c>
      <c r="F263" s="15">
        <v>31</v>
      </c>
      <c r="G263" s="5"/>
      <c r="H263" s="15"/>
      <c r="I263" s="16"/>
      <c r="J263" s="17" t="str">
        <f t="shared" ref="J263:J326" si="40">IF((H263+I263)&gt;0.01,H263+I263,"")</f>
        <v/>
      </c>
      <c r="K263" s="14" t="str">
        <f t="shared" ref="K263:K326" si="41">IF(OR(J263&lt;0.01,J263=""),"",J263*$B$4)</f>
        <v/>
      </c>
      <c r="L263" s="5"/>
      <c r="M263" s="15"/>
      <c r="N263" s="109" t="str">
        <f t="shared" si="32"/>
        <v/>
      </c>
      <c r="O263" s="15"/>
      <c r="P263" s="109" t="str">
        <f t="shared" si="33"/>
        <v/>
      </c>
      <c r="Q263" s="15"/>
      <c r="R263" s="15"/>
      <c r="S263" s="18" t="str">
        <f t="shared" si="37"/>
        <v/>
      </c>
      <c r="U263" s="23" t="str">
        <f t="shared" si="34"/>
        <v/>
      </c>
      <c r="V263" s="23" t="str">
        <f t="shared" si="35"/>
        <v/>
      </c>
      <c r="W263" s="24" t="str">
        <f t="shared" si="38"/>
        <v/>
      </c>
      <c r="X263" s="25" t="str">
        <f t="shared" si="39"/>
        <v/>
      </c>
      <c r="Y263" s="24" t="str">
        <f t="shared" si="36"/>
        <v/>
      </c>
    </row>
    <row r="264" spans="1:25" ht="15.6" thickTop="1" thickBot="1">
      <c r="A264">
        <f>Eläintiedot!E264</f>
        <v>0</v>
      </c>
      <c r="B264">
        <f>Eläintiedot!C264</f>
        <v>0</v>
      </c>
      <c r="C264" s="3">
        <f>Eläintiedot!G264</f>
        <v>0</v>
      </c>
      <c r="D264" s="8">
        <f>YEARFRAC(Eläintiedot!L264,$B$3)</f>
        <v>119.58611111111111</v>
      </c>
      <c r="E264">
        <f>IF(_xlfn.DAYS($B$3,Eläintiedot!O264)&lt;0,"",_xlfn.DAYS($B$3,Eläintiedot!O264))</f>
        <v>43677</v>
      </c>
      <c r="F264" s="15">
        <v>31</v>
      </c>
      <c r="G264" s="5"/>
      <c r="H264" s="15"/>
      <c r="I264" s="16"/>
      <c r="J264" s="17" t="str">
        <f t="shared" si="40"/>
        <v/>
      </c>
      <c r="K264" s="14" t="str">
        <f t="shared" si="41"/>
        <v/>
      </c>
      <c r="L264" s="5"/>
      <c r="M264" s="15"/>
      <c r="N264" s="109" t="str">
        <f t="shared" ref="N264:N327" si="42">IF(J264="","",IF(J264*M264/100&gt;0.01,J264*M264/100,""))</f>
        <v/>
      </c>
      <c r="O264" s="15"/>
      <c r="P264" s="109" t="str">
        <f t="shared" ref="P264:P327" si="43">IF(IF(J264="","",O264*J264/100)&lt;0.01,"",IF(J264="","",O264*J264/100))</f>
        <v/>
      </c>
      <c r="Q264" s="15"/>
      <c r="R264" s="15"/>
      <c r="S264" s="18" t="str">
        <f t="shared" si="37"/>
        <v/>
      </c>
      <c r="U264" s="23" t="str">
        <f t="shared" ref="U264:U327" si="44">IF(D264&lt;=3,J264,"")</f>
        <v/>
      </c>
      <c r="V264" s="23" t="str">
        <f t="shared" ref="V264:V327" si="45">IF(D264&gt;3,J264,"")</f>
        <v/>
      </c>
      <c r="W264" s="24" t="str">
        <f t="shared" si="38"/>
        <v/>
      </c>
      <c r="X264" s="25" t="str">
        <f t="shared" si="39"/>
        <v/>
      </c>
      <c r="Y264" s="24" t="str">
        <f t="shared" ref="Y264:Y327" si="46">IF(E264&gt;180,J264,"")</f>
        <v/>
      </c>
    </row>
    <row r="265" spans="1:25" ht="15.6" thickTop="1" thickBot="1">
      <c r="A265">
        <f>Eläintiedot!E265</f>
        <v>0</v>
      </c>
      <c r="B265">
        <f>Eläintiedot!C265</f>
        <v>0</v>
      </c>
      <c r="C265" s="3">
        <f>Eläintiedot!G265</f>
        <v>0</v>
      </c>
      <c r="D265" s="8">
        <f>YEARFRAC(Eläintiedot!L265,$B$3)</f>
        <v>119.58611111111111</v>
      </c>
      <c r="E265">
        <f>IF(_xlfn.DAYS($B$3,Eläintiedot!O265)&lt;0,"",_xlfn.DAYS($B$3,Eläintiedot!O265))</f>
        <v>43677</v>
      </c>
      <c r="F265" s="15">
        <v>31</v>
      </c>
      <c r="G265" s="5"/>
      <c r="H265" s="15"/>
      <c r="I265" s="16"/>
      <c r="J265" s="17" t="str">
        <f t="shared" si="40"/>
        <v/>
      </c>
      <c r="K265" s="14" t="str">
        <f t="shared" si="41"/>
        <v/>
      </c>
      <c r="L265" s="5"/>
      <c r="M265" s="15"/>
      <c r="N265" s="109" t="str">
        <f t="shared" si="42"/>
        <v/>
      </c>
      <c r="O265" s="15"/>
      <c r="P265" s="109" t="str">
        <f t="shared" si="43"/>
        <v/>
      </c>
      <c r="Q265" s="15"/>
      <c r="R265" s="15"/>
      <c r="S265" s="18" t="str">
        <f t="shared" ref="S265:S328" si="47">IF(OR(OR(M265="",O265=""),OR(M265&lt;0.01,O265&lt;0.01))=FALSE,M265/O265,"")</f>
        <v/>
      </c>
      <c r="U265" s="23" t="str">
        <f t="shared" si="44"/>
        <v/>
      </c>
      <c r="V265" s="23" t="str">
        <f t="shared" si="45"/>
        <v/>
      </c>
      <c r="W265" s="24" t="str">
        <f t="shared" ref="W265:W328" si="48">IF(E265&lt;60,J265,"")</f>
        <v/>
      </c>
      <c r="X265" s="25" t="str">
        <f t="shared" ref="X265:X328" si="49">IF(AND(E265&lt;180,E265&gt;60),J265,"")</f>
        <v/>
      </c>
      <c r="Y265" s="24" t="str">
        <f t="shared" si="46"/>
        <v/>
      </c>
    </row>
    <row r="266" spans="1:25" ht="15.6" thickTop="1" thickBot="1">
      <c r="A266">
        <f>Eläintiedot!E266</f>
        <v>0</v>
      </c>
      <c r="B266">
        <f>Eläintiedot!C266</f>
        <v>0</v>
      </c>
      <c r="C266" s="3">
        <f>Eläintiedot!G266</f>
        <v>0</v>
      </c>
      <c r="D266" s="8">
        <f>YEARFRAC(Eläintiedot!L266,$B$3)</f>
        <v>119.58611111111111</v>
      </c>
      <c r="E266">
        <f>IF(_xlfn.DAYS($B$3,Eläintiedot!O266)&lt;0,"",_xlfn.DAYS($B$3,Eläintiedot!O266))</f>
        <v>43677</v>
      </c>
      <c r="F266" s="15">
        <v>31</v>
      </c>
      <c r="G266" s="5"/>
      <c r="H266" s="15"/>
      <c r="I266" s="16"/>
      <c r="J266" s="17" t="str">
        <f t="shared" si="40"/>
        <v/>
      </c>
      <c r="K266" s="14" t="str">
        <f t="shared" si="41"/>
        <v/>
      </c>
      <c r="L266" s="5"/>
      <c r="M266" s="15"/>
      <c r="N266" s="109" t="str">
        <f t="shared" si="42"/>
        <v/>
      </c>
      <c r="O266" s="15"/>
      <c r="P266" s="109" t="str">
        <f t="shared" si="43"/>
        <v/>
      </c>
      <c r="Q266" s="15"/>
      <c r="R266" s="15"/>
      <c r="S266" s="18" t="str">
        <f t="shared" si="47"/>
        <v/>
      </c>
      <c r="U266" s="23" t="str">
        <f t="shared" si="44"/>
        <v/>
      </c>
      <c r="V266" s="23" t="str">
        <f t="shared" si="45"/>
        <v/>
      </c>
      <c r="W266" s="24" t="str">
        <f t="shared" si="48"/>
        <v/>
      </c>
      <c r="X266" s="25" t="str">
        <f t="shared" si="49"/>
        <v/>
      </c>
      <c r="Y266" s="24" t="str">
        <f t="shared" si="46"/>
        <v/>
      </c>
    </row>
    <row r="267" spans="1:25" ht="15.6" thickTop="1" thickBot="1">
      <c r="A267">
        <f>Eläintiedot!E267</f>
        <v>0</v>
      </c>
      <c r="B267">
        <f>Eläintiedot!C267</f>
        <v>0</v>
      </c>
      <c r="C267" s="3">
        <f>Eläintiedot!G267</f>
        <v>0</v>
      </c>
      <c r="D267" s="8">
        <f>YEARFRAC(Eläintiedot!L267,$B$3)</f>
        <v>119.58611111111111</v>
      </c>
      <c r="E267">
        <f>IF(_xlfn.DAYS($B$3,Eläintiedot!O267)&lt;0,"",_xlfn.DAYS($B$3,Eläintiedot!O267))</f>
        <v>43677</v>
      </c>
      <c r="F267" s="15">
        <v>31</v>
      </c>
      <c r="G267" s="5"/>
      <c r="H267" s="15"/>
      <c r="I267" s="16"/>
      <c r="J267" s="17" t="str">
        <f t="shared" si="40"/>
        <v/>
      </c>
      <c r="K267" s="14" t="str">
        <f t="shared" si="41"/>
        <v/>
      </c>
      <c r="L267" s="5"/>
      <c r="M267" s="15"/>
      <c r="N267" s="109" t="str">
        <f t="shared" si="42"/>
        <v/>
      </c>
      <c r="O267" s="15"/>
      <c r="P267" s="109" t="str">
        <f t="shared" si="43"/>
        <v/>
      </c>
      <c r="Q267" s="15"/>
      <c r="R267" s="15"/>
      <c r="S267" s="18" t="str">
        <f t="shared" si="47"/>
        <v/>
      </c>
      <c r="U267" s="23" t="str">
        <f t="shared" si="44"/>
        <v/>
      </c>
      <c r="V267" s="23" t="str">
        <f t="shared" si="45"/>
        <v/>
      </c>
      <c r="W267" s="24" t="str">
        <f t="shared" si="48"/>
        <v/>
      </c>
      <c r="X267" s="25" t="str">
        <f t="shared" si="49"/>
        <v/>
      </c>
      <c r="Y267" s="24" t="str">
        <f t="shared" si="46"/>
        <v/>
      </c>
    </row>
    <row r="268" spans="1:25" ht="15.6" thickTop="1" thickBot="1">
      <c r="A268">
        <f>Eläintiedot!E268</f>
        <v>0</v>
      </c>
      <c r="B268">
        <f>Eläintiedot!C268</f>
        <v>0</v>
      </c>
      <c r="C268" s="3">
        <f>Eläintiedot!G268</f>
        <v>0</v>
      </c>
      <c r="D268" s="8">
        <f>YEARFRAC(Eläintiedot!L268,$B$3)</f>
        <v>119.58611111111111</v>
      </c>
      <c r="E268">
        <f>IF(_xlfn.DAYS($B$3,Eläintiedot!O268)&lt;0,"",_xlfn.DAYS($B$3,Eläintiedot!O268))</f>
        <v>43677</v>
      </c>
      <c r="F268" s="15">
        <v>31</v>
      </c>
      <c r="G268" s="5"/>
      <c r="H268" s="15"/>
      <c r="I268" s="16"/>
      <c r="J268" s="17" t="str">
        <f t="shared" si="40"/>
        <v/>
      </c>
      <c r="K268" s="14" t="str">
        <f t="shared" si="41"/>
        <v/>
      </c>
      <c r="L268" s="5"/>
      <c r="M268" s="15"/>
      <c r="N268" s="109" t="str">
        <f t="shared" si="42"/>
        <v/>
      </c>
      <c r="O268" s="15"/>
      <c r="P268" s="109" t="str">
        <f t="shared" si="43"/>
        <v/>
      </c>
      <c r="Q268" s="15"/>
      <c r="R268" s="15"/>
      <c r="S268" s="18" t="str">
        <f t="shared" si="47"/>
        <v/>
      </c>
      <c r="U268" s="23" t="str">
        <f t="shared" si="44"/>
        <v/>
      </c>
      <c r="V268" s="23" t="str">
        <f t="shared" si="45"/>
        <v/>
      </c>
      <c r="W268" s="24" t="str">
        <f t="shared" si="48"/>
        <v/>
      </c>
      <c r="X268" s="25" t="str">
        <f t="shared" si="49"/>
        <v/>
      </c>
      <c r="Y268" s="24" t="str">
        <f t="shared" si="46"/>
        <v/>
      </c>
    </row>
    <row r="269" spans="1:25" ht="15.6" thickTop="1" thickBot="1">
      <c r="A269">
        <f>Eläintiedot!E269</f>
        <v>0</v>
      </c>
      <c r="B269">
        <f>Eläintiedot!C269</f>
        <v>0</v>
      </c>
      <c r="C269" s="3">
        <f>Eläintiedot!G269</f>
        <v>0</v>
      </c>
      <c r="D269" s="8">
        <f>YEARFRAC(Eläintiedot!L269,$B$3)</f>
        <v>119.58611111111111</v>
      </c>
      <c r="E269">
        <f>IF(_xlfn.DAYS($B$3,Eläintiedot!O269)&lt;0,"",_xlfn.DAYS($B$3,Eläintiedot!O269))</f>
        <v>43677</v>
      </c>
      <c r="F269" s="15">
        <v>31</v>
      </c>
      <c r="G269" s="5"/>
      <c r="H269" s="15"/>
      <c r="I269" s="16"/>
      <c r="J269" s="17" t="str">
        <f t="shared" si="40"/>
        <v/>
      </c>
      <c r="K269" s="14" t="str">
        <f t="shared" si="41"/>
        <v/>
      </c>
      <c r="L269" s="5"/>
      <c r="M269" s="15"/>
      <c r="N269" s="109" t="str">
        <f t="shared" si="42"/>
        <v/>
      </c>
      <c r="O269" s="15"/>
      <c r="P269" s="109" t="str">
        <f t="shared" si="43"/>
        <v/>
      </c>
      <c r="Q269" s="15"/>
      <c r="R269" s="15"/>
      <c r="S269" s="18" t="str">
        <f t="shared" si="47"/>
        <v/>
      </c>
      <c r="U269" s="23" t="str">
        <f t="shared" si="44"/>
        <v/>
      </c>
      <c r="V269" s="23" t="str">
        <f t="shared" si="45"/>
        <v/>
      </c>
      <c r="W269" s="24" t="str">
        <f t="shared" si="48"/>
        <v/>
      </c>
      <c r="X269" s="25" t="str">
        <f t="shared" si="49"/>
        <v/>
      </c>
      <c r="Y269" s="24" t="str">
        <f t="shared" si="46"/>
        <v/>
      </c>
    </row>
    <row r="270" spans="1:25" ht="15.6" thickTop="1" thickBot="1">
      <c r="A270">
        <f>Eläintiedot!E270</f>
        <v>0</v>
      </c>
      <c r="B270">
        <f>Eläintiedot!C270</f>
        <v>0</v>
      </c>
      <c r="C270" s="3">
        <f>Eläintiedot!G270</f>
        <v>0</v>
      </c>
      <c r="D270" s="8">
        <f>YEARFRAC(Eläintiedot!L270,$B$3)</f>
        <v>119.58611111111111</v>
      </c>
      <c r="E270">
        <f>IF(_xlfn.DAYS($B$3,Eläintiedot!O270)&lt;0,"",_xlfn.DAYS($B$3,Eläintiedot!O270))</f>
        <v>43677</v>
      </c>
      <c r="F270" s="15">
        <v>31</v>
      </c>
      <c r="G270" s="5"/>
      <c r="H270" s="15"/>
      <c r="I270" s="16"/>
      <c r="J270" s="17" t="str">
        <f t="shared" si="40"/>
        <v/>
      </c>
      <c r="K270" s="14" t="str">
        <f t="shared" si="41"/>
        <v/>
      </c>
      <c r="L270" s="5"/>
      <c r="M270" s="15"/>
      <c r="N270" s="109" t="str">
        <f t="shared" si="42"/>
        <v/>
      </c>
      <c r="O270" s="15"/>
      <c r="P270" s="109" t="str">
        <f t="shared" si="43"/>
        <v/>
      </c>
      <c r="Q270" s="15"/>
      <c r="R270" s="15"/>
      <c r="S270" s="18" t="str">
        <f t="shared" si="47"/>
        <v/>
      </c>
      <c r="U270" s="23" t="str">
        <f t="shared" si="44"/>
        <v/>
      </c>
      <c r="V270" s="23" t="str">
        <f t="shared" si="45"/>
        <v/>
      </c>
      <c r="W270" s="24" t="str">
        <f t="shared" si="48"/>
        <v/>
      </c>
      <c r="X270" s="25" t="str">
        <f t="shared" si="49"/>
        <v/>
      </c>
      <c r="Y270" s="24" t="str">
        <f t="shared" si="46"/>
        <v/>
      </c>
    </row>
    <row r="271" spans="1:25" ht="15.6" thickTop="1" thickBot="1">
      <c r="A271">
        <f>Eläintiedot!E271</f>
        <v>0</v>
      </c>
      <c r="B271">
        <f>Eläintiedot!C271</f>
        <v>0</v>
      </c>
      <c r="C271" s="3">
        <f>Eläintiedot!G271</f>
        <v>0</v>
      </c>
      <c r="D271" s="8">
        <f>YEARFRAC(Eläintiedot!L271,$B$3)</f>
        <v>119.58611111111111</v>
      </c>
      <c r="E271">
        <f>IF(_xlfn.DAYS($B$3,Eläintiedot!O271)&lt;0,"",_xlfn.DAYS($B$3,Eläintiedot!O271))</f>
        <v>43677</v>
      </c>
      <c r="F271" s="15">
        <v>31</v>
      </c>
      <c r="G271" s="5"/>
      <c r="H271" s="15"/>
      <c r="I271" s="16"/>
      <c r="J271" s="17" t="str">
        <f t="shared" si="40"/>
        <v/>
      </c>
      <c r="K271" s="14" t="str">
        <f t="shared" si="41"/>
        <v/>
      </c>
      <c r="L271" s="5"/>
      <c r="M271" s="15"/>
      <c r="N271" s="109" t="str">
        <f t="shared" si="42"/>
        <v/>
      </c>
      <c r="O271" s="15"/>
      <c r="P271" s="109" t="str">
        <f t="shared" si="43"/>
        <v/>
      </c>
      <c r="Q271" s="15"/>
      <c r="R271" s="15"/>
      <c r="S271" s="18" t="str">
        <f t="shared" si="47"/>
        <v/>
      </c>
      <c r="U271" s="23" t="str">
        <f t="shared" si="44"/>
        <v/>
      </c>
      <c r="V271" s="23" t="str">
        <f t="shared" si="45"/>
        <v/>
      </c>
      <c r="W271" s="24" t="str">
        <f t="shared" si="48"/>
        <v/>
      </c>
      <c r="X271" s="25" t="str">
        <f t="shared" si="49"/>
        <v/>
      </c>
      <c r="Y271" s="24" t="str">
        <f t="shared" si="46"/>
        <v/>
      </c>
    </row>
    <row r="272" spans="1:25" ht="15.6" thickTop="1" thickBot="1">
      <c r="A272">
        <f>Eläintiedot!E272</f>
        <v>0</v>
      </c>
      <c r="B272">
        <f>Eläintiedot!C272</f>
        <v>0</v>
      </c>
      <c r="C272" s="3">
        <f>Eläintiedot!G272</f>
        <v>0</v>
      </c>
      <c r="D272" s="8">
        <f>YEARFRAC(Eläintiedot!L272,$B$3)</f>
        <v>119.58611111111111</v>
      </c>
      <c r="E272">
        <f>IF(_xlfn.DAYS($B$3,Eläintiedot!O272)&lt;0,"",_xlfn.DAYS($B$3,Eläintiedot!O272))</f>
        <v>43677</v>
      </c>
      <c r="F272" s="15">
        <v>31</v>
      </c>
      <c r="G272" s="5"/>
      <c r="H272" s="15"/>
      <c r="I272" s="16"/>
      <c r="J272" s="17" t="str">
        <f t="shared" si="40"/>
        <v/>
      </c>
      <c r="K272" s="14" t="str">
        <f t="shared" si="41"/>
        <v/>
      </c>
      <c r="L272" s="5"/>
      <c r="M272" s="15"/>
      <c r="N272" s="109" t="str">
        <f t="shared" si="42"/>
        <v/>
      </c>
      <c r="O272" s="15"/>
      <c r="P272" s="109" t="str">
        <f t="shared" si="43"/>
        <v/>
      </c>
      <c r="Q272" s="15"/>
      <c r="R272" s="15"/>
      <c r="S272" s="18" t="str">
        <f t="shared" si="47"/>
        <v/>
      </c>
      <c r="U272" s="23" t="str">
        <f t="shared" si="44"/>
        <v/>
      </c>
      <c r="V272" s="23" t="str">
        <f t="shared" si="45"/>
        <v/>
      </c>
      <c r="W272" s="24" t="str">
        <f t="shared" si="48"/>
        <v/>
      </c>
      <c r="X272" s="25" t="str">
        <f t="shared" si="49"/>
        <v/>
      </c>
      <c r="Y272" s="24" t="str">
        <f t="shared" si="46"/>
        <v/>
      </c>
    </row>
    <row r="273" spans="1:25" ht="15.6" thickTop="1" thickBot="1">
      <c r="A273">
        <f>Eläintiedot!E273</f>
        <v>0</v>
      </c>
      <c r="B273">
        <f>Eläintiedot!C273</f>
        <v>0</v>
      </c>
      <c r="C273" s="3">
        <f>Eläintiedot!G273</f>
        <v>0</v>
      </c>
      <c r="D273" s="8">
        <f>YEARFRAC(Eläintiedot!L273,$B$3)</f>
        <v>119.58611111111111</v>
      </c>
      <c r="E273">
        <f>IF(_xlfn.DAYS($B$3,Eläintiedot!O273)&lt;0,"",_xlfn.DAYS($B$3,Eläintiedot!O273))</f>
        <v>43677</v>
      </c>
      <c r="F273" s="15">
        <v>31</v>
      </c>
      <c r="G273" s="5"/>
      <c r="H273" s="15"/>
      <c r="I273" s="16"/>
      <c r="J273" s="17" t="str">
        <f t="shared" si="40"/>
        <v/>
      </c>
      <c r="K273" s="14" t="str">
        <f t="shared" si="41"/>
        <v/>
      </c>
      <c r="L273" s="5"/>
      <c r="M273" s="15"/>
      <c r="N273" s="109" t="str">
        <f t="shared" si="42"/>
        <v/>
      </c>
      <c r="O273" s="15"/>
      <c r="P273" s="109" t="str">
        <f t="shared" si="43"/>
        <v/>
      </c>
      <c r="Q273" s="15"/>
      <c r="R273" s="15"/>
      <c r="S273" s="18" t="str">
        <f t="shared" si="47"/>
        <v/>
      </c>
      <c r="U273" s="23" t="str">
        <f t="shared" si="44"/>
        <v/>
      </c>
      <c r="V273" s="23" t="str">
        <f t="shared" si="45"/>
        <v/>
      </c>
      <c r="W273" s="24" t="str">
        <f t="shared" si="48"/>
        <v/>
      </c>
      <c r="X273" s="25" t="str">
        <f t="shared" si="49"/>
        <v/>
      </c>
      <c r="Y273" s="24" t="str">
        <f t="shared" si="46"/>
        <v/>
      </c>
    </row>
    <row r="274" spans="1:25" ht="15.6" thickTop="1" thickBot="1">
      <c r="A274">
        <f>Eläintiedot!E274</f>
        <v>0</v>
      </c>
      <c r="B274">
        <f>Eläintiedot!C274</f>
        <v>0</v>
      </c>
      <c r="C274" s="3">
        <f>Eläintiedot!G274</f>
        <v>0</v>
      </c>
      <c r="D274" s="8">
        <f>YEARFRAC(Eläintiedot!L274,$B$3)</f>
        <v>119.58611111111111</v>
      </c>
      <c r="E274">
        <f>IF(_xlfn.DAYS($B$3,Eläintiedot!O274)&lt;0,"",_xlfn.DAYS($B$3,Eläintiedot!O274))</f>
        <v>43677</v>
      </c>
      <c r="F274" s="15">
        <v>31</v>
      </c>
      <c r="G274" s="5"/>
      <c r="H274" s="15"/>
      <c r="I274" s="16"/>
      <c r="J274" s="17" t="str">
        <f t="shared" si="40"/>
        <v/>
      </c>
      <c r="K274" s="14" t="str">
        <f t="shared" si="41"/>
        <v/>
      </c>
      <c r="L274" s="5"/>
      <c r="M274" s="15"/>
      <c r="N274" s="109" t="str">
        <f t="shared" si="42"/>
        <v/>
      </c>
      <c r="O274" s="15"/>
      <c r="P274" s="109" t="str">
        <f t="shared" si="43"/>
        <v/>
      </c>
      <c r="Q274" s="15"/>
      <c r="R274" s="15"/>
      <c r="S274" s="18" t="str">
        <f t="shared" si="47"/>
        <v/>
      </c>
      <c r="U274" s="23" t="str">
        <f t="shared" si="44"/>
        <v/>
      </c>
      <c r="V274" s="23" t="str">
        <f t="shared" si="45"/>
        <v/>
      </c>
      <c r="W274" s="24" t="str">
        <f t="shared" si="48"/>
        <v/>
      </c>
      <c r="X274" s="25" t="str">
        <f t="shared" si="49"/>
        <v/>
      </c>
      <c r="Y274" s="24" t="str">
        <f t="shared" si="46"/>
        <v/>
      </c>
    </row>
    <row r="275" spans="1:25" ht="15.6" thickTop="1" thickBot="1">
      <c r="A275">
        <f>Eläintiedot!E275</f>
        <v>0</v>
      </c>
      <c r="B275">
        <f>Eläintiedot!C275</f>
        <v>0</v>
      </c>
      <c r="C275" s="3">
        <f>Eläintiedot!G275</f>
        <v>0</v>
      </c>
      <c r="D275" s="8">
        <f>YEARFRAC(Eläintiedot!L275,$B$3)</f>
        <v>119.58611111111111</v>
      </c>
      <c r="E275">
        <f>IF(_xlfn.DAYS($B$3,Eläintiedot!O275)&lt;0,"",_xlfn.DAYS($B$3,Eläintiedot!O275))</f>
        <v>43677</v>
      </c>
      <c r="F275" s="15">
        <v>31</v>
      </c>
      <c r="G275" s="5"/>
      <c r="H275" s="15"/>
      <c r="I275" s="16"/>
      <c r="J275" s="17" t="str">
        <f t="shared" si="40"/>
        <v/>
      </c>
      <c r="K275" s="14" t="str">
        <f t="shared" si="41"/>
        <v/>
      </c>
      <c r="L275" s="5"/>
      <c r="M275" s="15"/>
      <c r="N275" s="109" t="str">
        <f t="shared" si="42"/>
        <v/>
      </c>
      <c r="O275" s="15"/>
      <c r="P275" s="109" t="str">
        <f t="shared" si="43"/>
        <v/>
      </c>
      <c r="Q275" s="15"/>
      <c r="R275" s="15"/>
      <c r="S275" s="18" t="str">
        <f t="shared" si="47"/>
        <v/>
      </c>
      <c r="U275" s="23" t="str">
        <f t="shared" si="44"/>
        <v/>
      </c>
      <c r="V275" s="23" t="str">
        <f t="shared" si="45"/>
        <v/>
      </c>
      <c r="W275" s="24" t="str">
        <f t="shared" si="48"/>
        <v/>
      </c>
      <c r="X275" s="25" t="str">
        <f t="shared" si="49"/>
        <v/>
      </c>
      <c r="Y275" s="24" t="str">
        <f t="shared" si="46"/>
        <v/>
      </c>
    </row>
    <row r="276" spans="1:25" ht="15.6" thickTop="1" thickBot="1">
      <c r="A276">
        <f>Eläintiedot!E276</f>
        <v>0</v>
      </c>
      <c r="B276">
        <f>Eläintiedot!C276</f>
        <v>0</v>
      </c>
      <c r="C276" s="3">
        <f>Eläintiedot!G276</f>
        <v>0</v>
      </c>
      <c r="D276" s="8">
        <f>YEARFRAC(Eläintiedot!L276,$B$3)</f>
        <v>119.58611111111111</v>
      </c>
      <c r="E276">
        <f>IF(_xlfn.DAYS($B$3,Eläintiedot!O276)&lt;0,"",_xlfn.DAYS($B$3,Eläintiedot!O276))</f>
        <v>43677</v>
      </c>
      <c r="F276" s="15">
        <v>31</v>
      </c>
      <c r="G276" s="5"/>
      <c r="H276" s="15"/>
      <c r="I276" s="16"/>
      <c r="J276" s="17" t="str">
        <f t="shared" si="40"/>
        <v/>
      </c>
      <c r="K276" s="14" t="str">
        <f t="shared" si="41"/>
        <v/>
      </c>
      <c r="L276" s="5"/>
      <c r="M276" s="15"/>
      <c r="N276" s="109" t="str">
        <f t="shared" si="42"/>
        <v/>
      </c>
      <c r="O276" s="15"/>
      <c r="P276" s="109" t="str">
        <f t="shared" si="43"/>
        <v/>
      </c>
      <c r="Q276" s="15"/>
      <c r="R276" s="15"/>
      <c r="S276" s="18" t="str">
        <f t="shared" si="47"/>
        <v/>
      </c>
      <c r="U276" s="23" t="str">
        <f t="shared" si="44"/>
        <v/>
      </c>
      <c r="V276" s="23" t="str">
        <f t="shared" si="45"/>
        <v/>
      </c>
      <c r="W276" s="24" t="str">
        <f t="shared" si="48"/>
        <v/>
      </c>
      <c r="X276" s="25" t="str">
        <f t="shared" si="49"/>
        <v/>
      </c>
      <c r="Y276" s="24" t="str">
        <f t="shared" si="46"/>
        <v/>
      </c>
    </row>
    <row r="277" spans="1:25" ht="15.6" thickTop="1" thickBot="1">
      <c r="A277">
        <f>Eläintiedot!E277</f>
        <v>0</v>
      </c>
      <c r="B277">
        <f>Eläintiedot!C277</f>
        <v>0</v>
      </c>
      <c r="C277" s="3">
        <f>Eläintiedot!G277</f>
        <v>0</v>
      </c>
      <c r="D277" s="8">
        <f>YEARFRAC(Eläintiedot!L277,$B$3)</f>
        <v>119.58611111111111</v>
      </c>
      <c r="E277">
        <f>IF(_xlfn.DAYS($B$3,Eläintiedot!O277)&lt;0,"",_xlfn.DAYS($B$3,Eläintiedot!O277))</f>
        <v>43677</v>
      </c>
      <c r="F277" s="15">
        <v>31</v>
      </c>
      <c r="G277" s="5"/>
      <c r="H277" s="15"/>
      <c r="I277" s="16"/>
      <c r="J277" s="17" t="str">
        <f t="shared" si="40"/>
        <v/>
      </c>
      <c r="K277" s="14" t="str">
        <f t="shared" si="41"/>
        <v/>
      </c>
      <c r="L277" s="5"/>
      <c r="M277" s="15"/>
      <c r="N277" s="109" t="str">
        <f t="shared" si="42"/>
        <v/>
      </c>
      <c r="O277" s="15"/>
      <c r="P277" s="109" t="str">
        <f t="shared" si="43"/>
        <v/>
      </c>
      <c r="Q277" s="15"/>
      <c r="R277" s="15"/>
      <c r="S277" s="18" t="str">
        <f t="shared" si="47"/>
        <v/>
      </c>
      <c r="U277" s="23" t="str">
        <f t="shared" si="44"/>
        <v/>
      </c>
      <c r="V277" s="23" t="str">
        <f t="shared" si="45"/>
        <v/>
      </c>
      <c r="W277" s="24" t="str">
        <f t="shared" si="48"/>
        <v/>
      </c>
      <c r="X277" s="25" t="str">
        <f t="shared" si="49"/>
        <v/>
      </c>
      <c r="Y277" s="24" t="str">
        <f t="shared" si="46"/>
        <v/>
      </c>
    </row>
    <row r="278" spans="1:25" ht="15.6" thickTop="1" thickBot="1">
      <c r="A278">
        <f>Eläintiedot!E278</f>
        <v>0</v>
      </c>
      <c r="B278">
        <f>Eläintiedot!C278</f>
        <v>0</v>
      </c>
      <c r="C278" s="3">
        <f>Eläintiedot!G278</f>
        <v>0</v>
      </c>
      <c r="D278" s="8">
        <f>YEARFRAC(Eläintiedot!L278,$B$3)</f>
        <v>119.58611111111111</v>
      </c>
      <c r="E278">
        <f>IF(_xlfn.DAYS($B$3,Eläintiedot!O278)&lt;0,"",_xlfn.DAYS($B$3,Eläintiedot!O278))</f>
        <v>43677</v>
      </c>
      <c r="F278" s="15">
        <v>31</v>
      </c>
      <c r="G278" s="5"/>
      <c r="H278" s="15"/>
      <c r="I278" s="16"/>
      <c r="J278" s="17" t="str">
        <f t="shared" si="40"/>
        <v/>
      </c>
      <c r="K278" s="14" t="str">
        <f t="shared" si="41"/>
        <v/>
      </c>
      <c r="L278" s="5"/>
      <c r="M278" s="15"/>
      <c r="N278" s="109" t="str">
        <f t="shared" si="42"/>
        <v/>
      </c>
      <c r="O278" s="15"/>
      <c r="P278" s="109" t="str">
        <f t="shared" si="43"/>
        <v/>
      </c>
      <c r="Q278" s="15"/>
      <c r="R278" s="15"/>
      <c r="S278" s="18" t="str">
        <f t="shared" si="47"/>
        <v/>
      </c>
      <c r="U278" s="23" t="str">
        <f t="shared" si="44"/>
        <v/>
      </c>
      <c r="V278" s="23" t="str">
        <f t="shared" si="45"/>
        <v/>
      </c>
      <c r="W278" s="24" t="str">
        <f t="shared" si="48"/>
        <v/>
      </c>
      <c r="X278" s="25" t="str">
        <f t="shared" si="49"/>
        <v/>
      </c>
      <c r="Y278" s="24" t="str">
        <f t="shared" si="46"/>
        <v/>
      </c>
    </row>
    <row r="279" spans="1:25" ht="15.6" thickTop="1" thickBot="1">
      <c r="A279">
        <f>Eläintiedot!E279</f>
        <v>0</v>
      </c>
      <c r="B279">
        <f>Eläintiedot!C279</f>
        <v>0</v>
      </c>
      <c r="C279" s="3">
        <f>Eläintiedot!G279</f>
        <v>0</v>
      </c>
      <c r="D279" s="8">
        <f>YEARFRAC(Eläintiedot!L279,$B$3)</f>
        <v>119.58611111111111</v>
      </c>
      <c r="E279">
        <f>IF(_xlfn.DAYS($B$3,Eläintiedot!O279)&lt;0,"",_xlfn.DAYS($B$3,Eläintiedot!O279))</f>
        <v>43677</v>
      </c>
      <c r="F279" s="15">
        <v>31</v>
      </c>
      <c r="G279" s="5"/>
      <c r="H279" s="15"/>
      <c r="I279" s="16"/>
      <c r="J279" s="17" t="str">
        <f t="shared" si="40"/>
        <v/>
      </c>
      <c r="K279" s="14" t="str">
        <f t="shared" si="41"/>
        <v/>
      </c>
      <c r="L279" s="5"/>
      <c r="M279" s="15"/>
      <c r="N279" s="109" t="str">
        <f t="shared" si="42"/>
        <v/>
      </c>
      <c r="O279" s="15"/>
      <c r="P279" s="109" t="str">
        <f t="shared" si="43"/>
        <v/>
      </c>
      <c r="Q279" s="15"/>
      <c r="R279" s="15"/>
      <c r="S279" s="18" t="str">
        <f t="shared" si="47"/>
        <v/>
      </c>
      <c r="U279" s="23" t="str">
        <f t="shared" si="44"/>
        <v/>
      </c>
      <c r="V279" s="23" t="str">
        <f t="shared" si="45"/>
        <v/>
      </c>
      <c r="W279" s="24" t="str">
        <f t="shared" si="48"/>
        <v/>
      </c>
      <c r="X279" s="25" t="str">
        <f t="shared" si="49"/>
        <v/>
      </c>
      <c r="Y279" s="24" t="str">
        <f t="shared" si="46"/>
        <v/>
      </c>
    </row>
    <row r="280" spans="1:25" ht="15.6" thickTop="1" thickBot="1">
      <c r="A280">
        <f>Eläintiedot!E280</f>
        <v>0</v>
      </c>
      <c r="B280">
        <f>Eläintiedot!C280</f>
        <v>0</v>
      </c>
      <c r="C280" s="3">
        <f>Eläintiedot!G280</f>
        <v>0</v>
      </c>
      <c r="D280" s="8">
        <f>YEARFRAC(Eläintiedot!L280,$B$3)</f>
        <v>119.58611111111111</v>
      </c>
      <c r="E280">
        <f>IF(_xlfn.DAYS($B$3,Eläintiedot!O280)&lt;0,"",_xlfn.DAYS($B$3,Eläintiedot!O280))</f>
        <v>43677</v>
      </c>
      <c r="F280" s="15">
        <v>31</v>
      </c>
      <c r="G280" s="5"/>
      <c r="H280" s="15"/>
      <c r="I280" s="16"/>
      <c r="J280" s="17" t="str">
        <f t="shared" si="40"/>
        <v/>
      </c>
      <c r="K280" s="14" t="str">
        <f t="shared" si="41"/>
        <v/>
      </c>
      <c r="L280" s="5"/>
      <c r="M280" s="15"/>
      <c r="N280" s="109" t="str">
        <f t="shared" si="42"/>
        <v/>
      </c>
      <c r="O280" s="15"/>
      <c r="P280" s="109" t="str">
        <f t="shared" si="43"/>
        <v/>
      </c>
      <c r="Q280" s="15"/>
      <c r="R280" s="15"/>
      <c r="S280" s="18" t="str">
        <f t="shared" si="47"/>
        <v/>
      </c>
      <c r="U280" s="23" t="str">
        <f t="shared" si="44"/>
        <v/>
      </c>
      <c r="V280" s="23" t="str">
        <f t="shared" si="45"/>
        <v/>
      </c>
      <c r="W280" s="24" t="str">
        <f t="shared" si="48"/>
        <v/>
      </c>
      <c r="X280" s="25" t="str">
        <f t="shared" si="49"/>
        <v/>
      </c>
      <c r="Y280" s="24" t="str">
        <f t="shared" si="46"/>
        <v/>
      </c>
    </row>
    <row r="281" spans="1:25" ht="15.6" thickTop="1" thickBot="1">
      <c r="A281">
        <f>Eläintiedot!E281</f>
        <v>0</v>
      </c>
      <c r="B281">
        <f>Eläintiedot!C281</f>
        <v>0</v>
      </c>
      <c r="C281" s="3">
        <f>Eläintiedot!G281</f>
        <v>0</v>
      </c>
      <c r="D281" s="8">
        <f>YEARFRAC(Eläintiedot!L281,$B$3)</f>
        <v>119.58611111111111</v>
      </c>
      <c r="E281">
        <f>IF(_xlfn.DAYS($B$3,Eläintiedot!O281)&lt;0,"",_xlfn.DAYS($B$3,Eläintiedot!O281))</f>
        <v>43677</v>
      </c>
      <c r="F281" s="15">
        <v>31</v>
      </c>
      <c r="G281" s="5"/>
      <c r="H281" s="15"/>
      <c r="I281" s="16"/>
      <c r="J281" s="17" t="str">
        <f t="shared" si="40"/>
        <v/>
      </c>
      <c r="K281" s="14" t="str">
        <f t="shared" si="41"/>
        <v/>
      </c>
      <c r="L281" s="5"/>
      <c r="M281" s="15"/>
      <c r="N281" s="109" t="str">
        <f t="shared" si="42"/>
        <v/>
      </c>
      <c r="O281" s="15"/>
      <c r="P281" s="109" t="str">
        <f t="shared" si="43"/>
        <v/>
      </c>
      <c r="Q281" s="15"/>
      <c r="R281" s="15"/>
      <c r="S281" s="18" t="str">
        <f t="shared" si="47"/>
        <v/>
      </c>
      <c r="U281" s="23" t="str">
        <f t="shared" si="44"/>
        <v/>
      </c>
      <c r="V281" s="23" t="str">
        <f t="shared" si="45"/>
        <v/>
      </c>
      <c r="W281" s="24" t="str">
        <f t="shared" si="48"/>
        <v/>
      </c>
      <c r="X281" s="25" t="str">
        <f t="shared" si="49"/>
        <v/>
      </c>
      <c r="Y281" s="24" t="str">
        <f t="shared" si="46"/>
        <v/>
      </c>
    </row>
    <row r="282" spans="1:25" ht="15.6" thickTop="1" thickBot="1">
      <c r="A282">
        <f>Eläintiedot!E282</f>
        <v>0</v>
      </c>
      <c r="B282">
        <f>Eläintiedot!C282</f>
        <v>0</v>
      </c>
      <c r="C282" s="3">
        <f>Eläintiedot!G282</f>
        <v>0</v>
      </c>
      <c r="D282" s="8">
        <f>YEARFRAC(Eläintiedot!L282,$B$3)</f>
        <v>119.58611111111111</v>
      </c>
      <c r="E282">
        <f>IF(_xlfn.DAYS($B$3,Eläintiedot!O282)&lt;0,"",_xlfn.DAYS($B$3,Eläintiedot!O282))</f>
        <v>43677</v>
      </c>
      <c r="F282" s="15">
        <v>31</v>
      </c>
      <c r="G282" s="5"/>
      <c r="H282" s="15"/>
      <c r="I282" s="16"/>
      <c r="J282" s="17" t="str">
        <f t="shared" si="40"/>
        <v/>
      </c>
      <c r="K282" s="14" t="str">
        <f t="shared" si="41"/>
        <v/>
      </c>
      <c r="L282" s="5"/>
      <c r="M282" s="15"/>
      <c r="N282" s="109" t="str">
        <f t="shared" si="42"/>
        <v/>
      </c>
      <c r="O282" s="15"/>
      <c r="P282" s="109" t="str">
        <f t="shared" si="43"/>
        <v/>
      </c>
      <c r="Q282" s="15"/>
      <c r="R282" s="15"/>
      <c r="S282" s="18" t="str">
        <f t="shared" si="47"/>
        <v/>
      </c>
      <c r="U282" s="23" t="str">
        <f t="shared" si="44"/>
        <v/>
      </c>
      <c r="V282" s="23" t="str">
        <f t="shared" si="45"/>
        <v/>
      </c>
      <c r="W282" s="24" t="str">
        <f t="shared" si="48"/>
        <v/>
      </c>
      <c r="X282" s="25" t="str">
        <f t="shared" si="49"/>
        <v/>
      </c>
      <c r="Y282" s="24" t="str">
        <f t="shared" si="46"/>
        <v/>
      </c>
    </row>
    <row r="283" spans="1:25" ht="15.6" thickTop="1" thickBot="1">
      <c r="A283">
        <f>Eläintiedot!E283</f>
        <v>0</v>
      </c>
      <c r="B283">
        <f>Eläintiedot!C283</f>
        <v>0</v>
      </c>
      <c r="C283" s="3">
        <f>Eläintiedot!G283</f>
        <v>0</v>
      </c>
      <c r="D283" s="8">
        <f>YEARFRAC(Eläintiedot!L283,$B$3)</f>
        <v>119.58611111111111</v>
      </c>
      <c r="E283">
        <f>IF(_xlfn.DAYS($B$3,Eläintiedot!O283)&lt;0,"",_xlfn.DAYS($B$3,Eläintiedot!O283))</f>
        <v>43677</v>
      </c>
      <c r="F283" s="15">
        <v>31</v>
      </c>
      <c r="G283" s="5"/>
      <c r="H283" s="15"/>
      <c r="I283" s="16"/>
      <c r="J283" s="17" t="str">
        <f t="shared" si="40"/>
        <v/>
      </c>
      <c r="K283" s="14" t="str">
        <f t="shared" si="41"/>
        <v/>
      </c>
      <c r="L283" s="5"/>
      <c r="M283" s="15"/>
      <c r="N283" s="109" t="str">
        <f t="shared" si="42"/>
        <v/>
      </c>
      <c r="O283" s="15"/>
      <c r="P283" s="109" t="str">
        <f t="shared" si="43"/>
        <v/>
      </c>
      <c r="Q283" s="15"/>
      <c r="R283" s="15"/>
      <c r="S283" s="18" t="str">
        <f t="shared" si="47"/>
        <v/>
      </c>
      <c r="U283" s="23" t="str">
        <f t="shared" si="44"/>
        <v/>
      </c>
      <c r="V283" s="23" t="str">
        <f t="shared" si="45"/>
        <v/>
      </c>
      <c r="W283" s="24" t="str">
        <f t="shared" si="48"/>
        <v/>
      </c>
      <c r="X283" s="25" t="str">
        <f t="shared" si="49"/>
        <v/>
      </c>
      <c r="Y283" s="24" t="str">
        <f t="shared" si="46"/>
        <v/>
      </c>
    </row>
    <row r="284" spans="1:25" ht="15.6" thickTop="1" thickBot="1">
      <c r="A284">
        <f>Eläintiedot!E284</f>
        <v>0</v>
      </c>
      <c r="B284">
        <f>Eläintiedot!C284</f>
        <v>0</v>
      </c>
      <c r="C284" s="3">
        <f>Eläintiedot!G284</f>
        <v>0</v>
      </c>
      <c r="D284" s="8">
        <f>YEARFRAC(Eläintiedot!L284,$B$3)</f>
        <v>119.58611111111111</v>
      </c>
      <c r="E284">
        <f>IF(_xlfn.DAYS($B$3,Eläintiedot!O284)&lt;0,"",_xlfn.DAYS($B$3,Eläintiedot!O284))</f>
        <v>43677</v>
      </c>
      <c r="F284" s="15">
        <v>31</v>
      </c>
      <c r="G284" s="5"/>
      <c r="H284" s="15"/>
      <c r="I284" s="16"/>
      <c r="J284" s="17" t="str">
        <f t="shared" si="40"/>
        <v/>
      </c>
      <c r="K284" s="14" t="str">
        <f t="shared" si="41"/>
        <v/>
      </c>
      <c r="L284" s="5"/>
      <c r="M284" s="15"/>
      <c r="N284" s="109" t="str">
        <f t="shared" si="42"/>
        <v/>
      </c>
      <c r="O284" s="15"/>
      <c r="P284" s="109" t="str">
        <f t="shared" si="43"/>
        <v/>
      </c>
      <c r="Q284" s="15"/>
      <c r="R284" s="15"/>
      <c r="S284" s="18" t="str">
        <f t="shared" si="47"/>
        <v/>
      </c>
      <c r="U284" s="23" t="str">
        <f t="shared" si="44"/>
        <v/>
      </c>
      <c r="V284" s="23" t="str">
        <f t="shared" si="45"/>
        <v/>
      </c>
      <c r="W284" s="24" t="str">
        <f t="shared" si="48"/>
        <v/>
      </c>
      <c r="X284" s="25" t="str">
        <f t="shared" si="49"/>
        <v/>
      </c>
      <c r="Y284" s="24" t="str">
        <f t="shared" si="46"/>
        <v/>
      </c>
    </row>
    <row r="285" spans="1:25" ht="15.6" thickTop="1" thickBot="1">
      <c r="A285">
        <f>Eläintiedot!E285</f>
        <v>0</v>
      </c>
      <c r="B285">
        <f>Eläintiedot!C285</f>
        <v>0</v>
      </c>
      <c r="C285" s="3">
        <f>Eläintiedot!G285</f>
        <v>0</v>
      </c>
      <c r="D285" s="8">
        <f>YEARFRAC(Eläintiedot!L285,$B$3)</f>
        <v>119.58611111111111</v>
      </c>
      <c r="E285">
        <f>IF(_xlfn.DAYS($B$3,Eläintiedot!O285)&lt;0,"",_xlfn.DAYS($B$3,Eläintiedot!O285))</f>
        <v>43677</v>
      </c>
      <c r="F285" s="15">
        <v>31</v>
      </c>
      <c r="G285" s="5"/>
      <c r="H285" s="15"/>
      <c r="I285" s="16"/>
      <c r="J285" s="17" t="str">
        <f t="shared" si="40"/>
        <v/>
      </c>
      <c r="K285" s="14" t="str">
        <f t="shared" si="41"/>
        <v/>
      </c>
      <c r="L285" s="5"/>
      <c r="M285" s="15"/>
      <c r="N285" s="109" t="str">
        <f t="shared" si="42"/>
        <v/>
      </c>
      <c r="O285" s="15"/>
      <c r="P285" s="109" t="str">
        <f t="shared" si="43"/>
        <v/>
      </c>
      <c r="Q285" s="15"/>
      <c r="R285" s="15"/>
      <c r="S285" s="18" t="str">
        <f t="shared" si="47"/>
        <v/>
      </c>
      <c r="U285" s="23" t="str">
        <f t="shared" si="44"/>
        <v/>
      </c>
      <c r="V285" s="23" t="str">
        <f t="shared" si="45"/>
        <v/>
      </c>
      <c r="W285" s="24" t="str">
        <f t="shared" si="48"/>
        <v/>
      </c>
      <c r="X285" s="25" t="str">
        <f t="shared" si="49"/>
        <v/>
      </c>
      <c r="Y285" s="24" t="str">
        <f t="shared" si="46"/>
        <v/>
      </c>
    </row>
    <row r="286" spans="1:25" ht="15.6" thickTop="1" thickBot="1">
      <c r="A286">
        <f>Eläintiedot!E286</f>
        <v>0</v>
      </c>
      <c r="B286">
        <f>Eläintiedot!C286</f>
        <v>0</v>
      </c>
      <c r="C286" s="3">
        <f>Eläintiedot!G286</f>
        <v>0</v>
      </c>
      <c r="D286" s="8">
        <f>YEARFRAC(Eläintiedot!L286,$B$3)</f>
        <v>119.58611111111111</v>
      </c>
      <c r="E286">
        <f>IF(_xlfn.DAYS($B$3,Eläintiedot!O286)&lt;0,"",_xlfn.DAYS($B$3,Eläintiedot!O286))</f>
        <v>43677</v>
      </c>
      <c r="F286" s="15">
        <v>31</v>
      </c>
      <c r="G286" s="5"/>
      <c r="H286" s="15"/>
      <c r="I286" s="16"/>
      <c r="J286" s="17" t="str">
        <f t="shared" si="40"/>
        <v/>
      </c>
      <c r="K286" s="14" t="str">
        <f t="shared" si="41"/>
        <v/>
      </c>
      <c r="L286" s="5"/>
      <c r="M286" s="15"/>
      <c r="N286" s="109" t="str">
        <f t="shared" si="42"/>
        <v/>
      </c>
      <c r="O286" s="15"/>
      <c r="P286" s="109" t="str">
        <f t="shared" si="43"/>
        <v/>
      </c>
      <c r="Q286" s="15"/>
      <c r="R286" s="15"/>
      <c r="S286" s="18" t="str">
        <f t="shared" si="47"/>
        <v/>
      </c>
      <c r="U286" s="23" t="str">
        <f t="shared" si="44"/>
        <v/>
      </c>
      <c r="V286" s="23" t="str">
        <f t="shared" si="45"/>
        <v/>
      </c>
      <c r="W286" s="24" t="str">
        <f t="shared" si="48"/>
        <v/>
      </c>
      <c r="X286" s="25" t="str">
        <f t="shared" si="49"/>
        <v/>
      </c>
      <c r="Y286" s="24" t="str">
        <f t="shared" si="46"/>
        <v/>
      </c>
    </row>
    <row r="287" spans="1:25" ht="15.6" thickTop="1" thickBot="1">
      <c r="A287">
        <f>Eläintiedot!E287</f>
        <v>0</v>
      </c>
      <c r="B287">
        <f>Eläintiedot!C287</f>
        <v>0</v>
      </c>
      <c r="C287" s="3">
        <f>Eläintiedot!G287</f>
        <v>0</v>
      </c>
      <c r="D287" s="8">
        <f>YEARFRAC(Eläintiedot!L287,$B$3)</f>
        <v>119.58611111111111</v>
      </c>
      <c r="E287">
        <f>IF(_xlfn.DAYS($B$3,Eläintiedot!O287)&lt;0,"",_xlfn.DAYS($B$3,Eläintiedot!O287))</f>
        <v>43677</v>
      </c>
      <c r="F287" s="15">
        <v>31</v>
      </c>
      <c r="G287" s="5"/>
      <c r="H287" s="15"/>
      <c r="I287" s="16"/>
      <c r="J287" s="17" t="str">
        <f t="shared" si="40"/>
        <v/>
      </c>
      <c r="K287" s="14" t="str">
        <f t="shared" si="41"/>
        <v/>
      </c>
      <c r="L287" s="5"/>
      <c r="M287" s="15"/>
      <c r="N287" s="109" t="str">
        <f t="shared" si="42"/>
        <v/>
      </c>
      <c r="O287" s="15"/>
      <c r="P287" s="109" t="str">
        <f t="shared" si="43"/>
        <v/>
      </c>
      <c r="Q287" s="15"/>
      <c r="R287" s="15"/>
      <c r="S287" s="18" t="str">
        <f t="shared" si="47"/>
        <v/>
      </c>
      <c r="U287" s="23" t="str">
        <f t="shared" si="44"/>
        <v/>
      </c>
      <c r="V287" s="23" t="str">
        <f t="shared" si="45"/>
        <v/>
      </c>
      <c r="W287" s="24" t="str">
        <f t="shared" si="48"/>
        <v/>
      </c>
      <c r="X287" s="25" t="str">
        <f t="shared" si="49"/>
        <v/>
      </c>
      <c r="Y287" s="24" t="str">
        <f t="shared" si="46"/>
        <v/>
      </c>
    </row>
    <row r="288" spans="1:25" ht="15.6" thickTop="1" thickBot="1">
      <c r="A288">
        <f>Eläintiedot!E288</f>
        <v>0</v>
      </c>
      <c r="B288">
        <f>Eläintiedot!C288</f>
        <v>0</v>
      </c>
      <c r="C288" s="3">
        <f>Eläintiedot!G288</f>
        <v>0</v>
      </c>
      <c r="D288" s="8">
        <f>YEARFRAC(Eläintiedot!L288,$B$3)</f>
        <v>119.58611111111111</v>
      </c>
      <c r="E288">
        <f>IF(_xlfn.DAYS($B$3,Eläintiedot!O288)&lt;0,"",_xlfn.DAYS($B$3,Eläintiedot!O288))</f>
        <v>43677</v>
      </c>
      <c r="F288" s="15">
        <v>31</v>
      </c>
      <c r="G288" s="5"/>
      <c r="H288" s="15"/>
      <c r="I288" s="16"/>
      <c r="J288" s="17" t="str">
        <f t="shared" si="40"/>
        <v/>
      </c>
      <c r="K288" s="14" t="str">
        <f t="shared" si="41"/>
        <v/>
      </c>
      <c r="L288" s="5"/>
      <c r="M288" s="15"/>
      <c r="N288" s="109" t="str">
        <f t="shared" si="42"/>
        <v/>
      </c>
      <c r="O288" s="15"/>
      <c r="P288" s="109" t="str">
        <f t="shared" si="43"/>
        <v/>
      </c>
      <c r="Q288" s="15"/>
      <c r="R288" s="15"/>
      <c r="S288" s="18" t="str">
        <f t="shared" si="47"/>
        <v/>
      </c>
      <c r="U288" s="23" t="str">
        <f t="shared" si="44"/>
        <v/>
      </c>
      <c r="V288" s="23" t="str">
        <f t="shared" si="45"/>
        <v/>
      </c>
      <c r="W288" s="24" t="str">
        <f t="shared" si="48"/>
        <v/>
      </c>
      <c r="X288" s="25" t="str">
        <f t="shared" si="49"/>
        <v/>
      </c>
      <c r="Y288" s="24" t="str">
        <f t="shared" si="46"/>
        <v/>
      </c>
    </row>
    <row r="289" spans="1:25" ht="15.6" thickTop="1" thickBot="1">
      <c r="A289">
        <f>Eläintiedot!E289</f>
        <v>0</v>
      </c>
      <c r="B289">
        <f>Eläintiedot!C289</f>
        <v>0</v>
      </c>
      <c r="C289" s="3">
        <f>Eläintiedot!G289</f>
        <v>0</v>
      </c>
      <c r="D289" s="8">
        <f>YEARFRAC(Eläintiedot!L289,$B$3)</f>
        <v>119.58611111111111</v>
      </c>
      <c r="E289">
        <f>IF(_xlfn.DAYS($B$3,Eläintiedot!O289)&lt;0,"",_xlfn.DAYS($B$3,Eläintiedot!O289))</f>
        <v>43677</v>
      </c>
      <c r="F289" s="15">
        <v>31</v>
      </c>
      <c r="G289" s="5"/>
      <c r="H289" s="15"/>
      <c r="I289" s="16"/>
      <c r="J289" s="17" t="str">
        <f t="shared" si="40"/>
        <v/>
      </c>
      <c r="K289" s="14" t="str">
        <f t="shared" si="41"/>
        <v/>
      </c>
      <c r="L289" s="5"/>
      <c r="M289" s="15"/>
      <c r="N289" s="109" t="str">
        <f t="shared" si="42"/>
        <v/>
      </c>
      <c r="O289" s="15"/>
      <c r="P289" s="109" t="str">
        <f t="shared" si="43"/>
        <v/>
      </c>
      <c r="Q289" s="15"/>
      <c r="R289" s="15"/>
      <c r="S289" s="18" t="str">
        <f t="shared" si="47"/>
        <v/>
      </c>
      <c r="U289" s="23" t="str">
        <f t="shared" si="44"/>
        <v/>
      </c>
      <c r="V289" s="23" t="str">
        <f t="shared" si="45"/>
        <v/>
      </c>
      <c r="W289" s="24" t="str">
        <f t="shared" si="48"/>
        <v/>
      </c>
      <c r="X289" s="25" t="str">
        <f t="shared" si="49"/>
        <v/>
      </c>
      <c r="Y289" s="24" t="str">
        <f t="shared" si="46"/>
        <v/>
      </c>
    </row>
    <row r="290" spans="1:25" ht="15.6" thickTop="1" thickBot="1">
      <c r="A290">
        <f>Eläintiedot!E290</f>
        <v>0</v>
      </c>
      <c r="B290">
        <f>Eläintiedot!C290</f>
        <v>0</v>
      </c>
      <c r="C290" s="3">
        <f>Eläintiedot!G290</f>
        <v>0</v>
      </c>
      <c r="D290" s="8">
        <f>YEARFRAC(Eläintiedot!L290,$B$3)</f>
        <v>119.58611111111111</v>
      </c>
      <c r="E290">
        <f>IF(_xlfn.DAYS($B$3,Eläintiedot!O290)&lt;0,"",_xlfn.DAYS($B$3,Eläintiedot!O290))</f>
        <v>43677</v>
      </c>
      <c r="F290" s="15">
        <v>31</v>
      </c>
      <c r="G290" s="5"/>
      <c r="H290" s="15"/>
      <c r="I290" s="16"/>
      <c r="J290" s="17" t="str">
        <f t="shared" si="40"/>
        <v/>
      </c>
      <c r="K290" s="14" t="str">
        <f t="shared" si="41"/>
        <v/>
      </c>
      <c r="L290" s="5"/>
      <c r="M290" s="15"/>
      <c r="N290" s="109" t="str">
        <f t="shared" si="42"/>
        <v/>
      </c>
      <c r="O290" s="15"/>
      <c r="P290" s="109" t="str">
        <f t="shared" si="43"/>
        <v/>
      </c>
      <c r="Q290" s="15"/>
      <c r="R290" s="15"/>
      <c r="S290" s="18" t="str">
        <f t="shared" si="47"/>
        <v/>
      </c>
      <c r="U290" s="23" t="str">
        <f t="shared" si="44"/>
        <v/>
      </c>
      <c r="V290" s="23" t="str">
        <f t="shared" si="45"/>
        <v/>
      </c>
      <c r="W290" s="24" t="str">
        <f t="shared" si="48"/>
        <v/>
      </c>
      <c r="X290" s="25" t="str">
        <f t="shared" si="49"/>
        <v/>
      </c>
      <c r="Y290" s="24" t="str">
        <f t="shared" si="46"/>
        <v/>
      </c>
    </row>
    <row r="291" spans="1:25" ht="15.6" thickTop="1" thickBot="1">
      <c r="A291">
        <f>Eläintiedot!E291</f>
        <v>0</v>
      </c>
      <c r="B291">
        <f>Eläintiedot!C291</f>
        <v>0</v>
      </c>
      <c r="C291" s="3">
        <f>Eläintiedot!G291</f>
        <v>0</v>
      </c>
      <c r="D291" s="8">
        <f>YEARFRAC(Eläintiedot!L291,$B$3)</f>
        <v>119.58611111111111</v>
      </c>
      <c r="E291">
        <f>IF(_xlfn.DAYS($B$3,Eläintiedot!O291)&lt;0,"",_xlfn.DAYS($B$3,Eläintiedot!O291))</f>
        <v>43677</v>
      </c>
      <c r="F291" s="15">
        <v>31</v>
      </c>
      <c r="G291" s="5"/>
      <c r="H291" s="15"/>
      <c r="I291" s="16"/>
      <c r="J291" s="17" t="str">
        <f t="shared" si="40"/>
        <v/>
      </c>
      <c r="K291" s="14" t="str">
        <f t="shared" si="41"/>
        <v/>
      </c>
      <c r="L291" s="5"/>
      <c r="M291" s="15"/>
      <c r="N291" s="109" t="str">
        <f t="shared" si="42"/>
        <v/>
      </c>
      <c r="O291" s="15"/>
      <c r="P291" s="109" t="str">
        <f t="shared" si="43"/>
        <v/>
      </c>
      <c r="Q291" s="15"/>
      <c r="R291" s="15"/>
      <c r="S291" s="18" t="str">
        <f t="shared" si="47"/>
        <v/>
      </c>
      <c r="U291" s="23" t="str">
        <f t="shared" si="44"/>
        <v/>
      </c>
      <c r="V291" s="23" t="str">
        <f t="shared" si="45"/>
        <v/>
      </c>
      <c r="W291" s="24" t="str">
        <f t="shared" si="48"/>
        <v/>
      </c>
      <c r="X291" s="25" t="str">
        <f t="shared" si="49"/>
        <v/>
      </c>
      <c r="Y291" s="24" t="str">
        <f t="shared" si="46"/>
        <v/>
      </c>
    </row>
    <row r="292" spans="1:25" ht="15.6" thickTop="1" thickBot="1">
      <c r="A292">
        <f>Eläintiedot!E292</f>
        <v>0</v>
      </c>
      <c r="B292">
        <f>Eläintiedot!C292</f>
        <v>0</v>
      </c>
      <c r="C292" s="3">
        <f>Eläintiedot!G292</f>
        <v>0</v>
      </c>
      <c r="D292" s="8">
        <f>YEARFRAC(Eläintiedot!L292,$B$3)</f>
        <v>119.58611111111111</v>
      </c>
      <c r="E292">
        <f>IF(_xlfn.DAYS($B$3,Eläintiedot!O292)&lt;0,"",_xlfn.DAYS($B$3,Eläintiedot!O292))</f>
        <v>43677</v>
      </c>
      <c r="F292" s="15">
        <v>31</v>
      </c>
      <c r="G292" s="5"/>
      <c r="H292" s="15"/>
      <c r="I292" s="16"/>
      <c r="J292" s="17" t="str">
        <f t="shared" si="40"/>
        <v/>
      </c>
      <c r="K292" s="14" t="str">
        <f t="shared" si="41"/>
        <v/>
      </c>
      <c r="L292" s="5"/>
      <c r="M292" s="15"/>
      <c r="N292" s="109" t="str">
        <f t="shared" si="42"/>
        <v/>
      </c>
      <c r="O292" s="15"/>
      <c r="P292" s="109" t="str">
        <f t="shared" si="43"/>
        <v/>
      </c>
      <c r="Q292" s="15"/>
      <c r="R292" s="15"/>
      <c r="S292" s="18" t="str">
        <f t="shared" si="47"/>
        <v/>
      </c>
      <c r="U292" s="23" t="str">
        <f t="shared" si="44"/>
        <v/>
      </c>
      <c r="V292" s="23" t="str">
        <f t="shared" si="45"/>
        <v/>
      </c>
      <c r="W292" s="24" t="str">
        <f t="shared" si="48"/>
        <v/>
      </c>
      <c r="X292" s="25" t="str">
        <f t="shared" si="49"/>
        <v/>
      </c>
      <c r="Y292" s="24" t="str">
        <f t="shared" si="46"/>
        <v/>
      </c>
    </row>
    <row r="293" spans="1:25" ht="15.6" thickTop="1" thickBot="1">
      <c r="A293">
        <f>Eläintiedot!E293</f>
        <v>0</v>
      </c>
      <c r="B293">
        <f>Eläintiedot!C293</f>
        <v>0</v>
      </c>
      <c r="C293" s="3">
        <f>Eläintiedot!G293</f>
        <v>0</v>
      </c>
      <c r="D293" s="8">
        <f>YEARFRAC(Eläintiedot!L293,$B$3)</f>
        <v>119.58611111111111</v>
      </c>
      <c r="E293">
        <f>IF(_xlfn.DAYS($B$3,Eläintiedot!O293)&lt;0,"",_xlfn.DAYS($B$3,Eläintiedot!O293))</f>
        <v>43677</v>
      </c>
      <c r="F293" s="15">
        <v>31</v>
      </c>
      <c r="G293" s="5"/>
      <c r="H293" s="15"/>
      <c r="I293" s="16"/>
      <c r="J293" s="17" t="str">
        <f t="shared" si="40"/>
        <v/>
      </c>
      <c r="K293" s="14" t="str">
        <f t="shared" si="41"/>
        <v/>
      </c>
      <c r="L293" s="5"/>
      <c r="M293" s="15"/>
      <c r="N293" s="109" t="str">
        <f t="shared" si="42"/>
        <v/>
      </c>
      <c r="O293" s="15"/>
      <c r="P293" s="109" t="str">
        <f t="shared" si="43"/>
        <v/>
      </c>
      <c r="Q293" s="15"/>
      <c r="R293" s="15"/>
      <c r="S293" s="18" t="str">
        <f t="shared" si="47"/>
        <v/>
      </c>
      <c r="U293" s="23" t="str">
        <f t="shared" si="44"/>
        <v/>
      </c>
      <c r="V293" s="23" t="str">
        <f t="shared" si="45"/>
        <v/>
      </c>
      <c r="W293" s="24" t="str">
        <f t="shared" si="48"/>
        <v/>
      </c>
      <c r="X293" s="25" t="str">
        <f t="shared" si="49"/>
        <v/>
      </c>
      <c r="Y293" s="24" t="str">
        <f t="shared" si="46"/>
        <v/>
      </c>
    </row>
    <row r="294" spans="1:25" ht="15.6" thickTop="1" thickBot="1">
      <c r="A294">
        <f>Eläintiedot!E294</f>
        <v>0</v>
      </c>
      <c r="B294">
        <f>Eläintiedot!C294</f>
        <v>0</v>
      </c>
      <c r="C294" s="3">
        <f>Eläintiedot!G294</f>
        <v>0</v>
      </c>
      <c r="D294" s="8">
        <f>YEARFRAC(Eläintiedot!L294,$B$3)</f>
        <v>119.58611111111111</v>
      </c>
      <c r="E294">
        <f>IF(_xlfn.DAYS($B$3,Eläintiedot!O294)&lt;0,"",_xlfn.DAYS($B$3,Eläintiedot!O294))</f>
        <v>43677</v>
      </c>
      <c r="F294" s="15">
        <v>31</v>
      </c>
      <c r="G294" s="5"/>
      <c r="H294" s="15"/>
      <c r="I294" s="16"/>
      <c r="J294" s="17" t="str">
        <f t="shared" si="40"/>
        <v/>
      </c>
      <c r="K294" s="14" t="str">
        <f t="shared" si="41"/>
        <v/>
      </c>
      <c r="L294" s="5"/>
      <c r="M294" s="15"/>
      <c r="N294" s="109" t="str">
        <f t="shared" si="42"/>
        <v/>
      </c>
      <c r="O294" s="15"/>
      <c r="P294" s="109" t="str">
        <f t="shared" si="43"/>
        <v/>
      </c>
      <c r="Q294" s="15"/>
      <c r="R294" s="15"/>
      <c r="S294" s="18" t="str">
        <f t="shared" si="47"/>
        <v/>
      </c>
      <c r="U294" s="23" t="str">
        <f t="shared" si="44"/>
        <v/>
      </c>
      <c r="V294" s="23" t="str">
        <f t="shared" si="45"/>
        <v/>
      </c>
      <c r="W294" s="24" t="str">
        <f t="shared" si="48"/>
        <v/>
      </c>
      <c r="X294" s="25" t="str">
        <f t="shared" si="49"/>
        <v/>
      </c>
      <c r="Y294" s="24" t="str">
        <f t="shared" si="46"/>
        <v/>
      </c>
    </row>
    <row r="295" spans="1:25" ht="15.6" thickTop="1" thickBot="1">
      <c r="A295">
        <f>Eläintiedot!E295</f>
        <v>0</v>
      </c>
      <c r="B295">
        <f>Eläintiedot!C295</f>
        <v>0</v>
      </c>
      <c r="C295" s="3">
        <f>Eläintiedot!G295</f>
        <v>0</v>
      </c>
      <c r="D295" s="8">
        <f>YEARFRAC(Eläintiedot!L295,$B$3)</f>
        <v>119.58611111111111</v>
      </c>
      <c r="E295">
        <f>IF(_xlfn.DAYS($B$3,Eläintiedot!O295)&lt;0,"",_xlfn.DAYS($B$3,Eläintiedot!O295))</f>
        <v>43677</v>
      </c>
      <c r="F295" s="15">
        <v>31</v>
      </c>
      <c r="G295" s="5"/>
      <c r="H295" s="15"/>
      <c r="I295" s="16"/>
      <c r="J295" s="17" t="str">
        <f t="shared" si="40"/>
        <v/>
      </c>
      <c r="K295" s="14" t="str">
        <f t="shared" si="41"/>
        <v/>
      </c>
      <c r="L295" s="5"/>
      <c r="M295" s="15"/>
      <c r="N295" s="109" t="str">
        <f t="shared" si="42"/>
        <v/>
      </c>
      <c r="O295" s="15"/>
      <c r="P295" s="109" t="str">
        <f t="shared" si="43"/>
        <v/>
      </c>
      <c r="Q295" s="15"/>
      <c r="R295" s="15"/>
      <c r="S295" s="18" t="str">
        <f t="shared" si="47"/>
        <v/>
      </c>
      <c r="U295" s="23" t="str">
        <f t="shared" si="44"/>
        <v/>
      </c>
      <c r="V295" s="23" t="str">
        <f t="shared" si="45"/>
        <v/>
      </c>
      <c r="W295" s="24" t="str">
        <f t="shared" si="48"/>
        <v/>
      </c>
      <c r="X295" s="25" t="str">
        <f t="shared" si="49"/>
        <v/>
      </c>
      <c r="Y295" s="24" t="str">
        <f t="shared" si="46"/>
        <v/>
      </c>
    </row>
    <row r="296" spans="1:25" ht="15.6" thickTop="1" thickBot="1">
      <c r="A296">
        <f>Eläintiedot!E296</f>
        <v>0</v>
      </c>
      <c r="B296">
        <f>Eläintiedot!C296</f>
        <v>0</v>
      </c>
      <c r="C296" s="3">
        <f>Eläintiedot!G296</f>
        <v>0</v>
      </c>
      <c r="D296" s="8">
        <f>YEARFRAC(Eläintiedot!L296,$B$3)</f>
        <v>119.58611111111111</v>
      </c>
      <c r="E296">
        <f>IF(_xlfn.DAYS($B$3,Eläintiedot!O296)&lt;0,"",_xlfn.DAYS($B$3,Eläintiedot!O296))</f>
        <v>43677</v>
      </c>
      <c r="F296" s="15">
        <v>31</v>
      </c>
      <c r="G296" s="5"/>
      <c r="H296" s="15"/>
      <c r="I296" s="16"/>
      <c r="J296" s="17" t="str">
        <f t="shared" si="40"/>
        <v/>
      </c>
      <c r="K296" s="14" t="str">
        <f t="shared" si="41"/>
        <v/>
      </c>
      <c r="L296" s="5"/>
      <c r="M296" s="15"/>
      <c r="N296" s="109" t="str">
        <f t="shared" si="42"/>
        <v/>
      </c>
      <c r="O296" s="15"/>
      <c r="P296" s="109" t="str">
        <f t="shared" si="43"/>
        <v/>
      </c>
      <c r="Q296" s="15"/>
      <c r="R296" s="15"/>
      <c r="S296" s="18" t="str">
        <f t="shared" si="47"/>
        <v/>
      </c>
      <c r="U296" s="23" t="str">
        <f t="shared" si="44"/>
        <v/>
      </c>
      <c r="V296" s="23" t="str">
        <f t="shared" si="45"/>
        <v/>
      </c>
      <c r="W296" s="24" t="str">
        <f t="shared" si="48"/>
        <v/>
      </c>
      <c r="X296" s="25" t="str">
        <f t="shared" si="49"/>
        <v/>
      </c>
      <c r="Y296" s="24" t="str">
        <f t="shared" si="46"/>
        <v/>
      </c>
    </row>
    <row r="297" spans="1:25" ht="15.6" thickTop="1" thickBot="1">
      <c r="A297">
        <f>Eläintiedot!E297</f>
        <v>0</v>
      </c>
      <c r="B297">
        <f>Eläintiedot!C297</f>
        <v>0</v>
      </c>
      <c r="C297" s="3">
        <f>Eläintiedot!G297</f>
        <v>0</v>
      </c>
      <c r="D297" s="8">
        <f>YEARFRAC(Eläintiedot!L297,$B$3)</f>
        <v>119.58611111111111</v>
      </c>
      <c r="E297">
        <f>IF(_xlfn.DAYS($B$3,Eläintiedot!O297)&lt;0,"",_xlfn.DAYS($B$3,Eläintiedot!O297))</f>
        <v>43677</v>
      </c>
      <c r="F297" s="15">
        <v>31</v>
      </c>
      <c r="G297" s="5"/>
      <c r="H297" s="15"/>
      <c r="I297" s="16"/>
      <c r="J297" s="17" t="str">
        <f t="shared" si="40"/>
        <v/>
      </c>
      <c r="K297" s="14" t="str">
        <f t="shared" si="41"/>
        <v/>
      </c>
      <c r="L297" s="5"/>
      <c r="M297" s="15"/>
      <c r="N297" s="109" t="str">
        <f t="shared" si="42"/>
        <v/>
      </c>
      <c r="O297" s="15"/>
      <c r="P297" s="109" t="str">
        <f t="shared" si="43"/>
        <v/>
      </c>
      <c r="Q297" s="15"/>
      <c r="R297" s="15"/>
      <c r="S297" s="18" t="str">
        <f t="shared" si="47"/>
        <v/>
      </c>
      <c r="U297" s="23" t="str">
        <f t="shared" si="44"/>
        <v/>
      </c>
      <c r="V297" s="23" t="str">
        <f t="shared" si="45"/>
        <v/>
      </c>
      <c r="W297" s="24" t="str">
        <f t="shared" si="48"/>
        <v/>
      </c>
      <c r="X297" s="25" t="str">
        <f t="shared" si="49"/>
        <v/>
      </c>
      <c r="Y297" s="24" t="str">
        <f t="shared" si="46"/>
        <v/>
      </c>
    </row>
    <row r="298" spans="1:25" ht="15.6" thickTop="1" thickBot="1">
      <c r="A298">
        <f>Eläintiedot!E298</f>
        <v>0</v>
      </c>
      <c r="B298">
        <f>Eläintiedot!C298</f>
        <v>0</v>
      </c>
      <c r="C298" s="3">
        <f>Eläintiedot!G298</f>
        <v>0</v>
      </c>
      <c r="D298" s="8">
        <f>YEARFRAC(Eläintiedot!L298,$B$3)</f>
        <v>119.58611111111111</v>
      </c>
      <c r="E298">
        <f>IF(_xlfn.DAYS($B$3,Eläintiedot!O298)&lt;0,"",_xlfn.DAYS($B$3,Eläintiedot!O298))</f>
        <v>43677</v>
      </c>
      <c r="F298" s="15">
        <v>31</v>
      </c>
      <c r="G298" s="5"/>
      <c r="H298" s="15"/>
      <c r="I298" s="16"/>
      <c r="J298" s="17" t="str">
        <f t="shared" si="40"/>
        <v/>
      </c>
      <c r="K298" s="14" t="str">
        <f t="shared" si="41"/>
        <v/>
      </c>
      <c r="L298" s="5"/>
      <c r="M298" s="15"/>
      <c r="N298" s="109" t="str">
        <f t="shared" si="42"/>
        <v/>
      </c>
      <c r="O298" s="15"/>
      <c r="P298" s="109" t="str">
        <f t="shared" si="43"/>
        <v/>
      </c>
      <c r="Q298" s="15"/>
      <c r="R298" s="15"/>
      <c r="S298" s="18" t="str">
        <f t="shared" si="47"/>
        <v/>
      </c>
      <c r="U298" s="23" t="str">
        <f t="shared" si="44"/>
        <v/>
      </c>
      <c r="V298" s="23" t="str">
        <f t="shared" si="45"/>
        <v/>
      </c>
      <c r="W298" s="24" t="str">
        <f t="shared" si="48"/>
        <v/>
      </c>
      <c r="X298" s="25" t="str">
        <f t="shared" si="49"/>
        <v/>
      </c>
      <c r="Y298" s="24" t="str">
        <f t="shared" si="46"/>
        <v/>
      </c>
    </row>
    <row r="299" spans="1:25" ht="15.6" thickTop="1" thickBot="1">
      <c r="A299">
        <f>Eläintiedot!E299</f>
        <v>0</v>
      </c>
      <c r="B299">
        <f>Eläintiedot!C299</f>
        <v>0</v>
      </c>
      <c r="C299" s="3">
        <f>Eläintiedot!G299</f>
        <v>0</v>
      </c>
      <c r="D299" s="8">
        <f>YEARFRAC(Eläintiedot!L299,$B$3)</f>
        <v>119.58611111111111</v>
      </c>
      <c r="E299">
        <f>IF(_xlfn.DAYS($B$3,Eläintiedot!O299)&lt;0,"",_xlfn.DAYS($B$3,Eläintiedot!O299))</f>
        <v>43677</v>
      </c>
      <c r="F299" s="15">
        <v>31</v>
      </c>
      <c r="G299" s="5"/>
      <c r="H299" s="15"/>
      <c r="I299" s="16"/>
      <c r="J299" s="17" t="str">
        <f t="shared" si="40"/>
        <v/>
      </c>
      <c r="K299" s="14" t="str">
        <f t="shared" si="41"/>
        <v/>
      </c>
      <c r="L299" s="5"/>
      <c r="M299" s="15"/>
      <c r="N299" s="109" t="str">
        <f t="shared" si="42"/>
        <v/>
      </c>
      <c r="O299" s="15"/>
      <c r="P299" s="109" t="str">
        <f t="shared" si="43"/>
        <v/>
      </c>
      <c r="Q299" s="15"/>
      <c r="R299" s="15"/>
      <c r="S299" s="18" t="str">
        <f t="shared" si="47"/>
        <v/>
      </c>
      <c r="U299" s="23" t="str">
        <f t="shared" si="44"/>
        <v/>
      </c>
      <c r="V299" s="23" t="str">
        <f t="shared" si="45"/>
        <v/>
      </c>
      <c r="W299" s="24" t="str">
        <f t="shared" si="48"/>
        <v/>
      </c>
      <c r="X299" s="25" t="str">
        <f t="shared" si="49"/>
        <v/>
      </c>
      <c r="Y299" s="24" t="str">
        <f t="shared" si="46"/>
        <v/>
      </c>
    </row>
    <row r="300" spans="1:25" ht="15.6" thickTop="1" thickBot="1">
      <c r="A300">
        <f>Eläintiedot!E300</f>
        <v>0</v>
      </c>
      <c r="B300">
        <f>Eläintiedot!C300</f>
        <v>0</v>
      </c>
      <c r="C300" s="3">
        <f>Eläintiedot!G300</f>
        <v>0</v>
      </c>
      <c r="D300" s="8">
        <f>YEARFRAC(Eläintiedot!L300,$B$3)</f>
        <v>119.58611111111111</v>
      </c>
      <c r="E300">
        <f>IF(_xlfn.DAYS($B$3,Eläintiedot!O300)&lt;0,"",_xlfn.DAYS($B$3,Eläintiedot!O300))</f>
        <v>43677</v>
      </c>
      <c r="F300" s="15">
        <v>31</v>
      </c>
      <c r="G300" s="5"/>
      <c r="H300" s="15"/>
      <c r="I300" s="16"/>
      <c r="J300" s="17" t="str">
        <f t="shared" si="40"/>
        <v/>
      </c>
      <c r="K300" s="14" t="str">
        <f t="shared" si="41"/>
        <v/>
      </c>
      <c r="L300" s="5"/>
      <c r="M300" s="15"/>
      <c r="N300" s="109" t="str">
        <f t="shared" si="42"/>
        <v/>
      </c>
      <c r="O300" s="15"/>
      <c r="P300" s="109" t="str">
        <f t="shared" si="43"/>
        <v/>
      </c>
      <c r="Q300" s="15"/>
      <c r="R300" s="15"/>
      <c r="S300" s="18" t="str">
        <f t="shared" si="47"/>
        <v/>
      </c>
      <c r="U300" s="23" t="str">
        <f t="shared" si="44"/>
        <v/>
      </c>
      <c r="V300" s="23" t="str">
        <f t="shared" si="45"/>
        <v/>
      </c>
      <c r="W300" s="24" t="str">
        <f t="shared" si="48"/>
        <v/>
      </c>
      <c r="X300" s="25" t="str">
        <f t="shared" si="49"/>
        <v/>
      </c>
      <c r="Y300" s="24" t="str">
        <f t="shared" si="46"/>
        <v/>
      </c>
    </row>
    <row r="301" spans="1:25" ht="15.6" thickTop="1" thickBot="1">
      <c r="A301">
        <f>Eläintiedot!E301</f>
        <v>0</v>
      </c>
      <c r="B301">
        <f>Eläintiedot!C301</f>
        <v>0</v>
      </c>
      <c r="C301" s="3">
        <f>Eläintiedot!G301</f>
        <v>0</v>
      </c>
      <c r="D301" s="8">
        <f>YEARFRAC(Eläintiedot!L301,$B$3)</f>
        <v>119.58611111111111</v>
      </c>
      <c r="E301">
        <f>IF(_xlfn.DAYS($B$3,Eläintiedot!O301)&lt;0,"",_xlfn.DAYS($B$3,Eläintiedot!O301))</f>
        <v>43677</v>
      </c>
      <c r="F301" s="15">
        <v>31</v>
      </c>
      <c r="G301" s="5"/>
      <c r="H301" s="15"/>
      <c r="I301" s="16"/>
      <c r="J301" s="17" t="str">
        <f t="shared" si="40"/>
        <v/>
      </c>
      <c r="K301" s="14" t="str">
        <f t="shared" si="41"/>
        <v/>
      </c>
      <c r="L301" s="5"/>
      <c r="M301" s="15"/>
      <c r="N301" s="109" t="str">
        <f t="shared" si="42"/>
        <v/>
      </c>
      <c r="O301" s="15"/>
      <c r="P301" s="109" t="str">
        <f t="shared" si="43"/>
        <v/>
      </c>
      <c r="Q301" s="15"/>
      <c r="R301" s="15"/>
      <c r="S301" s="18" t="str">
        <f t="shared" si="47"/>
        <v/>
      </c>
      <c r="U301" s="23" t="str">
        <f t="shared" si="44"/>
        <v/>
      </c>
      <c r="V301" s="23" t="str">
        <f t="shared" si="45"/>
        <v/>
      </c>
      <c r="W301" s="24" t="str">
        <f t="shared" si="48"/>
        <v/>
      </c>
      <c r="X301" s="25" t="str">
        <f t="shared" si="49"/>
        <v/>
      </c>
      <c r="Y301" s="24" t="str">
        <f t="shared" si="46"/>
        <v/>
      </c>
    </row>
    <row r="302" spans="1:25" ht="15.6" thickTop="1" thickBot="1">
      <c r="A302">
        <f>Eläintiedot!E302</f>
        <v>0</v>
      </c>
      <c r="B302">
        <f>Eläintiedot!C302</f>
        <v>0</v>
      </c>
      <c r="C302" s="3">
        <f>Eläintiedot!G302</f>
        <v>0</v>
      </c>
      <c r="D302" s="8">
        <f>YEARFRAC(Eläintiedot!L302,$B$3)</f>
        <v>119.58611111111111</v>
      </c>
      <c r="E302">
        <f>IF(_xlfn.DAYS($B$3,Eläintiedot!O302)&lt;0,"",_xlfn.DAYS($B$3,Eläintiedot!O302))</f>
        <v>43677</v>
      </c>
      <c r="F302" s="15">
        <v>31</v>
      </c>
      <c r="G302" s="5"/>
      <c r="H302" s="15"/>
      <c r="I302" s="16"/>
      <c r="J302" s="17" t="str">
        <f t="shared" si="40"/>
        <v/>
      </c>
      <c r="K302" s="14" t="str">
        <f t="shared" si="41"/>
        <v/>
      </c>
      <c r="L302" s="5"/>
      <c r="M302" s="15"/>
      <c r="N302" s="109" t="str">
        <f t="shared" si="42"/>
        <v/>
      </c>
      <c r="O302" s="15"/>
      <c r="P302" s="109" t="str">
        <f t="shared" si="43"/>
        <v/>
      </c>
      <c r="Q302" s="15"/>
      <c r="R302" s="15"/>
      <c r="S302" s="18" t="str">
        <f t="shared" si="47"/>
        <v/>
      </c>
      <c r="U302" s="23" t="str">
        <f t="shared" si="44"/>
        <v/>
      </c>
      <c r="V302" s="23" t="str">
        <f t="shared" si="45"/>
        <v/>
      </c>
      <c r="W302" s="24" t="str">
        <f t="shared" si="48"/>
        <v/>
      </c>
      <c r="X302" s="25" t="str">
        <f t="shared" si="49"/>
        <v/>
      </c>
      <c r="Y302" s="24" t="str">
        <f t="shared" si="46"/>
        <v/>
      </c>
    </row>
    <row r="303" spans="1:25" ht="15.6" thickTop="1" thickBot="1">
      <c r="A303">
        <f>Eläintiedot!E303</f>
        <v>0</v>
      </c>
      <c r="B303">
        <f>Eläintiedot!C303</f>
        <v>0</v>
      </c>
      <c r="C303" s="3">
        <f>Eläintiedot!G303</f>
        <v>0</v>
      </c>
      <c r="D303" s="8">
        <f>YEARFRAC(Eläintiedot!L303,$B$3)</f>
        <v>119.58611111111111</v>
      </c>
      <c r="E303">
        <f>IF(_xlfn.DAYS($B$3,Eläintiedot!O303)&lt;0,"",_xlfn.DAYS($B$3,Eläintiedot!O303))</f>
        <v>43677</v>
      </c>
      <c r="F303" s="15">
        <v>31</v>
      </c>
      <c r="G303" s="5"/>
      <c r="H303" s="15"/>
      <c r="I303" s="16"/>
      <c r="J303" s="17" t="str">
        <f t="shared" si="40"/>
        <v/>
      </c>
      <c r="K303" s="14" t="str">
        <f t="shared" si="41"/>
        <v/>
      </c>
      <c r="L303" s="5"/>
      <c r="M303" s="15"/>
      <c r="N303" s="109" t="str">
        <f t="shared" si="42"/>
        <v/>
      </c>
      <c r="O303" s="15"/>
      <c r="P303" s="109" t="str">
        <f t="shared" si="43"/>
        <v/>
      </c>
      <c r="Q303" s="15"/>
      <c r="R303" s="15"/>
      <c r="S303" s="18" t="str">
        <f t="shared" si="47"/>
        <v/>
      </c>
      <c r="U303" s="23" t="str">
        <f t="shared" si="44"/>
        <v/>
      </c>
      <c r="V303" s="23" t="str">
        <f t="shared" si="45"/>
        <v/>
      </c>
      <c r="W303" s="24" t="str">
        <f t="shared" si="48"/>
        <v/>
      </c>
      <c r="X303" s="25" t="str">
        <f t="shared" si="49"/>
        <v/>
      </c>
      <c r="Y303" s="24" t="str">
        <f t="shared" si="46"/>
        <v/>
      </c>
    </row>
    <row r="304" spans="1:25" ht="15.6" thickTop="1" thickBot="1">
      <c r="A304">
        <f>Eläintiedot!E304</f>
        <v>0</v>
      </c>
      <c r="B304">
        <f>Eläintiedot!C304</f>
        <v>0</v>
      </c>
      <c r="C304" s="3">
        <f>Eläintiedot!G304</f>
        <v>0</v>
      </c>
      <c r="D304" s="8">
        <f>YEARFRAC(Eläintiedot!L304,$B$3)</f>
        <v>119.58611111111111</v>
      </c>
      <c r="E304">
        <f>IF(_xlfn.DAYS($B$3,Eläintiedot!O304)&lt;0,"",_xlfn.DAYS($B$3,Eläintiedot!O304))</f>
        <v>43677</v>
      </c>
      <c r="F304" s="15">
        <v>31</v>
      </c>
      <c r="G304" s="5"/>
      <c r="H304" s="15"/>
      <c r="I304" s="16"/>
      <c r="J304" s="17" t="str">
        <f t="shared" si="40"/>
        <v/>
      </c>
      <c r="K304" s="14" t="str">
        <f t="shared" si="41"/>
        <v/>
      </c>
      <c r="L304" s="5"/>
      <c r="M304" s="15"/>
      <c r="N304" s="109" t="str">
        <f t="shared" si="42"/>
        <v/>
      </c>
      <c r="O304" s="15"/>
      <c r="P304" s="109" t="str">
        <f t="shared" si="43"/>
        <v/>
      </c>
      <c r="Q304" s="15"/>
      <c r="R304" s="15"/>
      <c r="S304" s="18" t="str">
        <f t="shared" si="47"/>
        <v/>
      </c>
      <c r="U304" s="23" t="str">
        <f t="shared" si="44"/>
        <v/>
      </c>
      <c r="V304" s="23" t="str">
        <f t="shared" si="45"/>
        <v/>
      </c>
      <c r="W304" s="24" t="str">
        <f t="shared" si="48"/>
        <v/>
      </c>
      <c r="X304" s="25" t="str">
        <f t="shared" si="49"/>
        <v/>
      </c>
      <c r="Y304" s="24" t="str">
        <f t="shared" si="46"/>
        <v/>
      </c>
    </row>
    <row r="305" spans="1:25" ht="15.6" thickTop="1" thickBot="1">
      <c r="A305">
        <f>Eläintiedot!E305</f>
        <v>0</v>
      </c>
      <c r="B305">
        <f>Eläintiedot!C305</f>
        <v>0</v>
      </c>
      <c r="C305" s="3">
        <f>Eläintiedot!G305</f>
        <v>0</v>
      </c>
      <c r="D305" s="8">
        <f>YEARFRAC(Eläintiedot!L305,$B$3)</f>
        <v>119.58611111111111</v>
      </c>
      <c r="E305">
        <f>IF(_xlfn.DAYS($B$3,Eläintiedot!O305)&lt;0,"",_xlfn.DAYS($B$3,Eläintiedot!O305))</f>
        <v>43677</v>
      </c>
      <c r="F305" s="15">
        <v>31</v>
      </c>
      <c r="G305" s="5"/>
      <c r="H305" s="15"/>
      <c r="I305" s="16"/>
      <c r="J305" s="17" t="str">
        <f t="shared" si="40"/>
        <v/>
      </c>
      <c r="K305" s="14" t="str">
        <f t="shared" si="41"/>
        <v/>
      </c>
      <c r="L305" s="5"/>
      <c r="M305" s="15"/>
      <c r="N305" s="109" t="str">
        <f t="shared" si="42"/>
        <v/>
      </c>
      <c r="O305" s="15"/>
      <c r="P305" s="109" t="str">
        <f t="shared" si="43"/>
        <v/>
      </c>
      <c r="Q305" s="15"/>
      <c r="R305" s="15"/>
      <c r="S305" s="18" t="str">
        <f t="shared" si="47"/>
        <v/>
      </c>
      <c r="U305" s="23" t="str">
        <f t="shared" si="44"/>
        <v/>
      </c>
      <c r="V305" s="23" t="str">
        <f t="shared" si="45"/>
        <v/>
      </c>
      <c r="W305" s="24" t="str">
        <f t="shared" si="48"/>
        <v/>
      </c>
      <c r="X305" s="25" t="str">
        <f t="shared" si="49"/>
        <v/>
      </c>
      <c r="Y305" s="24" t="str">
        <f t="shared" si="46"/>
        <v/>
      </c>
    </row>
    <row r="306" spans="1:25" ht="15.6" thickTop="1" thickBot="1">
      <c r="A306">
        <f>Eläintiedot!E306</f>
        <v>0</v>
      </c>
      <c r="B306">
        <f>Eläintiedot!C306</f>
        <v>0</v>
      </c>
      <c r="C306" s="3">
        <f>Eläintiedot!G306</f>
        <v>0</v>
      </c>
      <c r="D306" s="8">
        <f>YEARFRAC(Eläintiedot!L306,$B$3)</f>
        <v>119.58611111111111</v>
      </c>
      <c r="E306">
        <f>IF(_xlfn.DAYS($B$3,Eläintiedot!O306)&lt;0,"",_xlfn.DAYS($B$3,Eläintiedot!O306))</f>
        <v>43677</v>
      </c>
      <c r="F306" s="15">
        <v>31</v>
      </c>
      <c r="G306" s="5"/>
      <c r="H306" s="15"/>
      <c r="I306" s="16"/>
      <c r="J306" s="17" t="str">
        <f t="shared" si="40"/>
        <v/>
      </c>
      <c r="K306" s="14" t="str">
        <f t="shared" si="41"/>
        <v/>
      </c>
      <c r="L306" s="5"/>
      <c r="M306" s="15"/>
      <c r="N306" s="109" t="str">
        <f t="shared" si="42"/>
        <v/>
      </c>
      <c r="O306" s="15"/>
      <c r="P306" s="109" t="str">
        <f t="shared" si="43"/>
        <v/>
      </c>
      <c r="Q306" s="15"/>
      <c r="R306" s="15"/>
      <c r="S306" s="18" t="str">
        <f t="shared" si="47"/>
        <v/>
      </c>
      <c r="U306" s="23" t="str">
        <f t="shared" si="44"/>
        <v/>
      </c>
      <c r="V306" s="23" t="str">
        <f t="shared" si="45"/>
        <v/>
      </c>
      <c r="W306" s="24" t="str">
        <f t="shared" si="48"/>
        <v/>
      </c>
      <c r="X306" s="25" t="str">
        <f t="shared" si="49"/>
        <v/>
      </c>
      <c r="Y306" s="24" t="str">
        <f t="shared" si="46"/>
        <v/>
      </c>
    </row>
    <row r="307" spans="1:25" ht="15.6" thickTop="1" thickBot="1">
      <c r="A307">
        <f>Eläintiedot!E307</f>
        <v>0</v>
      </c>
      <c r="B307">
        <f>Eläintiedot!C307</f>
        <v>0</v>
      </c>
      <c r="C307" s="3">
        <f>Eläintiedot!G307</f>
        <v>0</v>
      </c>
      <c r="D307" s="8">
        <f>YEARFRAC(Eläintiedot!L307,$B$3)</f>
        <v>119.58611111111111</v>
      </c>
      <c r="E307">
        <f>IF(_xlfn.DAYS($B$3,Eläintiedot!O307)&lt;0,"",_xlfn.DAYS($B$3,Eläintiedot!O307))</f>
        <v>43677</v>
      </c>
      <c r="F307" s="15">
        <v>31</v>
      </c>
      <c r="G307" s="5"/>
      <c r="H307" s="15"/>
      <c r="I307" s="16"/>
      <c r="J307" s="17" t="str">
        <f t="shared" si="40"/>
        <v/>
      </c>
      <c r="K307" s="14" t="str">
        <f t="shared" si="41"/>
        <v/>
      </c>
      <c r="L307" s="5"/>
      <c r="M307" s="15"/>
      <c r="N307" s="109" t="str">
        <f t="shared" si="42"/>
        <v/>
      </c>
      <c r="O307" s="15"/>
      <c r="P307" s="109" t="str">
        <f t="shared" si="43"/>
        <v/>
      </c>
      <c r="Q307" s="15"/>
      <c r="R307" s="15"/>
      <c r="S307" s="18" t="str">
        <f t="shared" si="47"/>
        <v/>
      </c>
      <c r="U307" s="23" t="str">
        <f t="shared" si="44"/>
        <v/>
      </c>
      <c r="V307" s="23" t="str">
        <f t="shared" si="45"/>
        <v/>
      </c>
      <c r="W307" s="24" t="str">
        <f t="shared" si="48"/>
        <v/>
      </c>
      <c r="X307" s="25" t="str">
        <f t="shared" si="49"/>
        <v/>
      </c>
      <c r="Y307" s="24" t="str">
        <f t="shared" si="46"/>
        <v/>
      </c>
    </row>
    <row r="308" spans="1:25" ht="15.6" thickTop="1" thickBot="1">
      <c r="A308">
        <f>Eläintiedot!E308</f>
        <v>0</v>
      </c>
      <c r="B308">
        <f>Eläintiedot!C308</f>
        <v>0</v>
      </c>
      <c r="C308" s="3">
        <f>Eläintiedot!G308</f>
        <v>0</v>
      </c>
      <c r="D308" s="8">
        <f>YEARFRAC(Eläintiedot!L308,$B$3)</f>
        <v>119.58611111111111</v>
      </c>
      <c r="E308">
        <f>IF(_xlfn.DAYS($B$3,Eläintiedot!O308)&lt;0,"",_xlfn.DAYS($B$3,Eläintiedot!O308))</f>
        <v>43677</v>
      </c>
      <c r="F308" s="15">
        <v>31</v>
      </c>
      <c r="G308" s="5"/>
      <c r="H308" s="15"/>
      <c r="I308" s="16"/>
      <c r="J308" s="17" t="str">
        <f t="shared" si="40"/>
        <v/>
      </c>
      <c r="K308" s="14" t="str">
        <f t="shared" si="41"/>
        <v/>
      </c>
      <c r="L308" s="5"/>
      <c r="M308" s="15"/>
      <c r="N308" s="109" t="str">
        <f t="shared" si="42"/>
        <v/>
      </c>
      <c r="O308" s="15"/>
      <c r="P308" s="109" t="str">
        <f t="shared" si="43"/>
        <v/>
      </c>
      <c r="Q308" s="15"/>
      <c r="R308" s="15"/>
      <c r="S308" s="18" t="str">
        <f t="shared" si="47"/>
        <v/>
      </c>
      <c r="U308" s="23" t="str">
        <f t="shared" si="44"/>
        <v/>
      </c>
      <c r="V308" s="23" t="str">
        <f t="shared" si="45"/>
        <v/>
      </c>
      <c r="W308" s="24" t="str">
        <f t="shared" si="48"/>
        <v/>
      </c>
      <c r="X308" s="25" t="str">
        <f t="shared" si="49"/>
        <v/>
      </c>
      <c r="Y308" s="24" t="str">
        <f t="shared" si="46"/>
        <v/>
      </c>
    </row>
    <row r="309" spans="1:25" ht="15.6" thickTop="1" thickBot="1">
      <c r="A309">
        <f>Eläintiedot!E309</f>
        <v>0</v>
      </c>
      <c r="B309">
        <f>Eläintiedot!C309</f>
        <v>0</v>
      </c>
      <c r="C309" s="3">
        <f>Eläintiedot!G309</f>
        <v>0</v>
      </c>
      <c r="D309" s="8">
        <f>YEARFRAC(Eläintiedot!L309,$B$3)</f>
        <v>119.58611111111111</v>
      </c>
      <c r="E309">
        <f>IF(_xlfn.DAYS($B$3,Eläintiedot!O309)&lt;0,"",_xlfn.DAYS($B$3,Eläintiedot!O309))</f>
        <v>43677</v>
      </c>
      <c r="F309" s="15">
        <v>31</v>
      </c>
      <c r="G309" s="5"/>
      <c r="H309" s="15"/>
      <c r="I309" s="16"/>
      <c r="J309" s="17" t="str">
        <f t="shared" si="40"/>
        <v/>
      </c>
      <c r="K309" s="14" t="str">
        <f t="shared" si="41"/>
        <v/>
      </c>
      <c r="L309" s="5"/>
      <c r="M309" s="15"/>
      <c r="N309" s="109" t="str">
        <f t="shared" si="42"/>
        <v/>
      </c>
      <c r="O309" s="15"/>
      <c r="P309" s="109" t="str">
        <f t="shared" si="43"/>
        <v/>
      </c>
      <c r="Q309" s="15"/>
      <c r="R309" s="15"/>
      <c r="S309" s="18" t="str">
        <f t="shared" si="47"/>
        <v/>
      </c>
      <c r="U309" s="23" t="str">
        <f t="shared" si="44"/>
        <v/>
      </c>
      <c r="V309" s="23" t="str">
        <f t="shared" si="45"/>
        <v/>
      </c>
      <c r="W309" s="24" t="str">
        <f t="shared" si="48"/>
        <v/>
      </c>
      <c r="X309" s="25" t="str">
        <f t="shared" si="49"/>
        <v/>
      </c>
      <c r="Y309" s="24" t="str">
        <f t="shared" si="46"/>
        <v/>
      </c>
    </row>
    <row r="310" spans="1:25" ht="15.6" thickTop="1" thickBot="1">
      <c r="A310">
        <f>Eläintiedot!E310</f>
        <v>0</v>
      </c>
      <c r="B310">
        <f>Eläintiedot!C310</f>
        <v>0</v>
      </c>
      <c r="C310" s="3">
        <f>Eläintiedot!G310</f>
        <v>0</v>
      </c>
      <c r="D310" s="8">
        <f>YEARFRAC(Eläintiedot!L310,$B$3)</f>
        <v>119.58611111111111</v>
      </c>
      <c r="E310">
        <f>IF(_xlfn.DAYS($B$3,Eläintiedot!O310)&lt;0,"",_xlfn.DAYS($B$3,Eläintiedot!O310))</f>
        <v>43677</v>
      </c>
      <c r="F310" s="15">
        <v>31</v>
      </c>
      <c r="G310" s="5"/>
      <c r="H310" s="15"/>
      <c r="I310" s="16"/>
      <c r="J310" s="17" t="str">
        <f t="shared" si="40"/>
        <v/>
      </c>
      <c r="K310" s="14" t="str">
        <f t="shared" si="41"/>
        <v/>
      </c>
      <c r="L310" s="5"/>
      <c r="M310" s="15"/>
      <c r="N310" s="109" t="str">
        <f t="shared" si="42"/>
        <v/>
      </c>
      <c r="O310" s="15"/>
      <c r="P310" s="109" t="str">
        <f t="shared" si="43"/>
        <v/>
      </c>
      <c r="Q310" s="15"/>
      <c r="R310" s="15"/>
      <c r="S310" s="18" t="str">
        <f t="shared" si="47"/>
        <v/>
      </c>
      <c r="U310" s="23" t="str">
        <f t="shared" si="44"/>
        <v/>
      </c>
      <c r="V310" s="23" t="str">
        <f t="shared" si="45"/>
        <v/>
      </c>
      <c r="W310" s="24" t="str">
        <f t="shared" si="48"/>
        <v/>
      </c>
      <c r="X310" s="25" t="str">
        <f t="shared" si="49"/>
        <v/>
      </c>
      <c r="Y310" s="24" t="str">
        <f t="shared" si="46"/>
        <v/>
      </c>
    </row>
    <row r="311" spans="1:25" ht="15.6" thickTop="1" thickBot="1">
      <c r="A311">
        <f>Eläintiedot!E311</f>
        <v>0</v>
      </c>
      <c r="B311">
        <f>Eläintiedot!C311</f>
        <v>0</v>
      </c>
      <c r="C311" s="3">
        <f>Eläintiedot!G311</f>
        <v>0</v>
      </c>
      <c r="D311" s="8">
        <f>YEARFRAC(Eläintiedot!L311,$B$3)</f>
        <v>119.58611111111111</v>
      </c>
      <c r="E311">
        <f>IF(_xlfn.DAYS($B$3,Eläintiedot!O311)&lt;0,"",_xlfn.DAYS($B$3,Eläintiedot!O311))</f>
        <v>43677</v>
      </c>
      <c r="F311" s="15">
        <v>31</v>
      </c>
      <c r="G311" s="5"/>
      <c r="H311" s="15"/>
      <c r="I311" s="16"/>
      <c r="J311" s="17" t="str">
        <f t="shared" si="40"/>
        <v/>
      </c>
      <c r="K311" s="14" t="str">
        <f t="shared" si="41"/>
        <v/>
      </c>
      <c r="L311" s="5"/>
      <c r="M311" s="15"/>
      <c r="N311" s="109" t="str">
        <f t="shared" si="42"/>
        <v/>
      </c>
      <c r="O311" s="15"/>
      <c r="P311" s="109" t="str">
        <f t="shared" si="43"/>
        <v/>
      </c>
      <c r="Q311" s="15"/>
      <c r="R311" s="15"/>
      <c r="S311" s="18" t="str">
        <f t="shared" si="47"/>
        <v/>
      </c>
      <c r="U311" s="23" t="str">
        <f t="shared" si="44"/>
        <v/>
      </c>
      <c r="V311" s="23" t="str">
        <f t="shared" si="45"/>
        <v/>
      </c>
      <c r="W311" s="24" t="str">
        <f t="shared" si="48"/>
        <v/>
      </c>
      <c r="X311" s="25" t="str">
        <f t="shared" si="49"/>
        <v/>
      </c>
      <c r="Y311" s="24" t="str">
        <f t="shared" si="46"/>
        <v/>
      </c>
    </row>
    <row r="312" spans="1:25" ht="15.6" thickTop="1" thickBot="1">
      <c r="A312">
        <f>Eläintiedot!E312</f>
        <v>0</v>
      </c>
      <c r="B312">
        <f>Eläintiedot!C312</f>
        <v>0</v>
      </c>
      <c r="C312" s="3">
        <f>Eläintiedot!G312</f>
        <v>0</v>
      </c>
      <c r="D312" s="8">
        <f>YEARFRAC(Eläintiedot!L312,$B$3)</f>
        <v>119.58611111111111</v>
      </c>
      <c r="E312">
        <f>IF(_xlfn.DAYS($B$3,Eläintiedot!O312)&lt;0,"",_xlfn.DAYS($B$3,Eläintiedot!O312))</f>
        <v>43677</v>
      </c>
      <c r="F312" s="15">
        <v>31</v>
      </c>
      <c r="G312" s="5"/>
      <c r="H312" s="15"/>
      <c r="I312" s="16"/>
      <c r="J312" s="17" t="str">
        <f t="shared" si="40"/>
        <v/>
      </c>
      <c r="K312" s="14" t="str">
        <f t="shared" si="41"/>
        <v/>
      </c>
      <c r="L312" s="5"/>
      <c r="M312" s="15"/>
      <c r="N312" s="109" t="str">
        <f t="shared" si="42"/>
        <v/>
      </c>
      <c r="O312" s="15"/>
      <c r="P312" s="109" t="str">
        <f t="shared" si="43"/>
        <v/>
      </c>
      <c r="Q312" s="15"/>
      <c r="R312" s="15"/>
      <c r="S312" s="18" t="str">
        <f t="shared" si="47"/>
        <v/>
      </c>
      <c r="U312" s="23" t="str">
        <f t="shared" si="44"/>
        <v/>
      </c>
      <c r="V312" s="23" t="str">
        <f t="shared" si="45"/>
        <v/>
      </c>
      <c r="W312" s="24" t="str">
        <f t="shared" si="48"/>
        <v/>
      </c>
      <c r="X312" s="25" t="str">
        <f t="shared" si="49"/>
        <v/>
      </c>
      <c r="Y312" s="24" t="str">
        <f t="shared" si="46"/>
        <v/>
      </c>
    </row>
    <row r="313" spans="1:25" ht="15.6" thickTop="1" thickBot="1">
      <c r="A313">
        <f>Eläintiedot!E313</f>
        <v>0</v>
      </c>
      <c r="B313">
        <f>Eläintiedot!C313</f>
        <v>0</v>
      </c>
      <c r="C313" s="3">
        <f>Eläintiedot!G313</f>
        <v>0</v>
      </c>
      <c r="D313" s="8">
        <f>YEARFRAC(Eläintiedot!L313,$B$3)</f>
        <v>119.58611111111111</v>
      </c>
      <c r="E313">
        <f>IF(_xlfn.DAYS($B$3,Eläintiedot!O313)&lt;0,"",_xlfn.DAYS($B$3,Eläintiedot!O313))</f>
        <v>43677</v>
      </c>
      <c r="F313" s="15">
        <v>31</v>
      </c>
      <c r="G313" s="5"/>
      <c r="H313" s="15"/>
      <c r="I313" s="16"/>
      <c r="J313" s="17" t="str">
        <f t="shared" si="40"/>
        <v/>
      </c>
      <c r="K313" s="14" t="str">
        <f t="shared" si="41"/>
        <v/>
      </c>
      <c r="L313" s="5"/>
      <c r="M313" s="15"/>
      <c r="N313" s="109" t="str">
        <f t="shared" si="42"/>
        <v/>
      </c>
      <c r="O313" s="15"/>
      <c r="P313" s="109" t="str">
        <f t="shared" si="43"/>
        <v/>
      </c>
      <c r="Q313" s="15"/>
      <c r="R313" s="15"/>
      <c r="S313" s="18" t="str">
        <f t="shared" si="47"/>
        <v/>
      </c>
      <c r="U313" s="23" t="str">
        <f t="shared" si="44"/>
        <v/>
      </c>
      <c r="V313" s="23" t="str">
        <f t="shared" si="45"/>
        <v/>
      </c>
      <c r="W313" s="24" t="str">
        <f t="shared" si="48"/>
        <v/>
      </c>
      <c r="X313" s="25" t="str">
        <f t="shared" si="49"/>
        <v/>
      </c>
      <c r="Y313" s="24" t="str">
        <f t="shared" si="46"/>
        <v/>
      </c>
    </row>
    <row r="314" spans="1:25" ht="15.6" thickTop="1" thickBot="1">
      <c r="A314">
        <f>Eläintiedot!E314</f>
        <v>0</v>
      </c>
      <c r="B314">
        <f>Eläintiedot!C314</f>
        <v>0</v>
      </c>
      <c r="C314" s="3">
        <f>Eläintiedot!G314</f>
        <v>0</v>
      </c>
      <c r="D314" s="8">
        <f>YEARFRAC(Eläintiedot!L314,$B$3)</f>
        <v>119.58611111111111</v>
      </c>
      <c r="E314">
        <f>IF(_xlfn.DAYS($B$3,Eläintiedot!O314)&lt;0,"",_xlfn.DAYS($B$3,Eläintiedot!O314))</f>
        <v>43677</v>
      </c>
      <c r="F314" s="15">
        <v>31</v>
      </c>
      <c r="G314" s="5"/>
      <c r="H314" s="15"/>
      <c r="I314" s="16"/>
      <c r="J314" s="17" t="str">
        <f t="shared" si="40"/>
        <v/>
      </c>
      <c r="K314" s="14" t="str">
        <f t="shared" si="41"/>
        <v/>
      </c>
      <c r="L314" s="5"/>
      <c r="M314" s="15"/>
      <c r="N314" s="109" t="str">
        <f t="shared" si="42"/>
        <v/>
      </c>
      <c r="O314" s="15"/>
      <c r="P314" s="109" t="str">
        <f t="shared" si="43"/>
        <v/>
      </c>
      <c r="Q314" s="15"/>
      <c r="R314" s="15"/>
      <c r="S314" s="18" t="str">
        <f t="shared" si="47"/>
        <v/>
      </c>
      <c r="U314" s="23" t="str">
        <f t="shared" si="44"/>
        <v/>
      </c>
      <c r="V314" s="23" t="str">
        <f t="shared" si="45"/>
        <v/>
      </c>
      <c r="W314" s="24" t="str">
        <f t="shared" si="48"/>
        <v/>
      </c>
      <c r="X314" s="25" t="str">
        <f t="shared" si="49"/>
        <v/>
      </c>
      <c r="Y314" s="24" t="str">
        <f t="shared" si="46"/>
        <v/>
      </c>
    </row>
    <row r="315" spans="1:25" ht="15.6" thickTop="1" thickBot="1">
      <c r="A315">
        <f>Eläintiedot!E315</f>
        <v>0</v>
      </c>
      <c r="B315">
        <f>Eläintiedot!C315</f>
        <v>0</v>
      </c>
      <c r="C315" s="3">
        <f>Eläintiedot!G315</f>
        <v>0</v>
      </c>
      <c r="D315" s="8">
        <f>YEARFRAC(Eläintiedot!L315,$B$3)</f>
        <v>119.58611111111111</v>
      </c>
      <c r="E315">
        <f>IF(_xlfn.DAYS($B$3,Eläintiedot!O315)&lt;0,"",_xlfn.DAYS($B$3,Eläintiedot!O315))</f>
        <v>43677</v>
      </c>
      <c r="F315" s="15">
        <v>31</v>
      </c>
      <c r="G315" s="5"/>
      <c r="H315" s="15"/>
      <c r="I315" s="16"/>
      <c r="J315" s="17" t="str">
        <f t="shared" si="40"/>
        <v/>
      </c>
      <c r="K315" s="14" t="str">
        <f t="shared" si="41"/>
        <v/>
      </c>
      <c r="L315" s="5"/>
      <c r="M315" s="15"/>
      <c r="N315" s="109" t="str">
        <f t="shared" si="42"/>
        <v/>
      </c>
      <c r="O315" s="15"/>
      <c r="P315" s="109" t="str">
        <f t="shared" si="43"/>
        <v/>
      </c>
      <c r="Q315" s="15"/>
      <c r="R315" s="15"/>
      <c r="S315" s="18" t="str">
        <f t="shared" si="47"/>
        <v/>
      </c>
      <c r="U315" s="23" t="str">
        <f t="shared" si="44"/>
        <v/>
      </c>
      <c r="V315" s="23" t="str">
        <f t="shared" si="45"/>
        <v/>
      </c>
      <c r="W315" s="24" t="str">
        <f t="shared" si="48"/>
        <v/>
      </c>
      <c r="X315" s="25" t="str">
        <f t="shared" si="49"/>
        <v/>
      </c>
      <c r="Y315" s="24" t="str">
        <f t="shared" si="46"/>
        <v/>
      </c>
    </row>
    <row r="316" spans="1:25" ht="15.6" thickTop="1" thickBot="1">
      <c r="A316">
        <f>Eläintiedot!E316</f>
        <v>0</v>
      </c>
      <c r="B316">
        <f>Eläintiedot!C316</f>
        <v>0</v>
      </c>
      <c r="C316" s="3">
        <f>Eläintiedot!G316</f>
        <v>0</v>
      </c>
      <c r="D316" s="8">
        <f>YEARFRAC(Eläintiedot!L316,$B$3)</f>
        <v>119.58611111111111</v>
      </c>
      <c r="E316">
        <f>IF(_xlfn.DAYS($B$3,Eläintiedot!O316)&lt;0,"",_xlfn.DAYS($B$3,Eläintiedot!O316))</f>
        <v>43677</v>
      </c>
      <c r="F316" s="15">
        <v>31</v>
      </c>
      <c r="G316" s="5"/>
      <c r="H316" s="15"/>
      <c r="I316" s="16"/>
      <c r="J316" s="17" t="str">
        <f t="shared" si="40"/>
        <v/>
      </c>
      <c r="K316" s="14" t="str">
        <f t="shared" si="41"/>
        <v/>
      </c>
      <c r="L316" s="5"/>
      <c r="M316" s="15"/>
      <c r="N316" s="109" t="str">
        <f t="shared" si="42"/>
        <v/>
      </c>
      <c r="O316" s="15"/>
      <c r="P316" s="109" t="str">
        <f t="shared" si="43"/>
        <v/>
      </c>
      <c r="Q316" s="15"/>
      <c r="R316" s="15"/>
      <c r="S316" s="18" t="str">
        <f t="shared" si="47"/>
        <v/>
      </c>
      <c r="U316" s="23" t="str">
        <f t="shared" si="44"/>
        <v/>
      </c>
      <c r="V316" s="23" t="str">
        <f t="shared" si="45"/>
        <v/>
      </c>
      <c r="W316" s="24" t="str">
        <f t="shared" si="48"/>
        <v/>
      </c>
      <c r="X316" s="25" t="str">
        <f t="shared" si="49"/>
        <v/>
      </c>
      <c r="Y316" s="24" t="str">
        <f t="shared" si="46"/>
        <v/>
      </c>
    </row>
    <row r="317" spans="1:25" ht="15.6" thickTop="1" thickBot="1">
      <c r="A317">
        <f>Eläintiedot!E317</f>
        <v>0</v>
      </c>
      <c r="B317">
        <f>Eläintiedot!C317</f>
        <v>0</v>
      </c>
      <c r="C317" s="3">
        <f>Eläintiedot!G317</f>
        <v>0</v>
      </c>
      <c r="D317" s="8">
        <f>YEARFRAC(Eläintiedot!L317,$B$3)</f>
        <v>119.58611111111111</v>
      </c>
      <c r="E317">
        <f>IF(_xlfn.DAYS($B$3,Eläintiedot!O317)&lt;0,"",_xlfn.DAYS($B$3,Eläintiedot!O317))</f>
        <v>43677</v>
      </c>
      <c r="F317" s="15">
        <v>31</v>
      </c>
      <c r="G317" s="5"/>
      <c r="H317" s="15"/>
      <c r="I317" s="16"/>
      <c r="J317" s="17" t="str">
        <f t="shared" si="40"/>
        <v/>
      </c>
      <c r="K317" s="14" t="str">
        <f t="shared" si="41"/>
        <v/>
      </c>
      <c r="L317" s="5"/>
      <c r="M317" s="15"/>
      <c r="N317" s="109" t="str">
        <f t="shared" si="42"/>
        <v/>
      </c>
      <c r="O317" s="15"/>
      <c r="P317" s="109" t="str">
        <f t="shared" si="43"/>
        <v/>
      </c>
      <c r="Q317" s="15"/>
      <c r="R317" s="15"/>
      <c r="S317" s="18" t="str">
        <f t="shared" si="47"/>
        <v/>
      </c>
      <c r="U317" s="23" t="str">
        <f t="shared" si="44"/>
        <v/>
      </c>
      <c r="V317" s="23" t="str">
        <f t="shared" si="45"/>
        <v/>
      </c>
      <c r="W317" s="24" t="str">
        <f t="shared" si="48"/>
        <v/>
      </c>
      <c r="X317" s="25" t="str">
        <f t="shared" si="49"/>
        <v/>
      </c>
      <c r="Y317" s="24" t="str">
        <f t="shared" si="46"/>
        <v/>
      </c>
    </row>
    <row r="318" spans="1:25" ht="15.6" thickTop="1" thickBot="1">
      <c r="A318">
        <f>Eläintiedot!E318</f>
        <v>0</v>
      </c>
      <c r="B318">
        <f>Eläintiedot!C318</f>
        <v>0</v>
      </c>
      <c r="C318" s="3">
        <f>Eläintiedot!G318</f>
        <v>0</v>
      </c>
      <c r="D318" s="8">
        <f>YEARFRAC(Eläintiedot!L318,$B$3)</f>
        <v>119.58611111111111</v>
      </c>
      <c r="E318">
        <f>IF(_xlfn.DAYS($B$3,Eläintiedot!O318)&lt;0,"",_xlfn.DAYS($B$3,Eläintiedot!O318))</f>
        <v>43677</v>
      </c>
      <c r="F318" s="15">
        <v>31</v>
      </c>
      <c r="G318" s="5"/>
      <c r="H318" s="15"/>
      <c r="I318" s="16"/>
      <c r="J318" s="17" t="str">
        <f t="shared" si="40"/>
        <v/>
      </c>
      <c r="K318" s="14" t="str">
        <f t="shared" si="41"/>
        <v/>
      </c>
      <c r="L318" s="5"/>
      <c r="M318" s="15"/>
      <c r="N318" s="109" t="str">
        <f t="shared" si="42"/>
        <v/>
      </c>
      <c r="O318" s="15"/>
      <c r="P318" s="109" t="str">
        <f t="shared" si="43"/>
        <v/>
      </c>
      <c r="Q318" s="15"/>
      <c r="R318" s="15"/>
      <c r="S318" s="18" t="str">
        <f t="shared" si="47"/>
        <v/>
      </c>
      <c r="U318" s="23" t="str">
        <f t="shared" si="44"/>
        <v/>
      </c>
      <c r="V318" s="23" t="str">
        <f t="shared" si="45"/>
        <v/>
      </c>
      <c r="W318" s="24" t="str">
        <f t="shared" si="48"/>
        <v/>
      </c>
      <c r="X318" s="25" t="str">
        <f t="shared" si="49"/>
        <v/>
      </c>
      <c r="Y318" s="24" t="str">
        <f t="shared" si="46"/>
        <v/>
      </c>
    </row>
    <row r="319" spans="1:25" ht="15.6" thickTop="1" thickBot="1">
      <c r="A319">
        <f>Eläintiedot!E319</f>
        <v>0</v>
      </c>
      <c r="B319">
        <f>Eläintiedot!C319</f>
        <v>0</v>
      </c>
      <c r="C319" s="3">
        <f>Eläintiedot!G319</f>
        <v>0</v>
      </c>
      <c r="D319" s="8">
        <f>YEARFRAC(Eläintiedot!L319,$B$3)</f>
        <v>119.58611111111111</v>
      </c>
      <c r="E319">
        <f>IF(_xlfn.DAYS($B$3,Eläintiedot!O319)&lt;0,"",_xlfn.DAYS($B$3,Eläintiedot!O319))</f>
        <v>43677</v>
      </c>
      <c r="F319" s="15">
        <v>31</v>
      </c>
      <c r="G319" s="5"/>
      <c r="H319" s="15"/>
      <c r="I319" s="16"/>
      <c r="J319" s="17" t="str">
        <f t="shared" si="40"/>
        <v/>
      </c>
      <c r="K319" s="14" t="str">
        <f t="shared" si="41"/>
        <v/>
      </c>
      <c r="L319" s="5"/>
      <c r="M319" s="15"/>
      <c r="N319" s="109" t="str">
        <f t="shared" si="42"/>
        <v/>
      </c>
      <c r="O319" s="15"/>
      <c r="P319" s="109" t="str">
        <f t="shared" si="43"/>
        <v/>
      </c>
      <c r="Q319" s="15"/>
      <c r="R319" s="15"/>
      <c r="S319" s="18" t="str">
        <f t="shared" si="47"/>
        <v/>
      </c>
      <c r="U319" s="23" t="str">
        <f t="shared" si="44"/>
        <v/>
      </c>
      <c r="V319" s="23" t="str">
        <f t="shared" si="45"/>
        <v/>
      </c>
      <c r="W319" s="24" t="str">
        <f t="shared" si="48"/>
        <v/>
      </c>
      <c r="X319" s="25" t="str">
        <f t="shared" si="49"/>
        <v/>
      </c>
      <c r="Y319" s="24" t="str">
        <f t="shared" si="46"/>
        <v/>
      </c>
    </row>
    <row r="320" spans="1:25" ht="15.6" thickTop="1" thickBot="1">
      <c r="A320">
        <f>Eläintiedot!E320</f>
        <v>0</v>
      </c>
      <c r="B320">
        <f>Eläintiedot!C320</f>
        <v>0</v>
      </c>
      <c r="C320" s="3">
        <f>Eläintiedot!G320</f>
        <v>0</v>
      </c>
      <c r="D320" s="8">
        <f>YEARFRAC(Eläintiedot!L320,$B$3)</f>
        <v>119.58611111111111</v>
      </c>
      <c r="E320">
        <f>IF(_xlfn.DAYS($B$3,Eläintiedot!O320)&lt;0,"",_xlfn.DAYS($B$3,Eläintiedot!O320))</f>
        <v>43677</v>
      </c>
      <c r="F320" s="15">
        <v>31</v>
      </c>
      <c r="G320" s="5"/>
      <c r="H320" s="15"/>
      <c r="I320" s="16"/>
      <c r="J320" s="17" t="str">
        <f t="shared" si="40"/>
        <v/>
      </c>
      <c r="K320" s="14" t="str">
        <f t="shared" si="41"/>
        <v/>
      </c>
      <c r="L320" s="5"/>
      <c r="M320" s="15"/>
      <c r="N320" s="109" t="str">
        <f t="shared" si="42"/>
        <v/>
      </c>
      <c r="O320" s="15"/>
      <c r="P320" s="109" t="str">
        <f t="shared" si="43"/>
        <v/>
      </c>
      <c r="Q320" s="15"/>
      <c r="R320" s="15"/>
      <c r="S320" s="18" t="str">
        <f t="shared" si="47"/>
        <v/>
      </c>
      <c r="U320" s="23" t="str">
        <f t="shared" si="44"/>
        <v/>
      </c>
      <c r="V320" s="23" t="str">
        <f t="shared" si="45"/>
        <v/>
      </c>
      <c r="W320" s="24" t="str">
        <f t="shared" si="48"/>
        <v/>
      </c>
      <c r="X320" s="25" t="str">
        <f t="shared" si="49"/>
        <v/>
      </c>
      <c r="Y320" s="24" t="str">
        <f t="shared" si="46"/>
        <v/>
      </c>
    </row>
    <row r="321" spans="1:25" ht="15.6" thickTop="1" thickBot="1">
      <c r="A321">
        <f>Eläintiedot!E321</f>
        <v>0</v>
      </c>
      <c r="B321">
        <f>Eläintiedot!C321</f>
        <v>0</v>
      </c>
      <c r="C321" s="3">
        <f>Eläintiedot!G321</f>
        <v>0</v>
      </c>
      <c r="D321" s="8">
        <f>YEARFRAC(Eläintiedot!L321,$B$3)</f>
        <v>119.58611111111111</v>
      </c>
      <c r="E321">
        <f>IF(_xlfn.DAYS($B$3,Eläintiedot!O321)&lt;0,"",_xlfn.DAYS($B$3,Eläintiedot!O321))</f>
        <v>43677</v>
      </c>
      <c r="F321" s="15">
        <v>31</v>
      </c>
      <c r="G321" s="5"/>
      <c r="H321" s="15"/>
      <c r="I321" s="16"/>
      <c r="J321" s="17" t="str">
        <f t="shared" si="40"/>
        <v/>
      </c>
      <c r="K321" s="14" t="str">
        <f t="shared" si="41"/>
        <v/>
      </c>
      <c r="L321" s="5"/>
      <c r="M321" s="15"/>
      <c r="N321" s="109" t="str">
        <f t="shared" si="42"/>
        <v/>
      </c>
      <c r="O321" s="15"/>
      <c r="P321" s="109" t="str">
        <f t="shared" si="43"/>
        <v/>
      </c>
      <c r="Q321" s="15"/>
      <c r="R321" s="15"/>
      <c r="S321" s="18" t="str">
        <f t="shared" si="47"/>
        <v/>
      </c>
      <c r="U321" s="23" t="str">
        <f t="shared" si="44"/>
        <v/>
      </c>
      <c r="V321" s="23" t="str">
        <f t="shared" si="45"/>
        <v/>
      </c>
      <c r="W321" s="24" t="str">
        <f t="shared" si="48"/>
        <v/>
      </c>
      <c r="X321" s="25" t="str">
        <f t="shared" si="49"/>
        <v/>
      </c>
      <c r="Y321" s="24" t="str">
        <f t="shared" si="46"/>
        <v/>
      </c>
    </row>
    <row r="322" spans="1:25" ht="15.6" thickTop="1" thickBot="1">
      <c r="A322">
        <f>Eläintiedot!E322</f>
        <v>0</v>
      </c>
      <c r="B322">
        <f>Eläintiedot!C322</f>
        <v>0</v>
      </c>
      <c r="C322" s="3">
        <f>Eläintiedot!G322</f>
        <v>0</v>
      </c>
      <c r="D322" s="8">
        <f>YEARFRAC(Eläintiedot!L322,$B$3)</f>
        <v>119.58611111111111</v>
      </c>
      <c r="E322">
        <f>IF(_xlfn.DAYS($B$3,Eläintiedot!O322)&lt;0,"",_xlfn.DAYS($B$3,Eläintiedot!O322))</f>
        <v>43677</v>
      </c>
      <c r="F322" s="15">
        <v>31</v>
      </c>
      <c r="G322" s="5"/>
      <c r="H322" s="15"/>
      <c r="I322" s="16"/>
      <c r="J322" s="17" t="str">
        <f t="shared" si="40"/>
        <v/>
      </c>
      <c r="K322" s="14" t="str">
        <f t="shared" si="41"/>
        <v/>
      </c>
      <c r="L322" s="5"/>
      <c r="M322" s="15"/>
      <c r="N322" s="109" t="str">
        <f t="shared" si="42"/>
        <v/>
      </c>
      <c r="O322" s="15"/>
      <c r="P322" s="109" t="str">
        <f t="shared" si="43"/>
        <v/>
      </c>
      <c r="Q322" s="15"/>
      <c r="R322" s="15"/>
      <c r="S322" s="18" t="str">
        <f t="shared" si="47"/>
        <v/>
      </c>
      <c r="U322" s="23" t="str">
        <f t="shared" si="44"/>
        <v/>
      </c>
      <c r="V322" s="23" t="str">
        <f t="shared" si="45"/>
        <v/>
      </c>
      <c r="W322" s="24" t="str">
        <f t="shared" si="48"/>
        <v/>
      </c>
      <c r="X322" s="25" t="str">
        <f t="shared" si="49"/>
        <v/>
      </c>
      <c r="Y322" s="24" t="str">
        <f t="shared" si="46"/>
        <v/>
      </c>
    </row>
    <row r="323" spans="1:25" ht="15.6" thickTop="1" thickBot="1">
      <c r="A323">
        <f>Eläintiedot!E323</f>
        <v>0</v>
      </c>
      <c r="B323">
        <f>Eläintiedot!C323</f>
        <v>0</v>
      </c>
      <c r="C323" s="3">
        <f>Eläintiedot!G323</f>
        <v>0</v>
      </c>
      <c r="D323" s="8">
        <f>YEARFRAC(Eläintiedot!L323,$B$3)</f>
        <v>119.58611111111111</v>
      </c>
      <c r="E323">
        <f>IF(_xlfn.DAYS($B$3,Eläintiedot!O323)&lt;0,"",_xlfn.DAYS($B$3,Eläintiedot!O323))</f>
        <v>43677</v>
      </c>
      <c r="F323" s="15">
        <v>31</v>
      </c>
      <c r="G323" s="5"/>
      <c r="H323" s="15"/>
      <c r="I323" s="16"/>
      <c r="J323" s="17" t="str">
        <f t="shared" si="40"/>
        <v/>
      </c>
      <c r="K323" s="14" t="str">
        <f t="shared" si="41"/>
        <v/>
      </c>
      <c r="L323" s="5"/>
      <c r="M323" s="15"/>
      <c r="N323" s="109" t="str">
        <f t="shared" si="42"/>
        <v/>
      </c>
      <c r="O323" s="15"/>
      <c r="P323" s="109" t="str">
        <f t="shared" si="43"/>
        <v/>
      </c>
      <c r="Q323" s="15"/>
      <c r="R323" s="15"/>
      <c r="S323" s="18" t="str">
        <f t="shared" si="47"/>
        <v/>
      </c>
      <c r="U323" s="23" t="str">
        <f t="shared" si="44"/>
        <v/>
      </c>
      <c r="V323" s="23" t="str">
        <f t="shared" si="45"/>
        <v/>
      </c>
      <c r="W323" s="24" t="str">
        <f t="shared" si="48"/>
        <v/>
      </c>
      <c r="X323" s="25" t="str">
        <f t="shared" si="49"/>
        <v/>
      </c>
      <c r="Y323" s="24" t="str">
        <f t="shared" si="46"/>
        <v/>
      </c>
    </row>
    <row r="324" spans="1:25" ht="15.6" thickTop="1" thickBot="1">
      <c r="A324">
        <f>Eläintiedot!E324</f>
        <v>0</v>
      </c>
      <c r="B324">
        <f>Eläintiedot!C324</f>
        <v>0</v>
      </c>
      <c r="C324" s="3">
        <f>Eläintiedot!G324</f>
        <v>0</v>
      </c>
      <c r="D324" s="8">
        <f>YEARFRAC(Eläintiedot!L324,$B$3)</f>
        <v>119.58611111111111</v>
      </c>
      <c r="E324">
        <f>IF(_xlfn.DAYS($B$3,Eläintiedot!O324)&lt;0,"",_xlfn.DAYS($B$3,Eläintiedot!O324))</f>
        <v>43677</v>
      </c>
      <c r="F324" s="15">
        <v>31</v>
      </c>
      <c r="G324" s="5"/>
      <c r="H324" s="15"/>
      <c r="I324" s="16"/>
      <c r="J324" s="17" t="str">
        <f t="shared" si="40"/>
        <v/>
      </c>
      <c r="K324" s="14" t="str">
        <f t="shared" si="41"/>
        <v/>
      </c>
      <c r="L324" s="5"/>
      <c r="M324" s="15"/>
      <c r="N324" s="109" t="str">
        <f t="shared" si="42"/>
        <v/>
      </c>
      <c r="O324" s="15"/>
      <c r="P324" s="109" t="str">
        <f t="shared" si="43"/>
        <v/>
      </c>
      <c r="Q324" s="15"/>
      <c r="R324" s="15"/>
      <c r="S324" s="18" t="str">
        <f t="shared" si="47"/>
        <v/>
      </c>
      <c r="U324" s="23" t="str">
        <f t="shared" si="44"/>
        <v/>
      </c>
      <c r="V324" s="23" t="str">
        <f t="shared" si="45"/>
        <v/>
      </c>
      <c r="W324" s="24" t="str">
        <f t="shared" si="48"/>
        <v/>
      </c>
      <c r="X324" s="25" t="str">
        <f t="shared" si="49"/>
        <v/>
      </c>
      <c r="Y324" s="24" t="str">
        <f t="shared" si="46"/>
        <v/>
      </c>
    </row>
    <row r="325" spans="1:25" ht="15.6" thickTop="1" thickBot="1">
      <c r="A325">
        <f>Eläintiedot!E325</f>
        <v>0</v>
      </c>
      <c r="B325">
        <f>Eläintiedot!C325</f>
        <v>0</v>
      </c>
      <c r="C325" s="3">
        <f>Eläintiedot!G325</f>
        <v>0</v>
      </c>
      <c r="D325" s="8">
        <f>YEARFRAC(Eläintiedot!L325,$B$3)</f>
        <v>119.58611111111111</v>
      </c>
      <c r="E325">
        <f>IF(_xlfn.DAYS($B$3,Eläintiedot!O325)&lt;0,"",_xlfn.DAYS($B$3,Eläintiedot!O325))</f>
        <v>43677</v>
      </c>
      <c r="F325" s="15">
        <v>31</v>
      </c>
      <c r="G325" s="5"/>
      <c r="H325" s="15"/>
      <c r="I325" s="16"/>
      <c r="J325" s="17" t="str">
        <f t="shared" si="40"/>
        <v/>
      </c>
      <c r="K325" s="14" t="str">
        <f t="shared" si="41"/>
        <v/>
      </c>
      <c r="L325" s="5"/>
      <c r="M325" s="15"/>
      <c r="N325" s="109" t="str">
        <f t="shared" si="42"/>
        <v/>
      </c>
      <c r="O325" s="15"/>
      <c r="P325" s="109" t="str">
        <f t="shared" si="43"/>
        <v/>
      </c>
      <c r="Q325" s="15"/>
      <c r="R325" s="15"/>
      <c r="S325" s="18" t="str">
        <f t="shared" si="47"/>
        <v/>
      </c>
      <c r="U325" s="23" t="str">
        <f t="shared" si="44"/>
        <v/>
      </c>
      <c r="V325" s="23" t="str">
        <f t="shared" si="45"/>
        <v/>
      </c>
      <c r="W325" s="24" t="str">
        <f t="shared" si="48"/>
        <v/>
      </c>
      <c r="X325" s="25" t="str">
        <f t="shared" si="49"/>
        <v/>
      </c>
      <c r="Y325" s="24" t="str">
        <f t="shared" si="46"/>
        <v/>
      </c>
    </row>
    <row r="326" spans="1:25" ht="15.6" thickTop="1" thickBot="1">
      <c r="A326">
        <f>Eläintiedot!E326</f>
        <v>0</v>
      </c>
      <c r="B326">
        <f>Eläintiedot!C326</f>
        <v>0</v>
      </c>
      <c r="C326" s="3">
        <f>Eläintiedot!G326</f>
        <v>0</v>
      </c>
      <c r="D326" s="8">
        <f>YEARFRAC(Eläintiedot!L326,$B$3)</f>
        <v>119.58611111111111</v>
      </c>
      <c r="E326">
        <f>IF(_xlfn.DAYS($B$3,Eläintiedot!O326)&lt;0,"",_xlfn.DAYS($B$3,Eläintiedot!O326))</f>
        <v>43677</v>
      </c>
      <c r="F326" s="15">
        <v>31</v>
      </c>
      <c r="G326" s="5"/>
      <c r="H326" s="15"/>
      <c r="I326" s="16"/>
      <c r="J326" s="17" t="str">
        <f t="shared" si="40"/>
        <v/>
      </c>
      <c r="K326" s="14" t="str">
        <f t="shared" si="41"/>
        <v/>
      </c>
      <c r="L326" s="5"/>
      <c r="M326" s="15"/>
      <c r="N326" s="109" t="str">
        <f t="shared" si="42"/>
        <v/>
      </c>
      <c r="O326" s="15"/>
      <c r="P326" s="109" t="str">
        <f t="shared" si="43"/>
        <v/>
      </c>
      <c r="Q326" s="15"/>
      <c r="R326" s="15"/>
      <c r="S326" s="18" t="str">
        <f t="shared" si="47"/>
        <v/>
      </c>
      <c r="U326" s="23" t="str">
        <f t="shared" si="44"/>
        <v/>
      </c>
      <c r="V326" s="23" t="str">
        <f t="shared" si="45"/>
        <v/>
      </c>
      <c r="W326" s="24" t="str">
        <f t="shared" si="48"/>
        <v/>
      </c>
      <c r="X326" s="25" t="str">
        <f t="shared" si="49"/>
        <v/>
      </c>
      <c r="Y326" s="24" t="str">
        <f t="shared" si="46"/>
        <v/>
      </c>
    </row>
    <row r="327" spans="1:25" ht="15.6" thickTop="1" thickBot="1">
      <c r="A327">
        <f>Eläintiedot!E327</f>
        <v>0</v>
      </c>
      <c r="B327">
        <f>Eläintiedot!C327</f>
        <v>0</v>
      </c>
      <c r="C327" s="3">
        <f>Eläintiedot!G327</f>
        <v>0</v>
      </c>
      <c r="D327" s="8">
        <f>YEARFRAC(Eläintiedot!L327,$B$3)</f>
        <v>119.58611111111111</v>
      </c>
      <c r="E327">
        <f>IF(_xlfn.DAYS($B$3,Eläintiedot!O327)&lt;0,"",_xlfn.DAYS($B$3,Eläintiedot!O327))</f>
        <v>43677</v>
      </c>
      <c r="F327" s="15">
        <v>31</v>
      </c>
      <c r="G327" s="5"/>
      <c r="H327" s="15"/>
      <c r="I327" s="16"/>
      <c r="J327" s="17" t="str">
        <f t="shared" ref="J327:J390" si="50">IF((H327+I327)&gt;0.01,H327+I327,"")</f>
        <v/>
      </c>
      <c r="K327" s="14" t="str">
        <f t="shared" ref="K327:K390" si="51">IF(OR(J327&lt;0.01,J327=""),"",J327*$B$4)</f>
        <v/>
      </c>
      <c r="L327" s="5"/>
      <c r="M327" s="15"/>
      <c r="N327" s="109" t="str">
        <f t="shared" si="42"/>
        <v/>
      </c>
      <c r="O327" s="15"/>
      <c r="P327" s="109" t="str">
        <f t="shared" si="43"/>
        <v/>
      </c>
      <c r="Q327" s="15"/>
      <c r="R327" s="15"/>
      <c r="S327" s="18" t="str">
        <f t="shared" si="47"/>
        <v/>
      </c>
      <c r="U327" s="23" t="str">
        <f t="shared" si="44"/>
        <v/>
      </c>
      <c r="V327" s="23" t="str">
        <f t="shared" si="45"/>
        <v/>
      </c>
      <c r="W327" s="24" t="str">
        <f t="shared" si="48"/>
        <v/>
      </c>
      <c r="X327" s="25" t="str">
        <f t="shared" si="49"/>
        <v/>
      </c>
      <c r="Y327" s="24" t="str">
        <f t="shared" si="46"/>
        <v/>
      </c>
    </row>
    <row r="328" spans="1:25" ht="15.6" thickTop="1" thickBot="1">
      <c r="A328">
        <f>Eläintiedot!E328</f>
        <v>0</v>
      </c>
      <c r="B328">
        <f>Eläintiedot!C328</f>
        <v>0</v>
      </c>
      <c r="C328" s="3">
        <f>Eläintiedot!G328</f>
        <v>0</v>
      </c>
      <c r="D328" s="8">
        <f>YEARFRAC(Eläintiedot!L328,$B$3)</f>
        <v>119.58611111111111</v>
      </c>
      <c r="E328">
        <f>IF(_xlfn.DAYS($B$3,Eläintiedot!O328)&lt;0,"",_xlfn.DAYS($B$3,Eläintiedot!O328))</f>
        <v>43677</v>
      </c>
      <c r="F328" s="15">
        <v>31</v>
      </c>
      <c r="G328" s="5"/>
      <c r="H328" s="15"/>
      <c r="I328" s="16"/>
      <c r="J328" s="17" t="str">
        <f t="shared" si="50"/>
        <v/>
      </c>
      <c r="K328" s="14" t="str">
        <f t="shared" si="51"/>
        <v/>
      </c>
      <c r="L328" s="5"/>
      <c r="M328" s="15"/>
      <c r="N328" s="109" t="str">
        <f t="shared" ref="N328:N391" si="52">IF(J328="","",IF(J328*M328/100&gt;0.01,J328*M328/100,""))</f>
        <v/>
      </c>
      <c r="O328" s="15"/>
      <c r="P328" s="109" t="str">
        <f t="shared" ref="P328:P391" si="53">IF(IF(J328="","",O328*J328/100)&lt;0.01,"",IF(J328="","",O328*J328/100))</f>
        <v/>
      </c>
      <c r="Q328" s="15"/>
      <c r="R328" s="15"/>
      <c r="S328" s="18" t="str">
        <f t="shared" si="47"/>
        <v/>
      </c>
      <c r="U328" s="23" t="str">
        <f t="shared" ref="U328:U391" si="54">IF(D328&lt;=3,J328,"")</f>
        <v/>
      </c>
      <c r="V328" s="23" t="str">
        <f t="shared" ref="V328:V391" si="55">IF(D328&gt;3,J328,"")</f>
        <v/>
      </c>
      <c r="W328" s="24" t="str">
        <f t="shared" si="48"/>
        <v/>
      </c>
      <c r="X328" s="25" t="str">
        <f t="shared" si="49"/>
        <v/>
      </c>
      <c r="Y328" s="24" t="str">
        <f t="shared" ref="Y328:Y391" si="56">IF(E328&gt;180,J328,"")</f>
        <v/>
      </c>
    </row>
    <row r="329" spans="1:25" ht="15.6" thickTop="1" thickBot="1">
      <c r="A329">
        <f>Eläintiedot!E329</f>
        <v>0</v>
      </c>
      <c r="B329">
        <f>Eläintiedot!C329</f>
        <v>0</v>
      </c>
      <c r="C329" s="3">
        <f>Eläintiedot!G329</f>
        <v>0</v>
      </c>
      <c r="D329" s="8">
        <f>YEARFRAC(Eläintiedot!L329,$B$3)</f>
        <v>119.58611111111111</v>
      </c>
      <c r="E329">
        <f>IF(_xlfn.DAYS($B$3,Eläintiedot!O329)&lt;0,"",_xlfn.DAYS($B$3,Eläintiedot!O329))</f>
        <v>43677</v>
      </c>
      <c r="F329" s="15">
        <v>31</v>
      </c>
      <c r="G329" s="5"/>
      <c r="H329" s="15"/>
      <c r="I329" s="16"/>
      <c r="J329" s="17" t="str">
        <f t="shared" si="50"/>
        <v/>
      </c>
      <c r="K329" s="14" t="str">
        <f t="shared" si="51"/>
        <v/>
      </c>
      <c r="L329" s="5"/>
      <c r="M329" s="15"/>
      <c r="N329" s="109" t="str">
        <f t="shared" si="52"/>
        <v/>
      </c>
      <c r="O329" s="15"/>
      <c r="P329" s="109" t="str">
        <f t="shared" si="53"/>
        <v/>
      </c>
      <c r="Q329" s="15"/>
      <c r="R329" s="15"/>
      <c r="S329" s="18" t="str">
        <f t="shared" ref="S329:S392" si="57">IF(OR(OR(M329="",O329=""),OR(M329&lt;0.01,O329&lt;0.01))=FALSE,M329/O329,"")</f>
        <v/>
      </c>
      <c r="U329" s="23" t="str">
        <f t="shared" si="54"/>
        <v/>
      </c>
      <c r="V329" s="23" t="str">
        <f t="shared" si="55"/>
        <v/>
      </c>
      <c r="W329" s="24" t="str">
        <f t="shared" ref="W329:W392" si="58">IF(E329&lt;60,J329,"")</f>
        <v/>
      </c>
      <c r="X329" s="25" t="str">
        <f t="shared" ref="X329:X392" si="59">IF(AND(E329&lt;180,E329&gt;60),J329,"")</f>
        <v/>
      </c>
      <c r="Y329" s="24" t="str">
        <f t="shared" si="56"/>
        <v/>
      </c>
    </row>
    <row r="330" spans="1:25" ht="15.6" thickTop="1" thickBot="1">
      <c r="A330">
        <f>Eläintiedot!E330</f>
        <v>0</v>
      </c>
      <c r="B330">
        <f>Eläintiedot!C330</f>
        <v>0</v>
      </c>
      <c r="C330" s="3">
        <f>Eläintiedot!G330</f>
        <v>0</v>
      </c>
      <c r="D330" s="8">
        <f>YEARFRAC(Eläintiedot!L330,$B$3)</f>
        <v>119.58611111111111</v>
      </c>
      <c r="E330">
        <f>IF(_xlfn.DAYS($B$3,Eläintiedot!O330)&lt;0,"",_xlfn.DAYS($B$3,Eläintiedot!O330))</f>
        <v>43677</v>
      </c>
      <c r="F330" s="15">
        <v>31</v>
      </c>
      <c r="G330" s="5"/>
      <c r="H330" s="15"/>
      <c r="I330" s="16"/>
      <c r="J330" s="17" t="str">
        <f t="shared" si="50"/>
        <v/>
      </c>
      <c r="K330" s="14" t="str">
        <f t="shared" si="51"/>
        <v/>
      </c>
      <c r="L330" s="5"/>
      <c r="M330" s="15"/>
      <c r="N330" s="109" t="str">
        <f t="shared" si="52"/>
        <v/>
      </c>
      <c r="O330" s="15"/>
      <c r="P330" s="109" t="str">
        <f t="shared" si="53"/>
        <v/>
      </c>
      <c r="Q330" s="15"/>
      <c r="R330" s="15"/>
      <c r="S330" s="18" t="str">
        <f t="shared" si="57"/>
        <v/>
      </c>
      <c r="U330" s="23" t="str">
        <f t="shared" si="54"/>
        <v/>
      </c>
      <c r="V330" s="23" t="str">
        <f t="shared" si="55"/>
        <v/>
      </c>
      <c r="W330" s="24" t="str">
        <f t="shared" si="58"/>
        <v/>
      </c>
      <c r="X330" s="25" t="str">
        <f t="shared" si="59"/>
        <v/>
      </c>
      <c r="Y330" s="24" t="str">
        <f t="shared" si="56"/>
        <v/>
      </c>
    </row>
    <row r="331" spans="1:25" ht="15.6" thickTop="1" thickBot="1">
      <c r="A331">
        <f>Eläintiedot!E331</f>
        <v>0</v>
      </c>
      <c r="B331">
        <f>Eläintiedot!C331</f>
        <v>0</v>
      </c>
      <c r="C331" s="3">
        <f>Eläintiedot!G331</f>
        <v>0</v>
      </c>
      <c r="D331" s="8">
        <f>YEARFRAC(Eläintiedot!L331,$B$3)</f>
        <v>119.58611111111111</v>
      </c>
      <c r="E331">
        <f>IF(_xlfn.DAYS($B$3,Eläintiedot!O331)&lt;0,"",_xlfn.DAYS($B$3,Eläintiedot!O331))</f>
        <v>43677</v>
      </c>
      <c r="F331" s="15">
        <v>31</v>
      </c>
      <c r="G331" s="5"/>
      <c r="H331" s="15"/>
      <c r="I331" s="16"/>
      <c r="J331" s="17" t="str">
        <f t="shared" si="50"/>
        <v/>
      </c>
      <c r="K331" s="14" t="str">
        <f t="shared" si="51"/>
        <v/>
      </c>
      <c r="L331" s="5"/>
      <c r="M331" s="15"/>
      <c r="N331" s="109" t="str">
        <f t="shared" si="52"/>
        <v/>
      </c>
      <c r="O331" s="15"/>
      <c r="P331" s="109" t="str">
        <f t="shared" si="53"/>
        <v/>
      </c>
      <c r="Q331" s="15"/>
      <c r="R331" s="15"/>
      <c r="S331" s="18" t="str">
        <f t="shared" si="57"/>
        <v/>
      </c>
      <c r="U331" s="23" t="str">
        <f t="shared" si="54"/>
        <v/>
      </c>
      <c r="V331" s="23" t="str">
        <f t="shared" si="55"/>
        <v/>
      </c>
      <c r="W331" s="24" t="str">
        <f t="shared" si="58"/>
        <v/>
      </c>
      <c r="X331" s="25" t="str">
        <f t="shared" si="59"/>
        <v/>
      </c>
      <c r="Y331" s="24" t="str">
        <f t="shared" si="56"/>
        <v/>
      </c>
    </row>
    <row r="332" spans="1:25" ht="15.6" thickTop="1" thickBot="1">
      <c r="A332">
        <f>Eläintiedot!E332</f>
        <v>0</v>
      </c>
      <c r="B332">
        <f>Eläintiedot!C332</f>
        <v>0</v>
      </c>
      <c r="C332" s="3">
        <f>Eläintiedot!G332</f>
        <v>0</v>
      </c>
      <c r="D332" s="8">
        <f>YEARFRAC(Eläintiedot!L332,$B$3)</f>
        <v>119.58611111111111</v>
      </c>
      <c r="E332">
        <f>IF(_xlfn.DAYS($B$3,Eläintiedot!O332)&lt;0,"",_xlfn.DAYS($B$3,Eläintiedot!O332))</f>
        <v>43677</v>
      </c>
      <c r="F332" s="15">
        <v>31</v>
      </c>
      <c r="G332" s="5"/>
      <c r="H332" s="15"/>
      <c r="I332" s="16"/>
      <c r="J332" s="17" t="str">
        <f t="shared" si="50"/>
        <v/>
      </c>
      <c r="K332" s="14" t="str">
        <f t="shared" si="51"/>
        <v/>
      </c>
      <c r="L332" s="5"/>
      <c r="M332" s="15"/>
      <c r="N332" s="109" t="str">
        <f t="shared" si="52"/>
        <v/>
      </c>
      <c r="O332" s="15"/>
      <c r="P332" s="109" t="str">
        <f t="shared" si="53"/>
        <v/>
      </c>
      <c r="Q332" s="15"/>
      <c r="R332" s="15"/>
      <c r="S332" s="18" t="str">
        <f t="shared" si="57"/>
        <v/>
      </c>
      <c r="U332" s="23" t="str">
        <f t="shared" si="54"/>
        <v/>
      </c>
      <c r="V332" s="23" t="str">
        <f t="shared" si="55"/>
        <v/>
      </c>
      <c r="W332" s="24" t="str">
        <f t="shared" si="58"/>
        <v/>
      </c>
      <c r="X332" s="25" t="str">
        <f t="shared" si="59"/>
        <v/>
      </c>
      <c r="Y332" s="24" t="str">
        <f t="shared" si="56"/>
        <v/>
      </c>
    </row>
    <row r="333" spans="1:25" ht="15.6" thickTop="1" thickBot="1">
      <c r="A333">
        <f>Eläintiedot!E333</f>
        <v>0</v>
      </c>
      <c r="B333">
        <f>Eläintiedot!C333</f>
        <v>0</v>
      </c>
      <c r="C333" s="3">
        <f>Eläintiedot!G333</f>
        <v>0</v>
      </c>
      <c r="D333" s="8">
        <f>YEARFRAC(Eläintiedot!L333,$B$3)</f>
        <v>119.58611111111111</v>
      </c>
      <c r="E333">
        <f>IF(_xlfn.DAYS($B$3,Eläintiedot!O333)&lt;0,"",_xlfn.DAYS($B$3,Eläintiedot!O333))</f>
        <v>43677</v>
      </c>
      <c r="F333" s="15">
        <v>31</v>
      </c>
      <c r="G333" s="5"/>
      <c r="H333" s="15"/>
      <c r="I333" s="16"/>
      <c r="J333" s="17" t="str">
        <f t="shared" si="50"/>
        <v/>
      </c>
      <c r="K333" s="14" t="str">
        <f t="shared" si="51"/>
        <v/>
      </c>
      <c r="L333" s="5"/>
      <c r="M333" s="15"/>
      <c r="N333" s="109" t="str">
        <f t="shared" si="52"/>
        <v/>
      </c>
      <c r="O333" s="15"/>
      <c r="P333" s="109" t="str">
        <f t="shared" si="53"/>
        <v/>
      </c>
      <c r="Q333" s="15"/>
      <c r="R333" s="15"/>
      <c r="S333" s="18" t="str">
        <f t="shared" si="57"/>
        <v/>
      </c>
      <c r="U333" s="23" t="str">
        <f t="shared" si="54"/>
        <v/>
      </c>
      <c r="V333" s="23" t="str">
        <f t="shared" si="55"/>
        <v/>
      </c>
      <c r="W333" s="24" t="str">
        <f t="shared" si="58"/>
        <v/>
      </c>
      <c r="X333" s="25" t="str">
        <f t="shared" si="59"/>
        <v/>
      </c>
      <c r="Y333" s="24" t="str">
        <f t="shared" si="56"/>
        <v/>
      </c>
    </row>
    <row r="334" spans="1:25" ht="15.6" thickTop="1" thickBot="1">
      <c r="A334">
        <f>Eläintiedot!E334</f>
        <v>0</v>
      </c>
      <c r="B334">
        <f>Eläintiedot!C334</f>
        <v>0</v>
      </c>
      <c r="C334" s="3">
        <f>Eläintiedot!G334</f>
        <v>0</v>
      </c>
      <c r="D334" s="8">
        <f>YEARFRAC(Eläintiedot!L334,$B$3)</f>
        <v>119.58611111111111</v>
      </c>
      <c r="E334">
        <f>IF(_xlfn.DAYS($B$3,Eläintiedot!O334)&lt;0,"",_xlfn.DAYS($B$3,Eläintiedot!O334))</f>
        <v>43677</v>
      </c>
      <c r="F334" s="15">
        <v>31</v>
      </c>
      <c r="G334" s="5"/>
      <c r="H334" s="15"/>
      <c r="I334" s="16"/>
      <c r="J334" s="17" t="str">
        <f t="shared" si="50"/>
        <v/>
      </c>
      <c r="K334" s="14" t="str">
        <f t="shared" si="51"/>
        <v/>
      </c>
      <c r="L334" s="5"/>
      <c r="M334" s="15"/>
      <c r="N334" s="109" t="str">
        <f t="shared" si="52"/>
        <v/>
      </c>
      <c r="O334" s="15"/>
      <c r="P334" s="109" t="str">
        <f t="shared" si="53"/>
        <v/>
      </c>
      <c r="Q334" s="15"/>
      <c r="R334" s="15"/>
      <c r="S334" s="18" t="str">
        <f t="shared" si="57"/>
        <v/>
      </c>
      <c r="U334" s="23" t="str">
        <f t="shared" si="54"/>
        <v/>
      </c>
      <c r="V334" s="23" t="str">
        <f t="shared" si="55"/>
        <v/>
      </c>
      <c r="W334" s="24" t="str">
        <f t="shared" si="58"/>
        <v/>
      </c>
      <c r="X334" s="25" t="str">
        <f t="shared" si="59"/>
        <v/>
      </c>
      <c r="Y334" s="24" t="str">
        <f t="shared" si="56"/>
        <v/>
      </c>
    </row>
    <row r="335" spans="1:25" ht="15.6" thickTop="1" thickBot="1">
      <c r="A335">
        <f>Eläintiedot!E335</f>
        <v>0</v>
      </c>
      <c r="B335">
        <f>Eläintiedot!C335</f>
        <v>0</v>
      </c>
      <c r="C335" s="3">
        <f>Eläintiedot!G335</f>
        <v>0</v>
      </c>
      <c r="D335" s="8">
        <f>YEARFRAC(Eläintiedot!L335,$B$3)</f>
        <v>119.58611111111111</v>
      </c>
      <c r="E335">
        <f>IF(_xlfn.DAYS($B$3,Eläintiedot!O335)&lt;0,"",_xlfn.DAYS($B$3,Eläintiedot!O335))</f>
        <v>43677</v>
      </c>
      <c r="F335" s="15">
        <v>31</v>
      </c>
      <c r="G335" s="5"/>
      <c r="H335" s="15"/>
      <c r="I335" s="16"/>
      <c r="J335" s="17" t="str">
        <f t="shared" si="50"/>
        <v/>
      </c>
      <c r="K335" s="14" t="str">
        <f t="shared" si="51"/>
        <v/>
      </c>
      <c r="L335" s="5"/>
      <c r="M335" s="15"/>
      <c r="N335" s="109" t="str">
        <f t="shared" si="52"/>
        <v/>
      </c>
      <c r="O335" s="15"/>
      <c r="P335" s="109" t="str">
        <f t="shared" si="53"/>
        <v/>
      </c>
      <c r="Q335" s="15"/>
      <c r="R335" s="15"/>
      <c r="S335" s="18" t="str">
        <f t="shared" si="57"/>
        <v/>
      </c>
      <c r="U335" s="23" t="str">
        <f t="shared" si="54"/>
        <v/>
      </c>
      <c r="V335" s="23" t="str">
        <f t="shared" si="55"/>
        <v/>
      </c>
      <c r="W335" s="24" t="str">
        <f t="shared" si="58"/>
        <v/>
      </c>
      <c r="X335" s="25" t="str">
        <f t="shared" si="59"/>
        <v/>
      </c>
      <c r="Y335" s="24" t="str">
        <f t="shared" si="56"/>
        <v/>
      </c>
    </row>
    <row r="336" spans="1:25" ht="15.6" thickTop="1" thickBot="1">
      <c r="A336">
        <f>Eläintiedot!E336</f>
        <v>0</v>
      </c>
      <c r="B336">
        <f>Eläintiedot!C336</f>
        <v>0</v>
      </c>
      <c r="C336" s="3">
        <f>Eläintiedot!G336</f>
        <v>0</v>
      </c>
      <c r="D336" s="8">
        <f>YEARFRAC(Eläintiedot!L336,$B$3)</f>
        <v>119.58611111111111</v>
      </c>
      <c r="E336">
        <f>IF(_xlfn.DAYS($B$3,Eläintiedot!O336)&lt;0,"",_xlfn.DAYS($B$3,Eläintiedot!O336))</f>
        <v>43677</v>
      </c>
      <c r="F336" s="15">
        <v>31</v>
      </c>
      <c r="G336" s="5"/>
      <c r="H336" s="15"/>
      <c r="I336" s="16"/>
      <c r="J336" s="17" t="str">
        <f t="shared" si="50"/>
        <v/>
      </c>
      <c r="K336" s="14" t="str">
        <f t="shared" si="51"/>
        <v/>
      </c>
      <c r="L336" s="5"/>
      <c r="M336" s="15"/>
      <c r="N336" s="109" t="str">
        <f t="shared" si="52"/>
        <v/>
      </c>
      <c r="O336" s="15"/>
      <c r="P336" s="109" t="str">
        <f t="shared" si="53"/>
        <v/>
      </c>
      <c r="Q336" s="15"/>
      <c r="R336" s="15"/>
      <c r="S336" s="18" t="str">
        <f t="shared" si="57"/>
        <v/>
      </c>
      <c r="U336" s="23" t="str">
        <f t="shared" si="54"/>
        <v/>
      </c>
      <c r="V336" s="23" t="str">
        <f t="shared" si="55"/>
        <v/>
      </c>
      <c r="W336" s="24" t="str">
        <f t="shared" si="58"/>
        <v/>
      </c>
      <c r="X336" s="25" t="str">
        <f t="shared" si="59"/>
        <v/>
      </c>
      <c r="Y336" s="24" t="str">
        <f t="shared" si="56"/>
        <v/>
      </c>
    </row>
    <row r="337" spans="1:25" ht="15.6" thickTop="1" thickBot="1">
      <c r="A337">
        <f>Eläintiedot!E337</f>
        <v>0</v>
      </c>
      <c r="B337">
        <f>Eläintiedot!C337</f>
        <v>0</v>
      </c>
      <c r="C337" s="3">
        <f>Eläintiedot!G337</f>
        <v>0</v>
      </c>
      <c r="D337" s="8">
        <f>YEARFRAC(Eläintiedot!L337,$B$3)</f>
        <v>119.58611111111111</v>
      </c>
      <c r="E337">
        <f>IF(_xlfn.DAYS($B$3,Eläintiedot!O337)&lt;0,"",_xlfn.DAYS($B$3,Eläintiedot!O337))</f>
        <v>43677</v>
      </c>
      <c r="F337" s="15">
        <v>31</v>
      </c>
      <c r="G337" s="5"/>
      <c r="H337" s="15"/>
      <c r="I337" s="16"/>
      <c r="J337" s="17" t="str">
        <f t="shared" si="50"/>
        <v/>
      </c>
      <c r="K337" s="14" t="str">
        <f t="shared" si="51"/>
        <v/>
      </c>
      <c r="L337" s="5"/>
      <c r="M337" s="15"/>
      <c r="N337" s="109" t="str">
        <f t="shared" si="52"/>
        <v/>
      </c>
      <c r="O337" s="15"/>
      <c r="P337" s="109" t="str">
        <f t="shared" si="53"/>
        <v/>
      </c>
      <c r="Q337" s="15"/>
      <c r="R337" s="15"/>
      <c r="S337" s="18" t="str">
        <f t="shared" si="57"/>
        <v/>
      </c>
      <c r="U337" s="23" t="str">
        <f t="shared" si="54"/>
        <v/>
      </c>
      <c r="V337" s="23" t="str">
        <f t="shared" si="55"/>
        <v/>
      </c>
      <c r="W337" s="24" t="str">
        <f t="shared" si="58"/>
        <v/>
      </c>
      <c r="X337" s="25" t="str">
        <f t="shared" si="59"/>
        <v/>
      </c>
      <c r="Y337" s="24" t="str">
        <f t="shared" si="56"/>
        <v/>
      </c>
    </row>
    <row r="338" spans="1:25" ht="15.6" thickTop="1" thickBot="1">
      <c r="A338">
        <f>Eläintiedot!E338</f>
        <v>0</v>
      </c>
      <c r="B338">
        <f>Eläintiedot!C338</f>
        <v>0</v>
      </c>
      <c r="C338" s="3">
        <f>Eläintiedot!G338</f>
        <v>0</v>
      </c>
      <c r="D338" s="8">
        <f>YEARFRAC(Eläintiedot!L338,$B$3)</f>
        <v>119.58611111111111</v>
      </c>
      <c r="E338">
        <f>IF(_xlfn.DAYS($B$3,Eläintiedot!O338)&lt;0,"",_xlfn.DAYS($B$3,Eläintiedot!O338))</f>
        <v>43677</v>
      </c>
      <c r="F338" s="15">
        <v>31</v>
      </c>
      <c r="G338" s="5"/>
      <c r="H338" s="15"/>
      <c r="I338" s="16"/>
      <c r="J338" s="17" t="str">
        <f t="shared" si="50"/>
        <v/>
      </c>
      <c r="K338" s="14" t="str">
        <f t="shared" si="51"/>
        <v/>
      </c>
      <c r="L338" s="5"/>
      <c r="M338" s="15"/>
      <c r="N338" s="109" t="str">
        <f t="shared" si="52"/>
        <v/>
      </c>
      <c r="O338" s="15"/>
      <c r="P338" s="109" t="str">
        <f t="shared" si="53"/>
        <v/>
      </c>
      <c r="Q338" s="15"/>
      <c r="R338" s="15"/>
      <c r="S338" s="18" t="str">
        <f t="shared" si="57"/>
        <v/>
      </c>
      <c r="U338" s="23" t="str">
        <f t="shared" si="54"/>
        <v/>
      </c>
      <c r="V338" s="23" t="str">
        <f t="shared" si="55"/>
        <v/>
      </c>
      <c r="W338" s="24" t="str">
        <f t="shared" si="58"/>
        <v/>
      </c>
      <c r="X338" s="25" t="str">
        <f t="shared" si="59"/>
        <v/>
      </c>
      <c r="Y338" s="24" t="str">
        <f t="shared" si="56"/>
        <v/>
      </c>
    </row>
    <row r="339" spans="1:25" ht="15.6" thickTop="1" thickBot="1">
      <c r="A339">
        <f>Eläintiedot!E339</f>
        <v>0</v>
      </c>
      <c r="B339">
        <f>Eläintiedot!C339</f>
        <v>0</v>
      </c>
      <c r="C339" s="3">
        <f>Eläintiedot!G339</f>
        <v>0</v>
      </c>
      <c r="D339" s="8">
        <f>YEARFRAC(Eläintiedot!L339,$B$3)</f>
        <v>119.58611111111111</v>
      </c>
      <c r="E339">
        <f>IF(_xlfn.DAYS($B$3,Eläintiedot!O339)&lt;0,"",_xlfn.DAYS($B$3,Eläintiedot!O339))</f>
        <v>43677</v>
      </c>
      <c r="F339" s="15">
        <v>31</v>
      </c>
      <c r="G339" s="5"/>
      <c r="H339" s="15"/>
      <c r="I339" s="16"/>
      <c r="J339" s="17" t="str">
        <f t="shared" si="50"/>
        <v/>
      </c>
      <c r="K339" s="14" t="str">
        <f t="shared" si="51"/>
        <v/>
      </c>
      <c r="L339" s="5"/>
      <c r="M339" s="15"/>
      <c r="N339" s="109" t="str">
        <f t="shared" si="52"/>
        <v/>
      </c>
      <c r="O339" s="15"/>
      <c r="P339" s="109" t="str">
        <f t="shared" si="53"/>
        <v/>
      </c>
      <c r="Q339" s="15"/>
      <c r="R339" s="15"/>
      <c r="S339" s="18" t="str">
        <f t="shared" si="57"/>
        <v/>
      </c>
      <c r="U339" s="23" t="str">
        <f t="shared" si="54"/>
        <v/>
      </c>
      <c r="V339" s="23" t="str">
        <f t="shared" si="55"/>
        <v/>
      </c>
      <c r="W339" s="24" t="str">
        <f t="shared" si="58"/>
        <v/>
      </c>
      <c r="X339" s="25" t="str">
        <f t="shared" si="59"/>
        <v/>
      </c>
      <c r="Y339" s="24" t="str">
        <f t="shared" si="56"/>
        <v/>
      </c>
    </row>
    <row r="340" spans="1:25" ht="15.6" thickTop="1" thickBot="1">
      <c r="A340">
        <f>Eläintiedot!E340</f>
        <v>0</v>
      </c>
      <c r="B340">
        <f>Eläintiedot!C340</f>
        <v>0</v>
      </c>
      <c r="C340" s="3">
        <f>Eläintiedot!G340</f>
        <v>0</v>
      </c>
      <c r="D340" s="8">
        <f>YEARFRAC(Eläintiedot!L340,$B$3)</f>
        <v>119.58611111111111</v>
      </c>
      <c r="E340">
        <f>IF(_xlfn.DAYS($B$3,Eläintiedot!O340)&lt;0,"",_xlfn.DAYS($B$3,Eläintiedot!O340))</f>
        <v>43677</v>
      </c>
      <c r="F340" s="15">
        <v>31</v>
      </c>
      <c r="G340" s="5"/>
      <c r="H340" s="15"/>
      <c r="I340" s="16"/>
      <c r="J340" s="17" t="str">
        <f t="shared" si="50"/>
        <v/>
      </c>
      <c r="K340" s="14" t="str">
        <f t="shared" si="51"/>
        <v/>
      </c>
      <c r="L340" s="5"/>
      <c r="M340" s="15"/>
      <c r="N340" s="109" t="str">
        <f t="shared" si="52"/>
        <v/>
      </c>
      <c r="O340" s="15"/>
      <c r="P340" s="109" t="str">
        <f t="shared" si="53"/>
        <v/>
      </c>
      <c r="Q340" s="15"/>
      <c r="R340" s="15"/>
      <c r="S340" s="18" t="str">
        <f t="shared" si="57"/>
        <v/>
      </c>
      <c r="U340" s="23" t="str">
        <f t="shared" si="54"/>
        <v/>
      </c>
      <c r="V340" s="23" t="str">
        <f t="shared" si="55"/>
        <v/>
      </c>
      <c r="W340" s="24" t="str">
        <f t="shared" si="58"/>
        <v/>
      </c>
      <c r="X340" s="25" t="str">
        <f t="shared" si="59"/>
        <v/>
      </c>
      <c r="Y340" s="24" t="str">
        <f t="shared" si="56"/>
        <v/>
      </c>
    </row>
    <row r="341" spans="1:25" ht="15.6" thickTop="1" thickBot="1">
      <c r="A341">
        <f>Eläintiedot!E341</f>
        <v>0</v>
      </c>
      <c r="B341">
        <f>Eläintiedot!C341</f>
        <v>0</v>
      </c>
      <c r="C341" s="3">
        <f>Eläintiedot!G341</f>
        <v>0</v>
      </c>
      <c r="D341" s="8">
        <f>YEARFRAC(Eläintiedot!L341,$B$3)</f>
        <v>119.58611111111111</v>
      </c>
      <c r="E341">
        <f>IF(_xlfn.DAYS($B$3,Eläintiedot!O341)&lt;0,"",_xlfn.DAYS($B$3,Eläintiedot!O341))</f>
        <v>43677</v>
      </c>
      <c r="F341" s="15">
        <v>31</v>
      </c>
      <c r="G341" s="5"/>
      <c r="H341" s="15"/>
      <c r="I341" s="16"/>
      <c r="J341" s="17" t="str">
        <f t="shared" si="50"/>
        <v/>
      </c>
      <c r="K341" s="14" t="str">
        <f t="shared" si="51"/>
        <v/>
      </c>
      <c r="L341" s="5"/>
      <c r="M341" s="15"/>
      <c r="N341" s="109" t="str">
        <f t="shared" si="52"/>
        <v/>
      </c>
      <c r="O341" s="15"/>
      <c r="P341" s="109" t="str">
        <f t="shared" si="53"/>
        <v/>
      </c>
      <c r="Q341" s="15"/>
      <c r="R341" s="15"/>
      <c r="S341" s="18" t="str">
        <f t="shared" si="57"/>
        <v/>
      </c>
      <c r="U341" s="23" t="str">
        <f t="shared" si="54"/>
        <v/>
      </c>
      <c r="V341" s="23" t="str">
        <f t="shared" si="55"/>
        <v/>
      </c>
      <c r="W341" s="24" t="str">
        <f t="shared" si="58"/>
        <v/>
      </c>
      <c r="X341" s="25" t="str">
        <f t="shared" si="59"/>
        <v/>
      </c>
      <c r="Y341" s="24" t="str">
        <f t="shared" si="56"/>
        <v/>
      </c>
    </row>
    <row r="342" spans="1:25" ht="15.6" thickTop="1" thickBot="1">
      <c r="A342">
        <f>Eläintiedot!E342</f>
        <v>0</v>
      </c>
      <c r="B342">
        <f>Eläintiedot!C342</f>
        <v>0</v>
      </c>
      <c r="C342" s="3">
        <f>Eläintiedot!G342</f>
        <v>0</v>
      </c>
      <c r="D342" s="8">
        <f>YEARFRAC(Eläintiedot!L342,$B$3)</f>
        <v>119.58611111111111</v>
      </c>
      <c r="E342">
        <f>IF(_xlfn.DAYS($B$3,Eläintiedot!O342)&lt;0,"",_xlfn.DAYS($B$3,Eläintiedot!O342))</f>
        <v>43677</v>
      </c>
      <c r="F342" s="15">
        <v>31</v>
      </c>
      <c r="G342" s="5"/>
      <c r="H342" s="15"/>
      <c r="I342" s="16"/>
      <c r="J342" s="17" t="str">
        <f t="shared" si="50"/>
        <v/>
      </c>
      <c r="K342" s="14" t="str">
        <f t="shared" si="51"/>
        <v/>
      </c>
      <c r="L342" s="5"/>
      <c r="M342" s="15"/>
      <c r="N342" s="109" t="str">
        <f t="shared" si="52"/>
        <v/>
      </c>
      <c r="O342" s="15"/>
      <c r="P342" s="109" t="str">
        <f t="shared" si="53"/>
        <v/>
      </c>
      <c r="Q342" s="15"/>
      <c r="R342" s="15"/>
      <c r="S342" s="18" t="str">
        <f t="shared" si="57"/>
        <v/>
      </c>
      <c r="U342" s="23" t="str">
        <f t="shared" si="54"/>
        <v/>
      </c>
      <c r="V342" s="23" t="str">
        <f t="shared" si="55"/>
        <v/>
      </c>
      <c r="W342" s="24" t="str">
        <f t="shared" si="58"/>
        <v/>
      </c>
      <c r="X342" s="25" t="str">
        <f t="shared" si="59"/>
        <v/>
      </c>
      <c r="Y342" s="24" t="str">
        <f t="shared" si="56"/>
        <v/>
      </c>
    </row>
    <row r="343" spans="1:25" ht="15.6" thickTop="1" thickBot="1">
      <c r="A343">
        <f>Eläintiedot!E343</f>
        <v>0</v>
      </c>
      <c r="B343">
        <f>Eläintiedot!C343</f>
        <v>0</v>
      </c>
      <c r="C343" s="3">
        <f>Eläintiedot!G343</f>
        <v>0</v>
      </c>
      <c r="D343" s="8">
        <f>YEARFRAC(Eläintiedot!L343,$B$3)</f>
        <v>119.58611111111111</v>
      </c>
      <c r="E343">
        <f>IF(_xlfn.DAYS($B$3,Eläintiedot!O343)&lt;0,"",_xlfn.DAYS($B$3,Eläintiedot!O343))</f>
        <v>43677</v>
      </c>
      <c r="F343" s="15">
        <v>31</v>
      </c>
      <c r="G343" s="5"/>
      <c r="H343" s="15"/>
      <c r="I343" s="16"/>
      <c r="J343" s="17" t="str">
        <f t="shared" si="50"/>
        <v/>
      </c>
      <c r="K343" s="14" t="str">
        <f t="shared" si="51"/>
        <v/>
      </c>
      <c r="L343" s="5"/>
      <c r="M343" s="15"/>
      <c r="N343" s="109" t="str">
        <f t="shared" si="52"/>
        <v/>
      </c>
      <c r="O343" s="15"/>
      <c r="P343" s="109" t="str">
        <f t="shared" si="53"/>
        <v/>
      </c>
      <c r="Q343" s="15"/>
      <c r="R343" s="15"/>
      <c r="S343" s="18" t="str">
        <f t="shared" si="57"/>
        <v/>
      </c>
      <c r="U343" s="23" t="str">
        <f t="shared" si="54"/>
        <v/>
      </c>
      <c r="V343" s="23" t="str">
        <f t="shared" si="55"/>
        <v/>
      </c>
      <c r="W343" s="24" t="str">
        <f t="shared" si="58"/>
        <v/>
      </c>
      <c r="X343" s="25" t="str">
        <f t="shared" si="59"/>
        <v/>
      </c>
      <c r="Y343" s="24" t="str">
        <f t="shared" si="56"/>
        <v/>
      </c>
    </row>
    <row r="344" spans="1:25" ht="15.6" thickTop="1" thickBot="1">
      <c r="A344">
        <f>Eläintiedot!E344</f>
        <v>0</v>
      </c>
      <c r="B344">
        <f>Eläintiedot!C344</f>
        <v>0</v>
      </c>
      <c r="C344" s="3">
        <f>Eläintiedot!G344</f>
        <v>0</v>
      </c>
      <c r="D344" s="8">
        <f>YEARFRAC(Eläintiedot!L344,$B$3)</f>
        <v>119.58611111111111</v>
      </c>
      <c r="E344">
        <f>IF(_xlfn.DAYS($B$3,Eläintiedot!O344)&lt;0,"",_xlfn.DAYS($B$3,Eläintiedot!O344))</f>
        <v>43677</v>
      </c>
      <c r="F344" s="15">
        <v>31</v>
      </c>
      <c r="G344" s="5"/>
      <c r="H344" s="15"/>
      <c r="I344" s="16"/>
      <c r="J344" s="17" t="str">
        <f t="shared" si="50"/>
        <v/>
      </c>
      <c r="K344" s="14" t="str">
        <f t="shared" si="51"/>
        <v/>
      </c>
      <c r="L344" s="5"/>
      <c r="M344" s="15"/>
      <c r="N344" s="109" t="str">
        <f t="shared" si="52"/>
        <v/>
      </c>
      <c r="O344" s="15"/>
      <c r="P344" s="109" t="str">
        <f t="shared" si="53"/>
        <v/>
      </c>
      <c r="Q344" s="15"/>
      <c r="R344" s="15"/>
      <c r="S344" s="18" t="str">
        <f t="shared" si="57"/>
        <v/>
      </c>
      <c r="U344" s="23" t="str">
        <f t="shared" si="54"/>
        <v/>
      </c>
      <c r="V344" s="23" t="str">
        <f t="shared" si="55"/>
        <v/>
      </c>
      <c r="W344" s="24" t="str">
        <f t="shared" si="58"/>
        <v/>
      </c>
      <c r="X344" s="25" t="str">
        <f t="shared" si="59"/>
        <v/>
      </c>
      <c r="Y344" s="24" t="str">
        <f t="shared" si="56"/>
        <v/>
      </c>
    </row>
    <row r="345" spans="1:25" ht="15.6" thickTop="1" thickBot="1">
      <c r="A345">
        <f>Eläintiedot!E345</f>
        <v>0</v>
      </c>
      <c r="B345">
        <f>Eläintiedot!C345</f>
        <v>0</v>
      </c>
      <c r="C345" s="3">
        <f>Eläintiedot!G345</f>
        <v>0</v>
      </c>
      <c r="D345" s="8">
        <f>YEARFRAC(Eläintiedot!L345,$B$3)</f>
        <v>119.58611111111111</v>
      </c>
      <c r="E345">
        <f>IF(_xlfn.DAYS($B$3,Eläintiedot!O345)&lt;0,"",_xlfn.DAYS($B$3,Eläintiedot!O345))</f>
        <v>43677</v>
      </c>
      <c r="F345" s="15">
        <v>31</v>
      </c>
      <c r="G345" s="5"/>
      <c r="H345" s="15"/>
      <c r="I345" s="16"/>
      <c r="J345" s="17" t="str">
        <f t="shared" si="50"/>
        <v/>
      </c>
      <c r="K345" s="14" t="str">
        <f t="shared" si="51"/>
        <v/>
      </c>
      <c r="L345" s="5"/>
      <c r="M345" s="15"/>
      <c r="N345" s="109" t="str">
        <f t="shared" si="52"/>
        <v/>
      </c>
      <c r="O345" s="15"/>
      <c r="P345" s="109" t="str">
        <f t="shared" si="53"/>
        <v/>
      </c>
      <c r="Q345" s="15"/>
      <c r="R345" s="15"/>
      <c r="S345" s="18" t="str">
        <f t="shared" si="57"/>
        <v/>
      </c>
      <c r="U345" s="23" t="str">
        <f t="shared" si="54"/>
        <v/>
      </c>
      <c r="V345" s="23" t="str">
        <f t="shared" si="55"/>
        <v/>
      </c>
      <c r="W345" s="24" t="str">
        <f t="shared" si="58"/>
        <v/>
      </c>
      <c r="X345" s="25" t="str">
        <f t="shared" si="59"/>
        <v/>
      </c>
      <c r="Y345" s="24" t="str">
        <f t="shared" si="56"/>
        <v/>
      </c>
    </row>
    <row r="346" spans="1:25" ht="15.6" thickTop="1" thickBot="1">
      <c r="A346">
        <f>Eläintiedot!E346</f>
        <v>0</v>
      </c>
      <c r="B346">
        <f>Eläintiedot!C346</f>
        <v>0</v>
      </c>
      <c r="C346" s="3">
        <f>Eläintiedot!G346</f>
        <v>0</v>
      </c>
      <c r="D346" s="8">
        <f>YEARFRAC(Eläintiedot!L346,$B$3)</f>
        <v>119.58611111111111</v>
      </c>
      <c r="E346">
        <f>IF(_xlfn.DAYS($B$3,Eläintiedot!O346)&lt;0,"",_xlfn.DAYS($B$3,Eläintiedot!O346))</f>
        <v>43677</v>
      </c>
      <c r="F346" s="15">
        <v>31</v>
      </c>
      <c r="G346" s="5"/>
      <c r="H346" s="15"/>
      <c r="I346" s="16"/>
      <c r="J346" s="17" t="str">
        <f t="shared" si="50"/>
        <v/>
      </c>
      <c r="K346" s="14" t="str">
        <f t="shared" si="51"/>
        <v/>
      </c>
      <c r="L346" s="5"/>
      <c r="M346" s="15"/>
      <c r="N346" s="109" t="str">
        <f t="shared" si="52"/>
        <v/>
      </c>
      <c r="O346" s="15"/>
      <c r="P346" s="109" t="str">
        <f t="shared" si="53"/>
        <v/>
      </c>
      <c r="Q346" s="15"/>
      <c r="R346" s="15"/>
      <c r="S346" s="18" t="str">
        <f t="shared" si="57"/>
        <v/>
      </c>
      <c r="U346" s="23" t="str">
        <f t="shared" si="54"/>
        <v/>
      </c>
      <c r="V346" s="23" t="str">
        <f t="shared" si="55"/>
        <v/>
      </c>
      <c r="W346" s="24" t="str">
        <f t="shared" si="58"/>
        <v/>
      </c>
      <c r="X346" s="25" t="str">
        <f t="shared" si="59"/>
        <v/>
      </c>
      <c r="Y346" s="24" t="str">
        <f t="shared" si="56"/>
        <v/>
      </c>
    </row>
    <row r="347" spans="1:25" ht="15.6" thickTop="1" thickBot="1">
      <c r="A347">
        <f>Eläintiedot!E347</f>
        <v>0</v>
      </c>
      <c r="B347">
        <f>Eläintiedot!C347</f>
        <v>0</v>
      </c>
      <c r="C347" s="3">
        <f>Eläintiedot!G347</f>
        <v>0</v>
      </c>
      <c r="D347" s="8">
        <f>YEARFRAC(Eläintiedot!L347,$B$3)</f>
        <v>119.58611111111111</v>
      </c>
      <c r="E347">
        <f>IF(_xlfn.DAYS($B$3,Eläintiedot!O347)&lt;0,"",_xlfn.DAYS($B$3,Eläintiedot!O347))</f>
        <v>43677</v>
      </c>
      <c r="F347" s="15">
        <v>31</v>
      </c>
      <c r="G347" s="5"/>
      <c r="H347" s="15"/>
      <c r="I347" s="16"/>
      <c r="J347" s="17" t="str">
        <f t="shared" si="50"/>
        <v/>
      </c>
      <c r="K347" s="14" t="str">
        <f t="shared" si="51"/>
        <v/>
      </c>
      <c r="L347" s="5"/>
      <c r="M347" s="15"/>
      <c r="N347" s="109" t="str">
        <f t="shared" si="52"/>
        <v/>
      </c>
      <c r="O347" s="15"/>
      <c r="P347" s="109" t="str">
        <f t="shared" si="53"/>
        <v/>
      </c>
      <c r="Q347" s="15"/>
      <c r="R347" s="15"/>
      <c r="S347" s="18" t="str">
        <f t="shared" si="57"/>
        <v/>
      </c>
      <c r="U347" s="23" t="str">
        <f t="shared" si="54"/>
        <v/>
      </c>
      <c r="V347" s="23" t="str">
        <f t="shared" si="55"/>
        <v/>
      </c>
      <c r="W347" s="24" t="str">
        <f t="shared" si="58"/>
        <v/>
      </c>
      <c r="X347" s="25" t="str">
        <f t="shared" si="59"/>
        <v/>
      </c>
      <c r="Y347" s="24" t="str">
        <f t="shared" si="56"/>
        <v/>
      </c>
    </row>
    <row r="348" spans="1:25" ht="15.6" thickTop="1" thickBot="1">
      <c r="A348">
        <f>Eläintiedot!E348</f>
        <v>0</v>
      </c>
      <c r="B348">
        <f>Eläintiedot!C348</f>
        <v>0</v>
      </c>
      <c r="C348" s="3">
        <f>Eläintiedot!G348</f>
        <v>0</v>
      </c>
      <c r="D348" s="8">
        <f>YEARFRAC(Eläintiedot!L348,$B$3)</f>
        <v>119.58611111111111</v>
      </c>
      <c r="E348">
        <f>IF(_xlfn.DAYS($B$3,Eläintiedot!O348)&lt;0,"",_xlfn.DAYS($B$3,Eläintiedot!O348))</f>
        <v>43677</v>
      </c>
      <c r="F348" s="15">
        <v>31</v>
      </c>
      <c r="G348" s="5"/>
      <c r="H348" s="15"/>
      <c r="I348" s="16"/>
      <c r="J348" s="17" t="str">
        <f t="shared" si="50"/>
        <v/>
      </c>
      <c r="K348" s="14" t="str">
        <f t="shared" si="51"/>
        <v/>
      </c>
      <c r="L348" s="5"/>
      <c r="M348" s="15"/>
      <c r="N348" s="109" t="str">
        <f t="shared" si="52"/>
        <v/>
      </c>
      <c r="O348" s="15"/>
      <c r="P348" s="109" t="str">
        <f t="shared" si="53"/>
        <v/>
      </c>
      <c r="Q348" s="15"/>
      <c r="R348" s="15"/>
      <c r="S348" s="18" t="str">
        <f t="shared" si="57"/>
        <v/>
      </c>
      <c r="U348" s="23" t="str">
        <f t="shared" si="54"/>
        <v/>
      </c>
      <c r="V348" s="23" t="str">
        <f t="shared" si="55"/>
        <v/>
      </c>
      <c r="W348" s="24" t="str">
        <f t="shared" si="58"/>
        <v/>
      </c>
      <c r="X348" s="25" t="str">
        <f t="shared" si="59"/>
        <v/>
      </c>
      <c r="Y348" s="24" t="str">
        <f t="shared" si="56"/>
        <v/>
      </c>
    </row>
    <row r="349" spans="1:25" ht="15.6" thickTop="1" thickBot="1">
      <c r="A349">
        <f>Eläintiedot!E349</f>
        <v>0</v>
      </c>
      <c r="B349">
        <f>Eläintiedot!C349</f>
        <v>0</v>
      </c>
      <c r="C349" s="3">
        <f>Eläintiedot!G349</f>
        <v>0</v>
      </c>
      <c r="D349" s="8">
        <f>YEARFRAC(Eläintiedot!L349,$B$3)</f>
        <v>119.58611111111111</v>
      </c>
      <c r="E349">
        <f>IF(_xlfn.DAYS($B$3,Eläintiedot!O349)&lt;0,"",_xlfn.DAYS($B$3,Eläintiedot!O349))</f>
        <v>43677</v>
      </c>
      <c r="F349" s="15">
        <v>31</v>
      </c>
      <c r="G349" s="5"/>
      <c r="H349" s="15"/>
      <c r="I349" s="16"/>
      <c r="J349" s="17" t="str">
        <f t="shared" si="50"/>
        <v/>
      </c>
      <c r="K349" s="14" t="str">
        <f t="shared" si="51"/>
        <v/>
      </c>
      <c r="L349" s="5"/>
      <c r="M349" s="15"/>
      <c r="N349" s="109" t="str">
        <f t="shared" si="52"/>
        <v/>
      </c>
      <c r="O349" s="15"/>
      <c r="P349" s="109" t="str">
        <f t="shared" si="53"/>
        <v/>
      </c>
      <c r="Q349" s="15"/>
      <c r="R349" s="15"/>
      <c r="S349" s="18" t="str">
        <f t="shared" si="57"/>
        <v/>
      </c>
      <c r="U349" s="23" t="str">
        <f t="shared" si="54"/>
        <v/>
      </c>
      <c r="V349" s="23" t="str">
        <f t="shared" si="55"/>
        <v/>
      </c>
      <c r="W349" s="24" t="str">
        <f t="shared" si="58"/>
        <v/>
      </c>
      <c r="X349" s="25" t="str">
        <f t="shared" si="59"/>
        <v/>
      </c>
      <c r="Y349" s="24" t="str">
        <f t="shared" si="56"/>
        <v/>
      </c>
    </row>
    <row r="350" spans="1:25" ht="15.6" thickTop="1" thickBot="1">
      <c r="A350">
        <f>Eläintiedot!E350</f>
        <v>0</v>
      </c>
      <c r="B350">
        <f>Eläintiedot!C350</f>
        <v>0</v>
      </c>
      <c r="C350" s="3">
        <f>Eläintiedot!G350</f>
        <v>0</v>
      </c>
      <c r="D350" s="8">
        <f>YEARFRAC(Eläintiedot!L350,$B$3)</f>
        <v>119.58611111111111</v>
      </c>
      <c r="E350">
        <f>IF(_xlfn.DAYS($B$3,Eläintiedot!O350)&lt;0,"",_xlfn.DAYS($B$3,Eläintiedot!O350))</f>
        <v>43677</v>
      </c>
      <c r="F350" s="15">
        <v>31</v>
      </c>
      <c r="G350" s="5"/>
      <c r="H350" s="15"/>
      <c r="I350" s="16"/>
      <c r="J350" s="17" t="str">
        <f t="shared" si="50"/>
        <v/>
      </c>
      <c r="K350" s="14" t="str">
        <f t="shared" si="51"/>
        <v/>
      </c>
      <c r="L350" s="5"/>
      <c r="M350" s="15"/>
      <c r="N350" s="109" t="str">
        <f t="shared" si="52"/>
        <v/>
      </c>
      <c r="O350" s="15"/>
      <c r="P350" s="109" t="str">
        <f t="shared" si="53"/>
        <v/>
      </c>
      <c r="Q350" s="15"/>
      <c r="R350" s="15"/>
      <c r="S350" s="18" t="str">
        <f t="shared" si="57"/>
        <v/>
      </c>
      <c r="U350" s="23" t="str">
        <f t="shared" si="54"/>
        <v/>
      </c>
      <c r="V350" s="23" t="str">
        <f t="shared" si="55"/>
        <v/>
      </c>
      <c r="W350" s="24" t="str">
        <f t="shared" si="58"/>
        <v/>
      </c>
      <c r="X350" s="25" t="str">
        <f t="shared" si="59"/>
        <v/>
      </c>
      <c r="Y350" s="24" t="str">
        <f t="shared" si="56"/>
        <v/>
      </c>
    </row>
    <row r="351" spans="1:25" ht="15.6" thickTop="1" thickBot="1">
      <c r="A351">
        <f>Eläintiedot!E351</f>
        <v>0</v>
      </c>
      <c r="B351">
        <f>Eläintiedot!C351</f>
        <v>0</v>
      </c>
      <c r="C351" s="3">
        <f>Eläintiedot!G351</f>
        <v>0</v>
      </c>
      <c r="D351" s="8">
        <f>YEARFRAC(Eläintiedot!L351,$B$3)</f>
        <v>119.58611111111111</v>
      </c>
      <c r="E351">
        <f>IF(_xlfn.DAYS($B$3,Eläintiedot!O351)&lt;0,"",_xlfn.DAYS($B$3,Eläintiedot!O351))</f>
        <v>43677</v>
      </c>
      <c r="F351" s="15">
        <v>31</v>
      </c>
      <c r="G351" s="5"/>
      <c r="H351" s="15"/>
      <c r="I351" s="16"/>
      <c r="J351" s="17" t="str">
        <f t="shared" si="50"/>
        <v/>
      </c>
      <c r="K351" s="14" t="str">
        <f t="shared" si="51"/>
        <v/>
      </c>
      <c r="L351" s="5"/>
      <c r="M351" s="15"/>
      <c r="N351" s="109" t="str">
        <f t="shared" si="52"/>
        <v/>
      </c>
      <c r="O351" s="15"/>
      <c r="P351" s="109" t="str">
        <f t="shared" si="53"/>
        <v/>
      </c>
      <c r="Q351" s="15"/>
      <c r="R351" s="15"/>
      <c r="S351" s="18" t="str">
        <f t="shared" si="57"/>
        <v/>
      </c>
      <c r="U351" s="23" t="str">
        <f t="shared" si="54"/>
        <v/>
      </c>
      <c r="V351" s="23" t="str">
        <f t="shared" si="55"/>
        <v/>
      </c>
      <c r="W351" s="24" t="str">
        <f t="shared" si="58"/>
        <v/>
      </c>
      <c r="X351" s="25" t="str">
        <f t="shared" si="59"/>
        <v/>
      </c>
      <c r="Y351" s="24" t="str">
        <f t="shared" si="56"/>
        <v/>
      </c>
    </row>
    <row r="352" spans="1:25" ht="15.6" thickTop="1" thickBot="1">
      <c r="A352">
        <f>Eläintiedot!E352</f>
        <v>0</v>
      </c>
      <c r="B352">
        <f>Eläintiedot!C352</f>
        <v>0</v>
      </c>
      <c r="C352" s="3">
        <f>Eläintiedot!G352</f>
        <v>0</v>
      </c>
      <c r="D352" s="8">
        <f>YEARFRAC(Eläintiedot!L352,$B$3)</f>
        <v>119.58611111111111</v>
      </c>
      <c r="E352">
        <f>IF(_xlfn.DAYS($B$3,Eläintiedot!O352)&lt;0,"",_xlfn.DAYS($B$3,Eläintiedot!O352))</f>
        <v>43677</v>
      </c>
      <c r="F352" s="15">
        <v>31</v>
      </c>
      <c r="G352" s="5"/>
      <c r="H352" s="15"/>
      <c r="I352" s="16"/>
      <c r="J352" s="17" t="str">
        <f t="shared" si="50"/>
        <v/>
      </c>
      <c r="K352" s="14" t="str">
        <f t="shared" si="51"/>
        <v/>
      </c>
      <c r="L352" s="5"/>
      <c r="M352" s="15"/>
      <c r="N352" s="109" t="str">
        <f t="shared" si="52"/>
        <v/>
      </c>
      <c r="O352" s="15"/>
      <c r="P352" s="109" t="str">
        <f t="shared" si="53"/>
        <v/>
      </c>
      <c r="Q352" s="15"/>
      <c r="R352" s="15"/>
      <c r="S352" s="18" t="str">
        <f t="shared" si="57"/>
        <v/>
      </c>
      <c r="U352" s="23" t="str">
        <f t="shared" si="54"/>
        <v/>
      </c>
      <c r="V352" s="23" t="str">
        <f t="shared" si="55"/>
        <v/>
      </c>
      <c r="W352" s="24" t="str">
        <f t="shared" si="58"/>
        <v/>
      </c>
      <c r="X352" s="25" t="str">
        <f t="shared" si="59"/>
        <v/>
      </c>
      <c r="Y352" s="24" t="str">
        <f t="shared" si="56"/>
        <v/>
      </c>
    </row>
    <row r="353" spans="1:25" ht="15.6" thickTop="1" thickBot="1">
      <c r="A353">
        <f>Eläintiedot!E353</f>
        <v>0</v>
      </c>
      <c r="B353">
        <f>Eläintiedot!C353</f>
        <v>0</v>
      </c>
      <c r="C353" s="3">
        <f>Eläintiedot!G353</f>
        <v>0</v>
      </c>
      <c r="D353" s="8">
        <f>YEARFRAC(Eläintiedot!L353,$B$3)</f>
        <v>119.58611111111111</v>
      </c>
      <c r="E353">
        <f>IF(_xlfn.DAYS($B$3,Eläintiedot!O353)&lt;0,"",_xlfn.DAYS($B$3,Eläintiedot!O353))</f>
        <v>43677</v>
      </c>
      <c r="F353" s="15">
        <v>31</v>
      </c>
      <c r="G353" s="5"/>
      <c r="H353" s="15"/>
      <c r="I353" s="16"/>
      <c r="J353" s="17" t="str">
        <f t="shared" si="50"/>
        <v/>
      </c>
      <c r="K353" s="14" t="str">
        <f t="shared" si="51"/>
        <v/>
      </c>
      <c r="L353" s="5"/>
      <c r="M353" s="15"/>
      <c r="N353" s="109" t="str">
        <f t="shared" si="52"/>
        <v/>
      </c>
      <c r="O353" s="15"/>
      <c r="P353" s="109" t="str">
        <f t="shared" si="53"/>
        <v/>
      </c>
      <c r="Q353" s="15"/>
      <c r="R353" s="15"/>
      <c r="S353" s="18" t="str">
        <f t="shared" si="57"/>
        <v/>
      </c>
      <c r="U353" s="23" t="str">
        <f t="shared" si="54"/>
        <v/>
      </c>
      <c r="V353" s="23" t="str">
        <f t="shared" si="55"/>
        <v/>
      </c>
      <c r="W353" s="24" t="str">
        <f t="shared" si="58"/>
        <v/>
      </c>
      <c r="X353" s="25" t="str">
        <f t="shared" si="59"/>
        <v/>
      </c>
      <c r="Y353" s="24" t="str">
        <f t="shared" si="56"/>
        <v/>
      </c>
    </row>
    <row r="354" spans="1:25" ht="15.6" thickTop="1" thickBot="1">
      <c r="A354">
        <f>Eläintiedot!E354</f>
        <v>0</v>
      </c>
      <c r="B354">
        <f>Eläintiedot!C354</f>
        <v>0</v>
      </c>
      <c r="C354" s="3">
        <f>Eläintiedot!G354</f>
        <v>0</v>
      </c>
      <c r="D354" s="8">
        <f>YEARFRAC(Eläintiedot!L354,$B$3)</f>
        <v>119.58611111111111</v>
      </c>
      <c r="E354">
        <f>IF(_xlfn.DAYS($B$3,Eläintiedot!O354)&lt;0,"",_xlfn.DAYS($B$3,Eläintiedot!O354))</f>
        <v>43677</v>
      </c>
      <c r="F354" s="15">
        <v>31</v>
      </c>
      <c r="G354" s="5"/>
      <c r="H354" s="15"/>
      <c r="I354" s="16"/>
      <c r="J354" s="17" t="str">
        <f t="shared" si="50"/>
        <v/>
      </c>
      <c r="K354" s="14" t="str">
        <f t="shared" si="51"/>
        <v/>
      </c>
      <c r="L354" s="5"/>
      <c r="M354" s="15"/>
      <c r="N354" s="109" t="str">
        <f t="shared" si="52"/>
        <v/>
      </c>
      <c r="O354" s="15"/>
      <c r="P354" s="109" t="str">
        <f t="shared" si="53"/>
        <v/>
      </c>
      <c r="Q354" s="15"/>
      <c r="R354" s="15"/>
      <c r="S354" s="18" t="str">
        <f t="shared" si="57"/>
        <v/>
      </c>
      <c r="U354" s="23" t="str">
        <f t="shared" si="54"/>
        <v/>
      </c>
      <c r="V354" s="23" t="str">
        <f t="shared" si="55"/>
        <v/>
      </c>
      <c r="W354" s="24" t="str">
        <f t="shared" si="58"/>
        <v/>
      </c>
      <c r="X354" s="25" t="str">
        <f t="shared" si="59"/>
        <v/>
      </c>
      <c r="Y354" s="24" t="str">
        <f t="shared" si="56"/>
        <v/>
      </c>
    </row>
    <row r="355" spans="1:25" ht="15.6" thickTop="1" thickBot="1">
      <c r="A355">
        <f>Eläintiedot!E355</f>
        <v>0</v>
      </c>
      <c r="B355">
        <f>Eläintiedot!C355</f>
        <v>0</v>
      </c>
      <c r="C355" s="3">
        <f>Eläintiedot!G355</f>
        <v>0</v>
      </c>
      <c r="D355" s="8">
        <f>YEARFRAC(Eläintiedot!L355,$B$3)</f>
        <v>119.58611111111111</v>
      </c>
      <c r="E355">
        <f>IF(_xlfn.DAYS($B$3,Eläintiedot!O355)&lt;0,"",_xlfn.DAYS($B$3,Eläintiedot!O355))</f>
        <v>43677</v>
      </c>
      <c r="F355" s="15">
        <v>31</v>
      </c>
      <c r="G355" s="5"/>
      <c r="H355" s="15"/>
      <c r="I355" s="16"/>
      <c r="J355" s="17" t="str">
        <f t="shared" si="50"/>
        <v/>
      </c>
      <c r="K355" s="14" t="str">
        <f t="shared" si="51"/>
        <v/>
      </c>
      <c r="L355" s="5"/>
      <c r="M355" s="15"/>
      <c r="N355" s="109" t="str">
        <f t="shared" si="52"/>
        <v/>
      </c>
      <c r="O355" s="15"/>
      <c r="P355" s="109" t="str">
        <f t="shared" si="53"/>
        <v/>
      </c>
      <c r="Q355" s="15"/>
      <c r="R355" s="15"/>
      <c r="S355" s="18" t="str">
        <f t="shared" si="57"/>
        <v/>
      </c>
      <c r="U355" s="23" t="str">
        <f t="shared" si="54"/>
        <v/>
      </c>
      <c r="V355" s="23" t="str">
        <f t="shared" si="55"/>
        <v/>
      </c>
      <c r="W355" s="24" t="str">
        <f t="shared" si="58"/>
        <v/>
      </c>
      <c r="X355" s="25" t="str">
        <f t="shared" si="59"/>
        <v/>
      </c>
      <c r="Y355" s="24" t="str">
        <f t="shared" si="56"/>
        <v/>
      </c>
    </row>
    <row r="356" spans="1:25" ht="15.6" thickTop="1" thickBot="1">
      <c r="A356">
        <f>Eläintiedot!E356</f>
        <v>0</v>
      </c>
      <c r="B356">
        <f>Eläintiedot!C356</f>
        <v>0</v>
      </c>
      <c r="C356" s="3">
        <f>Eläintiedot!G356</f>
        <v>0</v>
      </c>
      <c r="D356" s="8">
        <f>YEARFRAC(Eläintiedot!L356,$B$3)</f>
        <v>119.58611111111111</v>
      </c>
      <c r="E356">
        <f>IF(_xlfn.DAYS($B$3,Eläintiedot!O356)&lt;0,"",_xlfn.DAYS($B$3,Eläintiedot!O356))</f>
        <v>43677</v>
      </c>
      <c r="F356" s="15">
        <v>31</v>
      </c>
      <c r="G356" s="5"/>
      <c r="H356" s="15"/>
      <c r="I356" s="16"/>
      <c r="J356" s="17" t="str">
        <f t="shared" si="50"/>
        <v/>
      </c>
      <c r="K356" s="14" t="str">
        <f t="shared" si="51"/>
        <v/>
      </c>
      <c r="L356" s="5"/>
      <c r="M356" s="15"/>
      <c r="N356" s="109" t="str">
        <f t="shared" si="52"/>
        <v/>
      </c>
      <c r="O356" s="15"/>
      <c r="P356" s="109" t="str">
        <f t="shared" si="53"/>
        <v/>
      </c>
      <c r="Q356" s="15"/>
      <c r="R356" s="15"/>
      <c r="S356" s="18" t="str">
        <f t="shared" si="57"/>
        <v/>
      </c>
      <c r="U356" s="23" t="str">
        <f t="shared" si="54"/>
        <v/>
      </c>
      <c r="V356" s="23" t="str">
        <f t="shared" si="55"/>
        <v/>
      </c>
      <c r="W356" s="24" t="str">
        <f t="shared" si="58"/>
        <v/>
      </c>
      <c r="X356" s="25" t="str">
        <f t="shared" si="59"/>
        <v/>
      </c>
      <c r="Y356" s="24" t="str">
        <f t="shared" si="56"/>
        <v/>
      </c>
    </row>
    <row r="357" spans="1:25" ht="15.6" thickTop="1" thickBot="1">
      <c r="A357">
        <f>Eläintiedot!E357</f>
        <v>0</v>
      </c>
      <c r="B357">
        <f>Eläintiedot!C357</f>
        <v>0</v>
      </c>
      <c r="C357" s="3">
        <f>Eläintiedot!G357</f>
        <v>0</v>
      </c>
      <c r="D357" s="8">
        <f>YEARFRAC(Eläintiedot!L357,$B$3)</f>
        <v>119.58611111111111</v>
      </c>
      <c r="E357">
        <f>IF(_xlfn.DAYS($B$3,Eläintiedot!O357)&lt;0,"",_xlfn.DAYS($B$3,Eläintiedot!O357))</f>
        <v>43677</v>
      </c>
      <c r="F357" s="15">
        <v>31</v>
      </c>
      <c r="G357" s="5"/>
      <c r="H357" s="15"/>
      <c r="I357" s="16"/>
      <c r="J357" s="17" t="str">
        <f t="shared" si="50"/>
        <v/>
      </c>
      <c r="K357" s="14" t="str">
        <f t="shared" si="51"/>
        <v/>
      </c>
      <c r="L357" s="5"/>
      <c r="M357" s="15"/>
      <c r="N357" s="109" t="str">
        <f t="shared" si="52"/>
        <v/>
      </c>
      <c r="O357" s="15"/>
      <c r="P357" s="109" t="str">
        <f t="shared" si="53"/>
        <v/>
      </c>
      <c r="Q357" s="15"/>
      <c r="R357" s="15"/>
      <c r="S357" s="18" t="str">
        <f t="shared" si="57"/>
        <v/>
      </c>
      <c r="U357" s="23" t="str">
        <f t="shared" si="54"/>
        <v/>
      </c>
      <c r="V357" s="23" t="str">
        <f t="shared" si="55"/>
        <v/>
      </c>
      <c r="W357" s="24" t="str">
        <f t="shared" si="58"/>
        <v/>
      </c>
      <c r="X357" s="25" t="str">
        <f t="shared" si="59"/>
        <v/>
      </c>
      <c r="Y357" s="24" t="str">
        <f t="shared" si="56"/>
        <v/>
      </c>
    </row>
    <row r="358" spans="1:25" ht="15.6" thickTop="1" thickBot="1">
      <c r="A358">
        <f>Eläintiedot!E358</f>
        <v>0</v>
      </c>
      <c r="B358">
        <f>Eläintiedot!C358</f>
        <v>0</v>
      </c>
      <c r="C358" s="3">
        <f>Eläintiedot!G358</f>
        <v>0</v>
      </c>
      <c r="D358" s="8">
        <f>YEARFRAC(Eläintiedot!L358,$B$3)</f>
        <v>119.58611111111111</v>
      </c>
      <c r="E358">
        <f>IF(_xlfn.DAYS($B$3,Eläintiedot!O358)&lt;0,"",_xlfn.DAYS($B$3,Eläintiedot!O358))</f>
        <v>43677</v>
      </c>
      <c r="F358" s="15">
        <v>31</v>
      </c>
      <c r="G358" s="5"/>
      <c r="H358" s="15"/>
      <c r="I358" s="16"/>
      <c r="J358" s="17" t="str">
        <f t="shared" si="50"/>
        <v/>
      </c>
      <c r="K358" s="14" t="str">
        <f t="shared" si="51"/>
        <v/>
      </c>
      <c r="L358" s="5"/>
      <c r="M358" s="15"/>
      <c r="N358" s="109" t="str">
        <f t="shared" si="52"/>
        <v/>
      </c>
      <c r="O358" s="15"/>
      <c r="P358" s="109" t="str">
        <f t="shared" si="53"/>
        <v/>
      </c>
      <c r="Q358" s="15"/>
      <c r="R358" s="15"/>
      <c r="S358" s="18" t="str">
        <f t="shared" si="57"/>
        <v/>
      </c>
      <c r="U358" s="23" t="str">
        <f t="shared" si="54"/>
        <v/>
      </c>
      <c r="V358" s="23" t="str">
        <f t="shared" si="55"/>
        <v/>
      </c>
      <c r="W358" s="24" t="str">
        <f t="shared" si="58"/>
        <v/>
      </c>
      <c r="X358" s="25" t="str">
        <f t="shared" si="59"/>
        <v/>
      </c>
      <c r="Y358" s="24" t="str">
        <f t="shared" si="56"/>
        <v/>
      </c>
    </row>
    <row r="359" spans="1:25" ht="15.6" thickTop="1" thickBot="1">
      <c r="A359">
        <f>Eläintiedot!E359</f>
        <v>0</v>
      </c>
      <c r="B359">
        <f>Eläintiedot!C359</f>
        <v>0</v>
      </c>
      <c r="C359" s="3">
        <f>Eläintiedot!G359</f>
        <v>0</v>
      </c>
      <c r="D359" s="8">
        <f>YEARFRAC(Eläintiedot!L359,$B$3)</f>
        <v>119.58611111111111</v>
      </c>
      <c r="E359">
        <f>IF(_xlfn.DAYS($B$3,Eläintiedot!O359)&lt;0,"",_xlfn.DAYS($B$3,Eläintiedot!O359))</f>
        <v>43677</v>
      </c>
      <c r="F359" s="15">
        <v>31</v>
      </c>
      <c r="G359" s="5"/>
      <c r="H359" s="15"/>
      <c r="I359" s="16"/>
      <c r="J359" s="17" t="str">
        <f t="shared" si="50"/>
        <v/>
      </c>
      <c r="K359" s="14" t="str">
        <f t="shared" si="51"/>
        <v/>
      </c>
      <c r="L359" s="5"/>
      <c r="M359" s="15"/>
      <c r="N359" s="109" t="str">
        <f t="shared" si="52"/>
        <v/>
      </c>
      <c r="O359" s="15"/>
      <c r="P359" s="109" t="str">
        <f t="shared" si="53"/>
        <v/>
      </c>
      <c r="Q359" s="15"/>
      <c r="R359" s="15"/>
      <c r="S359" s="18" t="str">
        <f t="shared" si="57"/>
        <v/>
      </c>
      <c r="U359" s="23" t="str">
        <f t="shared" si="54"/>
        <v/>
      </c>
      <c r="V359" s="23" t="str">
        <f t="shared" si="55"/>
        <v/>
      </c>
      <c r="W359" s="24" t="str">
        <f t="shared" si="58"/>
        <v/>
      </c>
      <c r="X359" s="25" t="str">
        <f t="shared" si="59"/>
        <v/>
      </c>
      <c r="Y359" s="24" t="str">
        <f t="shared" si="56"/>
        <v/>
      </c>
    </row>
    <row r="360" spans="1:25" ht="15.6" thickTop="1" thickBot="1">
      <c r="A360">
        <f>Eläintiedot!E360</f>
        <v>0</v>
      </c>
      <c r="B360">
        <f>Eläintiedot!C360</f>
        <v>0</v>
      </c>
      <c r="C360" s="3">
        <f>Eläintiedot!G360</f>
        <v>0</v>
      </c>
      <c r="D360" s="8">
        <f>YEARFRAC(Eläintiedot!L360,$B$3)</f>
        <v>119.58611111111111</v>
      </c>
      <c r="E360">
        <f>IF(_xlfn.DAYS($B$3,Eläintiedot!O360)&lt;0,"",_xlfn.DAYS($B$3,Eläintiedot!O360))</f>
        <v>43677</v>
      </c>
      <c r="F360" s="15">
        <v>31</v>
      </c>
      <c r="G360" s="5"/>
      <c r="H360" s="15"/>
      <c r="I360" s="16"/>
      <c r="J360" s="17" t="str">
        <f t="shared" si="50"/>
        <v/>
      </c>
      <c r="K360" s="14" t="str">
        <f t="shared" si="51"/>
        <v/>
      </c>
      <c r="L360" s="5"/>
      <c r="M360" s="15"/>
      <c r="N360" s="109" t="str">
        <f t="shared" si="52"/>
        <v/>
      </c>
      <c r="O360" s="15"/>
      <c r="P360" s="109" t="str">
        <f t="shared" si="53"/>
        <v/>
      </c>
      <c r="Q360" s="15"/>
      <c r="R360" s="15"/>
      <c r="S360" s="18" t="str">
        <f t="shared" si="57"/>
        <v/>
      </c>
      <c r="U360" s="23" t="str">
        <f t="shared" si="54"/>
        <v/>
      </c>
      <c r="V360" s="23" t="str">
        <f t="shared" si="55"/>
        <v/>
      </c>
      <c r="W360" s="24" t="str">
        <f t="shared" si="58"/>
        <v/>
      </c>
      <c r="X360" s="25" t="str">
        <f t="shared" si="59"/>
        <v/>
      </c>
      <c r="Y360" s="24" t="str">
        <f t="shared" si="56"/>
        <v/>
      </c>
    </row>
    <row r="361" spans="1:25" ht="15.6" thickTop="1" thickBot="1">
      <c r="A361">
        <f>Eläintiedot!E361</f>
        <v>0</v>
      </c>
      <c r="B361">
        <f>Eläintiedot!C361</f>
        <v>0</v>
      </c>
      <c r="C361" s="3">
        <f>Eläintiedot!G361</f>
        <v>0</v>
      </c>
      <c r="D361" s="8">
        <f>YEARFRAC(Eläintiedot!L361,$B$3)</f>
        <v>119.58611111111111</v>
      </c>
      <c r="E361">
        <f>IF(_xlfn.DAYS($B$3,Eläintiedot!O361)&lt;0,"",_xlfn.DAYS($B$3,Eläintiedot!O361))</f>
        <v>43677</v>
      </c>
      <c r="F361" s="15">
        <v>31</v>
      </c>
      <c r="G361" s="5"/>
      <c r="H361" s="15"/>
      <c r="I361" s="16"/>
      <c r="J361" s="17" t="str">
        <f t="shared" si="50"/>
        <v/>
      </c>
      <c r="K361" s="14" t="str">
        <f t="shared" si="51"/>
        <v/>
      </c>
      <c r="L361" s="5"/>
      <c r="M361" s="15"/>
      <c r="N361" s="109" t="str">
        <f t="shared" si="52"/>
        <v/>
      </c>
      <c r="O361" s="15"/>
      <c r="P361" s="109" t="str">
        <f t="shared" si="53"/>
        <v/>
      </c>
      <c r="Q361" s="15"/>
      <c r="R361" s="15"/>
      <c r="S361" s="18" t="str">
        <f t="shared" si="57"/>
        <v/>
      </c>
      <c r="U361" s="23" t="str">
        <f t="shared" si="54"/>
        <v/>
      </c>
      <c r="V361" s="23" t="str">
        <f t="shared" si="55"/>
        <v/>
      </c>
      <c r="W361" s="24" t="str">
        <f t="shared" si="58"/>
        <v/>
      </c>
      <c r="X361" s="25" t="str">
        <f t="shared" si="59"/>
        <v/>
      </c>
      <c r="Y361" s="24" t="str">
        <f t="shared" si="56"/>
        <v/>
      </c>
    </row>
    <row r="362" spans="1:25" ht="15.6" thickTop="1" thickBot="1">
      <c r="A362">
        <f>Eläintiedot!E362</f>
        <v>0</v>
      </c>
      <c r="B362">
        <f>Eläintiedot!C362</f>
        <v>0</v>
      </c>
      <c r="C362" s="3">
        <f>Eläintiedot!G362</f>
        <v>0</v>
      </c>
      <c r="D362" s="8">
        <f>YEARFRAC(Eläintiedot!L362,$B$3)</f>
        <v>119.58611111111111</v>
      </c>
      <c r="E362">
        <f>IF(_xlfn.DAYS($B$3,Eläintiedot!O362)&lt;0,"",_xlfn.DAYS($B$3,Eläintiedot!O362))</f>
        <v>43677</v>
      </c>
      <c r="F362" s="15">
        <v>31</v>
      </c>
      <c r="G362" s="5"/>
      <c r="H362" s="15"/>
      <c r="I362" s="16"/>
      <c r="J362" s="17" t="str">
        <f t="shared" si="50"/>
        <v/>
      </c>
      <c r="K362" s="14" t="str">
        <f t="shared" si="51"/>
        <v/>
      </c>
      <c r="L362" s="5"/>
      <c r="M362" s="15"/>
      <c r="N362" s="109" t="str">
        <f t="shared" si="52"/>
        <v/>
      </c>
      <c r="O362" s="15"/>
      <c r="P362" s="109" t="str">
        <f t="shared" si="53"/>
        <v/>
      </c>
      <c r="Q362" s="15"/>
      <c r="R362" s="15"/>
      <c r="S362" s="18" t="str">
        <f t="shared" si="57"/>
        <v/>
      </c>
      <c r="U362" s="23" t="str">
        <f t="shared" si="54"/>
        <v/>
      </c>
      <c r="V362" s="23" t="str">
        <f t="shared" si="55"/>
        <v/>
      </c>
      <c r="W362" s="24" t="str">
        <f t="shared" si="58"/>
        <v/>
      </c>
      <c r="X362" s="25" t="str">
        <f t="shared" si="59"/>
        <v/>
      </c>
      <c r="Y362" s="24" t="str">
        <f t="shared" si="56"/>
        <v/>
      </c>
    </row>
    <row r="363" spans="1:25" ht="15.6" thickTop="1" thickBot="1">
      <c r="A363">
        <f>Eläintiedot!E363</f>
        <v>0</v>
      </c>
      <c r="B363">
        <f>Eläintiedot!C363</f>
        <v>0</v>
      </c>
      <c r="C363" s="3">
        <f>Eläintiedot!G363</f>
        <v>0</v>
      </c>
      <c r="D363" s="8">
        <f>YEARFRAC(Eläintiedot!L363,$B$3)</f>
        <v>119.58611111111111</v>
      </c>
      <c r="E363">
        <f>IF(_xlfn.DAYS($B$3,Eläintiedot!O363)&lt;0,"",_xlfn.DAYS($B$3,Eläintiedot!O363))</f>
        <v>43677</v>
      </c>
      <c r="F363" s="15">
        <v>31</v>
      </c>
      <c r="G363" s="5"/>
      <c r="H363" s="15"/>
      <c r="I363" s="16"/>
      <c r="J363" s="17" t="str">
        <f t="shared" si="50"/>
        <v/>
      </c>
      <c r="K363" s="14" t="str">
        <f t="shared" si="51"/>
        <v/>
      </c>
      <c r="L363" s="5"/>
      <c r="M363" s="15"/>
      <c r="N363" s="109" t="str">
        <f t="shared" si="52"/>
        <v/>
      </c>
      <c r="O363" s="15"/>
      <c r="P363" s="109" t="str">
        <f t="shared" si="53"/>
        <v/>
      </c>
      <c r="Q363" s="15"/>
      <c r="R363" s="15"/>
      <c r="S363" s="18" t="str">
        <f t="shared" si="57"/>
        <v/>
      </c>
      <c r="U363" s="23" t="str">
        <f t="shared" si="54"/>
        <v/>
      </c>
      <c r="V363" s="23" t="str">
        <f t="shared" si="55"/>
        <v/>
      </c>
      <c r="W363" s="24" t="str">
        <f t="shared" si="58"/>
        <v/>
      </c>
      <c r="X363" s="25" t="str">
        <f t="shared" si="59"/>
        <v/>
      </c>
      <c r="Y363" s="24" t="str">
        <f t="shared" si="56"/>
        <v/>
      </c>
    </row>
    <row r="364" spans="1:25" ht="15.6" thickTop="1" thickBot="1">
      <c r="A364">
        <f>Eläintiedot!E364</f>
        <v>0</v>
      </c>
      <c r="B364">
        <f>Eläintiedot!C364</f>
        <v>0</v>
      </c>
      <c r="C364" s="3">
        <f>Eläintiedot!G364</f>
        <v>0</v>
      </c>
      <c r="D364" s="8">
        <f>YEARFRAC(Eläintiedot!L364,$B$3)</f>
        <v>119.58611111111111</v>
      </c>
      <c r="E364">
        <f>IF(_xlfn.DAYS($B$3,Eläintiedot!O364)&lt;0,"",_xlfn.DAYS($B$3,Eläintiedot!O364))</f>
        <v>43677</v>
      </c>
      <c r="F364" s="15">
        <v>31</v>
      </c>
      <c r="G364" s="5"/>
      <c r="H364" s="15"/>
      <c r="I364" s="16"/>
      <c r="J364" s="17" t="str">
        <f t="shared" si="50"/>
        <v/>
      </c>
      <c r="K364" s="14" t="str">
        <f t="shared" si="51"/>
        <v/>
      </c>
      <c r="L364" s="5"/>
      <c r="M364" s="15"/>
      <c r="N364" s="109" t="str">
        <f t="shared" si="52"/>
        <v/>
      </c>
      <c r="O364" s="15"/>
      <c r="P364" s="109" t="str">
        <f t="shared" si="53"/>
        <v/>
      </c>
      <c r="Q364" s="15"/>
      <c r="R364" s="15"/>
      <c r="S364" s="18" t="str">
        <f t="shared" si="57"/>
        <v/>
      </c>
      <c r="U364" s="23" t="str">
        <f t="shared" si="54"/>
        <v/>
      </c>
      <c r="V364" s="23" t="str">
        <f t="shared" si="55"/>
        <v/>
      </c>
      <c r="W364" s="24" t="str">
        <f t="shared" si="58"/>
        <v/>
      </c>
      <c r="X364" s="25" t="str">
        <f t="shared" si="59"/>
        <v/>
      </c>
      <c r="Y364" s="24" t="str">
        <f t="shared" si="56"/>
        <v/>
      </c>
    </row>
    <row r="365" spans="1:25" ht="15.6" thickTop="1" thickBot="1">
      <c r="A365">
        <f>Eläintiedot!E365</f>
        <v>0</v>
      </c>
      <c r="B365">
        <f>Eläintiedot!C365</f>
        <v>0</v>
      </c>
      <c r="C365" s="3">
        <f>Eläintiedot!G365</f>
        <v>0</v>
      </c>
      <c r="D365" s="8">
        <f>YEARFRAC(Eläintiedot!L365,$B$3)</f>
        <v>119.58611111111111</v>
      </c>
      <c r="E365">
        <f>IF(_xlfn.DAYS($B$3,Eläintiedot!O365)&lt;0,"",_xlfn.DAYS($B$3,Eläintiedot!O365))</f>
        <v>43677</v>
      </c>
      <c r="F365" s="15">
        <v>31</v>
      </c>
      <c r="G365" s="5"/>
      <c r="H365" s="15"/>
      <c r="I365" s="16"/>
      <c r="J365" s="17" t="str">
        <f t="shared" si="50"/>
        <v/>
      </c>
      <c r="K365" s="14" t="str">
        <f t="shared" si="51"/>
        <v/>
      </c>
      <c r="L365" s="5"/>
      <c r="M365" s="15"/>
      <c r="N365" s="109" t="str">
        <f t="shared" si="52"/>
        <v/>
      </c>
      <c r="O365" s="15"/>
      <c r="P365" s="109" t="str">
        <f t="shared" si="53"/>
        <v/>
      </c>
      <c r="Q365" s="15"/>
      <c r="R365" s="15"/>
      <c r="S365" s="18" t="str">
        <f t="shared" si="57"/>
        <v/>
      </c>
      <c r="U365" s="23" t="str">
        <f t="shared" si="54"/>
        <v/>
      </c>
      <c r="V365" s="23" t="str">
        <f t="shared" si="55"/>
        <v/>
      </c>
      <c r="W365" s="24" t="str">
        <f t="shared" si="58"/>
        <v/>
      </c>
      <c r="X365" s="25" t="str">
        <f t="shared" si="59"/>
        <v/>
      </c>
      <c r="Y365" s="24" t="str">
        <f t="shared" si="56"/>
        <v/>
      </c>
    </row>
    <row r="366" spans="1:25" ht="15.6" thickTop="1" thickBot="1">
      <c r="A366">
        <f>Eläintiedot!E366</f>
        <v>0</v>
      </c>
      <c r="B366">
        <f>Eläintiedot!C366</f>
        <v>0</v>
      </c>
      <c r="C366" s="3">
        <f>Eläintiedot!G366</f>
        <v>0</v>
      </c>
      <c r="D366" s="8">
        <f>YEARFRAC(Eläintiedot!L366,$B$3)</f>
        <v>119.58611111111111</v>
      </c>
      <c r="E366">
        <f>IF(_xlfn.DAYS($B$3,Eläintiedot!O366)&lt;0,"",_xlfn.DAYS($B$3,Eläintiedot!O366))</f>
        <v>43677</v>
      </c>
      <c r="F366" s="15">
        <v>31</v>
      </c>
      <c r="G366" s="5"/>
      <c r="H366" s="15"/>
      <c r="I366" s="16"/>
      <c r="J366" s="17" t="str">
        <f t="shared" si="50"/>
        <v/>
      </c>
      <c r="K366" s="14" t="str">
        <f t="shared" si="51"/>
        <v/>
      </c>
      <c r="L366" s="5"/>
      <c r="M366" s="15"/>
      <c r="N366" s="109" t="str">
        <f t="shared" si="52"/>
        <v/>
      </c>
      <c r="O366" s="15"/>
      <c r="P366" s="109" t="str">
        <f t="shared" si="53"/>
        <v/>
      </c>
      <c r="Q366" s="15"/>
      <c r="R366" s="15"/>
      <c r="S366" s="18" t="str">
        <f t="shared" si="57"/>
        <v/>
      </c>
      <c r="U366" s="23" t="str">
        <f t="shared" si="54"/>
        <v/>
      </c>
      <c r="V366" s="23" t="str">
        <f t="shared" si="55"/>
        <v/>
      </c>
      <c r="W366" s="24" t="str">
        <f t="shared" si="58"/>
        <v/>
      </c>
      <c r="X366" s="25" t="str">
        <f t="shared" si="59"/>
        <v/>
      </c>
      <c r="Y366" s="24" t="str">
        <f t="shared" si="56"/>
        <v/>
      </c>
    </row>
    <row r="367" spans="1:25" ht="15.6" thickTop="1" thickBot="1">
      <c r="A367">
        <f>Eläintiedot!E367</f>
        <v>0</v>
      </c>
      <c r="B367">
        <f>Eläintiedot!C367</f>
        <v>0</v>
      </c>
      <c r="C367" s="3">
        <f>Eläintiedot!G367</f>
        <v>0</v>
      </c>
      <c r="D367" s="8">
        <f>YEARFRAC(Eläintiedot!L367,$B$3)</f>
        <v>119.58611111111111</v>
      </c>
      <c r="E367">
        <f>IF(_xlfn.DAYS($B$3,Eläintiedot!O367)&lt;0,"",_xlfn.DAYS($B$3,Eläintiedot!O367))</f>
        <v>43677</v>
      </c>
      <c r="F367" s="15">
        <v>31</v>
      </c>
      <c r="G367" s="5"/>
      <c r="H367" s="15"/>
      <c r="I367" s="16"/>
      <c r="J367" s="17" t="str">
        <f t="shared" si="50"/>
        <v/>
      </c>
      <c r="K367" s="14" t="str">
        <f t="shared" si="51"/>
        <v/>
      </c>
      <c r="L367" s="5"/>
      <c r="M367" s="15"/>
      <c r="N367" s="109" t="str">
        <f t="shared" si="52"/>
        <v/>
      </c>
      <c r="O367" s="15"/>
      <c r="P367" s="109" t="str">
        <f t="shared" si="53"/>
        <v/>
      </c>
      <c r="Q367" s="15"/>
      <c r="R367" s="15"/>
      <c r="S367" s="18" t="str">
        <f t="shared" si="57"/>
        <v/>
      </c>
      <c r="U367" s="23" t="str">
        <f t="shared" si="54"/>
        <v/>
      </c>
      <c r="V367" s="23" t="str">
        <f t="shared" si="55"/>
        <v/>
      </c>
      <c r="W367" s="24" t="str">
        <f t="shared" si="58"/>
        <v/>
      </c>
      <c r="X367" s="25" t="str">
        <f t="shared" si="59"/>
        <v/>
      </c>
      <c r="Y367" s="24" t="str">
        <f t="shared" si="56"/>
        <v/>
      </c>
    </row>
    <row r="368" spans="1:25" ht="15.6" thickTop="1" thickBot="1">
      <c r="A368">
        <f>Eläintiedot!E368</f>
        <v>0</v>
      </c>
      <c r="B368">
        <f>Eläintiedot!C368</f>
        <v>0</v>
      </c>
      <c r="C368" s="3">
        <f>Eläintiedot!G368</f>
        <v>0</v>
      </c>
      <c r="D368" s="8">
        <f>YEARFRAC(Eläintiedot!L368,$B$3)</f>
        <v>119.58611111111111</v>
      </c>
      <c r="E368">
        <f>IF(_xlfn.DAYS($B$3,Eläintiedot!O368)&lt;0,"",_xlfn.DAYS($B$3,Eläintiedot!O368))</f>
        <v>43677</v>
      </c>
      <c r="F368" s="15">
        <v>31</v>
      </c>
      <c r="G368" s="5"/>
      <c r="H368" s="15"/>
      <c r="I368" s="16"/>
      <c r="J368" s="17" t="str">
        <f t="shared" si="50"/>
        <v/>
      </c>
      <c r="K368" s="14" t="str">
        <f t="shared" si="51"/>
        <v/>
      </c>
      <c r="L368" s="5"/>
      <c r="M368" s="15"/>
      <c r="N368" s="109" t="str">
        <f t="shared" si="52"/>
        <v/>
      </c>
      <c r="O368" s="15"/>
      <c r="P368" s="109" t="str">
        <f t="shared" si="53"/>
        <v/>
      </c>
      <c r="Q368" s="15"/>
      <c r="R368" s="15"/>
      <c r="S368" s="18" t="str">
        <f t="shared" si="57"/>
        <v/>
      </c>
      <c r="U368" s="23" t="str">
        <f t="shared" si="54"/>
        <v/>
      </c>
      <c r="V368" s="23" t="str">
        <f t="shared" si="55"/>
        <v/>
      </c>
      <c r="W368" s="24" t="str">
        <f t="shared" si="58"/>
        <v/>
      </c>
      <c r="X368" s="25" t="str">
        <f t="shared" si="59"/>
        <v/>
      </c>
      <c r="Y368" s="24" t="str">
        <f t="shared" si="56"/>
        <v/>
      </c>
    </row>
    <row r="369" spans="1:25" ht="15.6" thickTop="1" thickBot="1">
      <c r="A369">
        <f>Eläintiedot!E369</f>
        <v>0</v>
      </c>
      <c r="B369">
        <f>Eläintiedot!C369</f>
        <v>0</v>
      </c>
      <c r="C369" s="3">
        <f>Eläintiedot!G369</f>
        <v>0</v>
      </c>
      <c r="D369" s="8">
        <f>YEARFRAC(Eläintiedot!L369,$B$3)</f>
        <v>119.58611111111111</v>
      </c>
      <c r="E369">
        <f>IF(_xlfn.DAYS($B$3,Eläintiedot!O369)&lt;0,"",_xlfn.DAYS($B$3,Eläintiedot!O369))</f>
        <v>43677</v>
      </c>
      <c r="F369" s="15">
        <v>31</v>
      </c>
      <c r="G369" s="5"/>
      <c r="H369" s="15"/>
      <c r="I369" s="16"/>
      <c r="J369" s="17" t="str">
        <f t="shared" si="50"/>
        <v/>
      </c>
      <c r="K369" s="14" t="str">
        <f t="shared" si="51"/>
        <v/>
      </c>
      <c r="L369" s="5"/>
      <c r="M369" s="15"/>
      <c r="N369" s="109" t="str">
        <f t="shared" si="52"/>
        <v/>
      </c>
      <c r="O369" s="15"/>
      <c r="P369" s="109" t="str">
        <f t="shared" si="53"/>
        <v/>
      </c>
      <c r="Q369" s="15"/>
      <c r="R369" s="15"/>
      <c r="S369" s="18" t="str">
        <f t="shared" si="57"/>
        <v/>
      </c>
      <c r="U369" s="23" t="str">
        <f t="shared" si="54"/>
        <v/>
      </c>
      <c r="V369" s="23" t="str">
        <f t="shared" si="55"/>
        <v/>
      </c>
      <c r="W369" s="24" t="str">
        <f t="shared" si="58"/>
        <v/>
      </c>
      <c r="X369" s="25" t="str">
        <f t="shared" si="59"/>
        <v/>
      </c>
      <c r="Y369" s="24" t="str">
        <f t="shared" si="56"/>
        <v/>
      </c>
    </row>
    <row r="370" spans="1:25" ht="15.6" thickTop="1" thickBot="1">
      <c r="A370">
        <f>Eläintiedot!E370</f>
        <v>0</v>
      </c>
      <c r="B370">
        <f>Eläintiedot!C370</f>
        <v>0</v>
      </c>
      <c r="C370" s="3">
        <f>Eläintiedot!G370</f>
        <v>0</v>
      </c>
      <c r="D370" s="8">
        <f>YEARFRAC(Eläintiedot!L370,$B$3)</f>
        <v>119.58611111111111</v>
      </c>
      <c r="E370">
        <f>IF(_xlfn.DAYS($B$3,Eläintiedot!O370)&lt;0,"",_xlfn.DAYS($B$3,Eläintiedot!O370))</f>
        <v>43677</v>
      </c>
      <c r="F370" s="15">
        <v>31</v>
      </c>
      <c r="G370" s="5"/>
      <c r="H370" s="15"/>
      <c r="I370" s="16"/>
      <c r="J370" s="17" t="str">
        <f t="shared" si="50"/>
        <v/>
      </c>
      <c r="K370" s="14" t="str">
        <f t="shared" si="51"/>
        <v/>
      </c>
      <c r="L370" s="5"/>
      <c r="M370" s="15"/>
      <c r="N370" s="109" t="str">
        <f t="shared" si="52"/>
        <v/>
      </c>
      <c r="O370" s="15"/>
      <c r="P370" s="109" t="str">
        <f t="shared" si="53"/>
        <v/>
      </c>
      <c r="Q370" s="15"/>
      <c r="R370" s="15"/>
      <c r="S370" s="18" t="str">
        <f t="shared" si="57"/>
        <v/>
      </c>
      <c r="U370" s="23" t="str">
        <f t="shared" si="54"/>
        <v/>
      </c>
      <c r="V370" s="23" t="str">
        <f t="shared" si="55"/>
        <v/>
      </c>
      <c r="W370" s="24" t="str">
        <f t="shared" si="58"/>
        <v/>
      </c>
      <c r="X370" s="25" t="str">
        <f t="shared" si="59"/>
        <v/>
      </c>
      <c r="Y370" s="24" t="str">
        <f t="shared" si="56"/>
        <v/>
      </c>
    </row>
    <row r="371" spans="1:25" ht="15.6" thickTop="1" thickBot="1">
      <c r="A371">
        <f>Eläintiedot!E371</f>
        <v>0</v>
      </c>
      <c r="B371">
        <f>Eläintiedot!C371</f>
        <v>0</v>
      </c>
      <c r="C371" s="3">
        <f>Eläintiedot!G371</f>
        <v>0</v>
      </c>
      <c r="D371" s="8">
        <f>YEARFRAC(Eläintiedot!L371,$B$3)</f>
        <v>119.58611111111111</v>
      </c>
      <c r="E371">
        <f>IF(_xlfn.DAYS($B$3,Eläintiedot!O371)&lt;0,"",_xlfn.DAYS($B$3,Eläintiedot!O371))</f>
        <v>43677</v>
      </c>
      <c r="F371" s="15">
        <v>31</v>
      </c>
      <c r="G371" s="5"/>
      <c r="H371" s="15"/>
      <c r="I371" s="16"/>
      <c r="J371" s="17" t="str">
        <f t="shared" si="50"/>
        <v/>
      </c>
      <c r="K371" s="14" t="str">
        <f t="shared" si="51"/>
        <v/>
      </c>
      <c r="L371" s="5"/>
      <c r="M371" s="15"/>
      <c r="N371" s="109" t="str">
        <f t="shared" si="52"/>
        <v/>
      </c>
      <c r="O371" s="15"/>
      <c r="P371" s="109" t="str">
        <f t="shared" si="53"/>
        <v/>
      </c>
      <c r="Q371" s="15"/>
      <c r="R371" s="15"/>
      <c r="S371" s="18" t="str">
        <f t="shared" si="57"/>
        <v/>
      </c>
      <c r="U371" s="23" t="str">
        <f t="shared" si="54"/>
        <v/>
      </c>
      <c r="V371" s="23" t="str">
        <f t="shared" si="55"/>
        <v/>
      </c>
      <c r="W371" s="24" t="str">
        <f t="shared" si="58"/>
        <v/>
      </c>
      <c r="X371" s="25" t="str">
        <f t="shared" si="59"/>
        <v/>
      </c>
      <c r="Y371" s="24" t="str">
        <f t="shared" si="56"/>
        <v/>
      </c>
    </row>
    <row r="372" spans="1:25" ht="15.6" thickTop="1" thickBot="1">
      <c r="A372">
        <f>Eläintiedot!E372</f>
        <v>0</v>
      </c>
      <c r="B372">
        <f>Eläintiedot!C372</f>
        <v>0</v>
      </c>
      <c r="C372" s="3">
        <f>Eläintiedot!G372</f>
        <v>0</v>
      </c>
      <c r="D372" s="8">
        <f>YEARFRAC(Eläintiedot!L372,$B$3)</f>
        <v>119.58611111111111</v>
      </c>
      <c r="E372">
        <f>IF(_xlfn.DAYS($B$3,Eläintiedot!O372)&lt;0,"",_xlfn.DAYS($B$3,Eläintiedot!O372))</f>
        <v>43677</v>
      </c>
      <c r="F372" s="15">
        <v>31</v>
      </c>
      <c r="G372" s="5"/>
      <c r="H372" s="15"/>
      <c r="I372" s="16"/>
      <c r="J372" s="17" t="str">
        <f t="shared" si="50"/>
        <v/>
      </c>
      <c r="K372" s="14" t="str">
        <f t="shared" si="51"/>
        <v/>
      </c>
      <c r="L372" s="5"/>
      <c r="M372" s="15"/>
      <c r="N372" s="109" t="str">
        <f t="shared" si="52"/>
        <v/>
      </c>
      <c r="O372" s="15"/>
      <c r="P372" s="109" t="str">
        <f t="shared" si="53"/>
        <v/>
      </c>
      <c r="Q372" s="15"/>
      <c r="R372" s="15"/>
      <c r="S372" s="18" t="str">
        <f t="shared" si="57"/>
        <v/>
      </c>
      <c r="U372" s="23" t="str">
        <f t="shared" si="54"/>
        <v/>
      </c>
      <c r="V372" s="23" t="str">
        <f t="shared" si="55"/>
        <v/>
      </c>
      <c r="W372" s="24" t="str">
        <f t="shared" si="58"/>
        <v/>
      </c>
      <c r="X372" s="25" t="str">
        <f t="shared" si="59"/>
        <v/>
      </c>
      <c r="Y372" s="24" t="str">
        <f t="shared" si="56"/>
        <v/>
      </c>
    </row>
    <row r="373" spans="1:25" ht="15.6" thickTop="1" thickBot="1">
      <c r="A373">
        <f>Eläintiedot!E373</f>
        <v>0</v>
      </c>
      <c r="B373">
        <f>Eläintiedot!C373</f>
        <v>0</v>
      </c>
      <c r="C373" s="3">
        <f>Eläintiedot!G373</f>
        <v>0</v>
      </c>
      <c r="D373" s="8">
        <f>YEARFRAC(Eläintiedot!L373,$B$3)</f>
        <v>119.58611111111111</v>
      </c>
      <c r="E373">
        <f>IF(_xlfn.DAYS($B$3,Eläintiedot!O373)&lt;0,"",_xlfn.DAYS($B$3,Eläintiedot!O373))</f>
        <v>43677</v>
      </c>
      <c r="F373" s="15">
        <v>31</v>
      </c>
      <c r="G373" s="5"/>
      <c r="H373" s="15"/>
      <c r="I373" s="16"/>
      <c r="J373" s="17" t="str">
        <f t="shared" si="50"/>
        <v/>
      </c>
      <c r="K373" s="14" t="str">
        <f t="shared" si="51"/>
        <v/>
      </c>
      <c r="L373" s="5"/>
      <c r="M373" s="15"/>
      <c r="N373" s="109" t="str">
        <f t="shared" si="52"/>
        <v/>
      </c>
      <c r="O373" s="15"/>
      <c r="P373" s="109" t="str">
        <f t="shared" si="53"/>
        <v/>
      </c>
      <c r="Q373" s="15"/>
      <c r="R373" s="15"/>
      <c r="S373" s="18" t="str">
        <f t="shared" si="57"/>
        <v/>
      </c>
      <c r="U373" s="23" t="str">
        <f t="shared" si="54"/>
        <v/>
      </c>
      <c r="V373" s="23" t="str">
        <f t="shared" si="55"/>
        <v/>
      </c>
      <c r="W373" s="24" t="str">
        <f t="shared" si="58"/>
        <v/>
      </c>
      <c r="X373" s="25" t="str">
        <f t="shared" si="59"/>
        <v/>
      </c>
      <c r="Y373" s="24" t="str">
        <f t="shared" si="56"/>
        <v/>
      </c>
    </row>
    <row r="374" spans="1:25" ht="15.6" thickTop="1" thickBot="1">
      <c r="A374">
        <f>Eläintiedot!E374</f>
        <v>0</v>
      </c>
      <c r="B374">
        <f>Eläintiedot!C374</f>
        <v>0</v>
      </c>
      <c r="C374" s="3">
        <f>Eläintiedot!G374</f>
        <v>0</v>
      </c>
      <c r="D374" s="8">
        <f>YEARFRAC(Eläintiedot!L374,$B$3)</f>
        <v>119.58611111111111</v>
      </c>
      <c r="E374">
        <f>IF(_xlfn.DAYS($B$3,Eläintiedot!O374)&lt;0,"",_xlfn.DAYS($B$3,Eläintiedot!O374))</f>
        <v>43677</v>
      </c>
      <c r="F374" s="15">
        <v>31</v>
      </c>
      <c r="G374" s="5"/>
      <c r="H374" s="15"/>
      <c r="I374" s="16"/>
      <c r="J374" s="17" t="str">
        <f t="shared" si="50"/>
        <v/>
      </c>
      <c r="K374" s="14" t="str">
        <f t="shared" si="51"/>
        <v/>
      </c>
      <c r="L374" s="5"/>
      <c r="M374" s="15"/>
      <c r="N374" s="109" t="str">
        <f t="shared" si="52"/>
        <v/>
      </c>
      <c r="O374" s="15"/>
      <c r="P374" s="109" t="str">
        <f t="shared" si="53"/>
        <v/>
      </c>
      <c r="Q374" s="15"/>
      <c r="R374" s="15"/>
      <c r="S374" s="18" t="str">
        <f t="shared" si="57"/>
        <v/>
      </c>
      <c r="U374" s="23" t="str">
        <f t="shared" si="54"/>
        <v/>
      </c>
      <c r="V374" s="23" t="str">
        <f t="shared" si="55"/>
        <v/>
      </c>
      <c r="W374" s="24" t="str">
        <f t="shared" si="58"/>
        <v/>
      </c>
      <c r="X374" s="25" t="str">
        <f t="shared" si="59"/>
        <v/>
      </c>
      <c r="Y374" s="24" t="str">
        <f t="shared" si="56"/>
        <v/>
      </c>
    </row>
    <row r="375" spans="1:25" ht="15.6" thickTop="1" thickBot="1">
      <c r="A375">
        <f>Eläintiedot!E375</f>
        <v>0</v>
      </c>
      <c r="B375">
        <f>Eläintiedot!C375</f>
        <v>0</v>
      </c>
      <c r="C375" s="3">
        <f>Eläintiedot!G375</f>
        <v>0</v>
      </c>
      <c r="D375" s="8">
        <f>YEARFRAC(Eläintiedot!L375,$B$3)</f>
        <v>119.58611111111111</v>
      </c>
      <c r="E375">
        <f>IF(_xlfn.DAYS($B$3,Eläintiedot!O375)&lt;0,"",_xlfn.DAYS($B$3,Eläintiedot!O375))</f>
        <v>43677</v>
      </c>
      <c r="F375" s="15">
        <v>31</v>
      </c>
      <c r="G375" s="5"/>
      <c r="H375" s="15"/>
      <c r="I375" s="16"/>
      <c r="J375" s="17" t="str">
        <f t="shared" si="50"/>
        <v/>
      </c>
      <c r="K375" s="14" t="str">
        <f t="shared" si="51"/>
        <v/>
      </c>
      <c r="L375" s="5"/>
      <c r="M375" s="15"/>
      <c r="N375" s="109" t="str">
        <f t="shared" si="52"/>
        <v/>
      </c>
      <c r="O375" s="15"/>
      <c r="P375" s="109" t="str">
        <f t="shared" si="53"/>
        <v/>
      </c>
      <c r="Q375" s="15"/>
      <c r="R375" s="15"/>
      <c r="S375" s="18" t="str">
        <f t="shared" si="57"/>
        <v/>
      </c>
      <c r="U375" s="23" t="str">
        <f t="shared" si="54"/>
        <v/>
      </c>
      <c r="V375" s="23" t="str">
        <f t="shared" si="55"/>
        <v/>
      </c>
      <c r="W375" s="24" t="str">
        <f t="shared" si="58"/>
        <v/>
      </c>
      <c r="X375" s="25" t="str">
        <f t="shared" si="59"/>
        <v/>
      </c>
      <c r="Y375" s="24" t="str">
        <f t="shared" si="56"/>
        <v/>
      </c>
    </row>
    <row r="376" spans="1:25" ht="15.6" thickTop="1" thickBot="1">
      <c r="A376">
        <f>Eläintiedot!E376</f>
        <v>0</v>
      </c>
      <c r="B376">
        <f>Eläintiedot!C376</f>
        <v>0</v>
      </c>
      <c r="C376" s="3">
        <f>Eläintiedot!G376</f>
        <v>0</v>
      </c>
      <c r="D376" s="8">
        <f>YEARFRAC(Eläintiedot!L376,$B$3)</f>
        <v>119.58611111111111</v>
      </c>
      <c r="E376">
        <f>IF(_xlfn.DAYS($B$3,Eläintiedot!O376)&lt;0,"",_xlfn.DAYS($B$3,Eläintiedot!O376))</f>
        <v>43677</v>
      </c>
      <c r="F376" s="15">
        <v>31</v>
      </c>
      <c r="G376" s="5"/>
      <c r="H376" s="15"/>
      <c r="I376" s="16"/>
      <c r="J376" s="17" t="str">
        <f t="shared" si="50"/>
        <v/>
      </c>
      <c r="K376" s="14" t="str">
        <f t="shared" si="51"/>
        <v/>
      </c>
      <c r="L376" s="5"/>
      <c r="M376" s="15"/>
      <c r="N376" s="109" t="str">
        <f t="shared" si="52"/>
        <v/>
      </c>
      <c r="O376" s="15"/>
      <c r="P376" s="109" t="str">
        <f t="shared" si="53"/>
        <v/>
      </c>
      <c r="Q376" s="15"/>
      <c r="R376" s="15"/>
      <c r="S376" s="18" t="str">
        <f t="shared" si="57"/>
        <v/>
      </c>
      <c r="U376" s="23" t="str">
        <f t="shared" si="54"/>
        <v/>
      </c>
      <c r="V376" s="23" t="str">
        <f t="shared" si="55"/>
        <v/>
      </c>
      <c r="W376" s="24" t="str">
        <f t="shared" si="58"/>
        <v/>
      </c>
      <c r="X376" s="25" t="str">
        <f t="shared" si="59"/>
        <v/>
      </c>
      <c r="Y376" s="24" t="str">
        <f t="shared" si="56"/>
        <v/>
      </c>
    </row>
    <row r="377" spans="1:25" ht="15.6" thickTop="1" thickBot="1">
      <c r="A377">
        <f>Eläintiedot!E377</f>
        <v>0</v>
      </c>
      <c r="B377">
        <f>Eläintiedot!C377</f>
        <v>0</v>
      </c>
      <c r="C377" s="3">
        <f>Eläintiedot!G377</f>
        <v>0</v>
      </c>
      <c r="D377" s="8">
        <f>YEARFRAC(Eläintiedot!L377,$B$3)</f>
        <v>119.58611111111111</v>
      </c>
      <c r="E377">
        <f>IF(_xlfn.DAYS($B$3,Eläintiedot!O377)&lt;0,"",_xlfn.DAYS($B$3,Eläintiedot!O377))</f>
        <v>43677</v>
      </c>
      <c r="F377" s="15">
        <v>31</v>
      </c>
      <c r="G377" s="5"/>
      <c r="H377" s="15"/>
      <c r="I377" s="16"/>
      <c r="J377" s="17" t="str">
        <f t="shared" si="50"/>
        <v/>
      </c>
      <c r="K377" s="14" t="str">
        <f t="shared" si="51"/>
        <v/>
      </c>
      <c r="L377" s="5"/>
      <c r="M377" s="15"/>
      <c r="N377" s="109" t="str">
        <f t="shared" si="52"/>
        <v/>
      </c>
      <c r="O377" s="15"/>
      <c r="P377" s="109" t="str">
        <f t="shared" si="53"/>
        <v/>
      </c>
      <c r="Q377" s="15"/>
      <c r="R377" s="15"/>
      <c r="S377" s="18" t="str">
        <f t="shared" si="57"/>
        <v/>
      </c>
      <c r="U377" s="23" t="str">
        <f t="shared" si="54"/>
        <v/>
      </c>
      <c r="V377" s="23" t="str">
        <f t="shared" si="55"/>
        <v/>
      </c>
      <c r="W377" s="24" t="str">
        <f t="shared" si="58"/>
        <v/>
      </c>
      <c r="X377" s="25" t="str">
        <f t="shared" si="59"/>
        <v/>
      </c>
      <c r="Y377" s="24" t="str">
        <f t="shared" si="56"/>
        <v/>
      </c>
    </row>
    <row r="378" spans="1:25" ht="15.6" thickTop="1" thickBot="1">
      <c r="A378">
        <f>Eläintiedot!E378</f>
        <v>0</v>
      </c>
      <c r="B378">
        <f>Eläintiedot!C378</f>
        <v>0</v>
      </c>
      <c r="C378" s="3">
        <f>Eläintiedot!G378</f>
        <v>0</v>
      </c>
      <c r="D378" s="8">
        <f>YEARFRAC(Eläintiedot!L378,$B$3)</f>
        <v>119.58611111111111</v>
      </c>
      <c r="E378">
        <f>IF(_xlfn.DAYS($B$3,Eläintiedot!O378)&lt;0,"",_xlfn.DAYS($B$3,Eläintiedot!O378))</f>
        <v>43677</v>
      </c>
      <c r="F378" s="15">
        <v>31</v>
      </c>
      <c r="G378" s="5"/>
      <c r="H378" s="15"/>
      <c r="I378" s="16"/>
      <c r="J378" s="17" t="str">
        <f t="shared" si="50"/>
        <v/>
      </c>
      <c r="K378" s="14" t="str">
        <f t="shared" si="51"/>
        <v/>
      </c>
      <c r="L378" s="5"/>
      <c r="M378" s="15"/>
      <c r="N378" s="109" t="str">
        <f t="shared" si="52"/>
        <v/>
      </c>
      <c r="O378" s="15"/>
      <c r="P378" s="109" t="str">
        <f t="shared" si="53"/>
        <v/>
      </c>
      <c r="Q378" s="15"/>
      <c r="R378" s="15"/>
      <c r="S378" s="18" t="str">
        <f t="shared" si="57"/>
        <v/>
      </c>
      <c r="U378" s="23" t="str">
        <f t="shared" si="54"/>
        <v/>
      </c>
      <c r="V378" s="23" t="str">
        <f t="shared" si="55"/>
        <v/>
      </c>
      <c r="W378" s="24" t="str">
        <f t="shared" si="58"/>
        <v/>
      </c>
      <c r="X378" s="25" t="str">
        <f t="shared" si="59"/>
        <v/>
      </c>
      <c r="Y378" s="24" t="str">
        <f t="shared" si="56"/>
        <v/>
      </c>
    </row>
    <row r="379" spans="1:25" ht="15.6" thickTop="1" thickBot="1">
      <c r="A379">
        <f>Eläintiedot!E379</f>
        <v>0</v>
      </c>
      <c r="B379">
        <f>Eläintiedot!C379</f>
        <v>0</v>
      </c>
      <c r="C379" s="3">
        <f>Eläintiedot!G379</f>
        <v>0</v>
      </c>
      <c r="D379" s="8">
        <f>YEARFRAC(Eläintiedot!L379,$B$3)</f>
        <v>119.58611111111111</v>
      </c>
      <c r="E379">
        <f>IF(_xlfn.DAYS($B$3,Eläintiedot!O379)&lt;0,"",_xlfn.DAYS($B$3,Eläintiedot!O379))</f>
        <v>43677</v>
      </c>
      <c r="F379" s="15">
        <v>31</v>
      </c>
      <c r="G379" s="5"/>
      <c r="H379" s="15"/>
      <c r="I379" s="16"/>
      <c r="J379" s="17" t="str">
        <f t="shared" si="50"/>
        <v/>
      </c>
      <c r="K379" s="14" t="str">
        <f t="shared" si="51"/>
        <v/>
      </c>
      <c r="L379" s="5"/>
      <c r="M379" s="15"/>
      <c r="N379" s="109" t="str">
        <f t="shared" si="52"/>
        <v/>
      </c>
      <c r="O379" s="15"/>
      <c r="P379" s="109" t="str">
        <f t="shared" si="53"/>
        <v/>
      </c>
      <c r="Q379" s="15"/>
      <c r="R379" s="15"/>
      <c r="S379" s="18" t="str">
        <f t="shared" si="57"/>
        <v/>
      </c>
      <c r="U379" s="23" t="str">
        <f t="shared" si="54"/>
        <v/>
      </c>
      <c r="V379" s="23" t="str">
        <f t="shared" si="55"/>
        <v/>
      </c>
      <c r="W379" s="24" t="str">
        <f t="shared" si="58"/>
        <v/>
      </c>
      <c r="X379" s="25" t="str">
        <f t="shared" si="59"/>
        <v/>
      </c>
      <c r="Y379" s="24" t="str">
        <f t="shared" si="56"/>
        <v/>
      </c>
    </row>
    <row r="380" spans="1:25" ht="15.6" thickTop="1" thickBot="1">
      <c r="A380">
        <f>Eläintiedot!E380</f>
        <v>0</v>
      </c>
      <c r="B380">
        <f>Eläintiedot!C380</f>
        <v>0</v>
      </c>
      <c r="C380" s="3">
        <f>Eläintiedot!G380</f>
        <v>0</v>
      </c>
      <c r="D380" s="8">
        <f>YEARFRAC(Eläintiedot!L380,$B$3)</f>
        <v>119.58611111111111</v>
      </c>
      <c r="E380">
        <f>IF(_xlfn.DAYS($B$3,Eläintiedot!O380)&lt;0,"",_xlfn.DAYS($B$3,Eläintiedot!O380))</f>
        <v>43677</v>
      </c>
      <c r="F380" s="15">
        <v>31</v>
      </c>
      <c r="G380" s="5"/>
      <c r="H380" s="15"/>
      <c r="I380" s="16"/>
      <c r="J380" s="17" t="str">
        <f t="shared" si="50"/>
        <v/>
      </c>
      <c r="K380" s="14" t="str">
        <f t="shared" si="51"/>
        <v/>
      </c>
      <c r="L380" s="5"/>
      <c r="M380" s="15"/>
      <c r="N380" s="109" t="str">
        <f t="shared" si="52"/>
        <v/>
      </c>
      <c r="O380" s="15"/>
      <c r="P380" s="109" t="str">
        <f t="shared" si="53"/>
        <v/>
      </c>
      <c r="Q380" s="15"/>
      <c r="R380" s="15"/>
      <c r="S380" s="18" t="str">
        <f t="shared" si="57"/>
        <v/>
      </c>
      <c r="U380" s="23" t="str">
        <f t="shared" si="54"/>
        <v/>
      </c>
      <c r="V380" s="23" t="str">
        <f t="shared" si="55"/>
        <v/>
      </c>
      <c r="W380" s="24" t="str">
        <f t="shared" si="58"/>
        <v/>
      </c>
      <c r="X380" s="25" t="str">
        <f t="shared" si="59"/>
        <v/>
      </c>
      <c r="Y380" s="24" t="str">
        <f t="shared" si="56"/>
        <v/>
      </c>
    </row>
    <row r="381" spans="1:25" ht="15.6" thickTop="1" thickBot="1">
      <c r="A381">
        <f>Eläintiedot!E381</f>
        <v>0</v>
      </c>
      <c r="B381">
        <f>Eläintiedot!C381</f>
        <v>0</v>
      </c>
      <c r="C381" s="3">
        <f>Eläintiedot!G381</f>
        <v>0</v>
      </c>
      <c r="D381" s="8">
        <f>YEARFRAC(Eläintiedot!L381,$B$3)</f>
        <v>119.58611111111111</v>
      </c>
      <c r="E381">
        <f>IF(_xlfn.DAYS($B$3,Eläintiedot!O381)&lt;0,"",_xlfn.DAYS($B$3,Eläintiedot!O381))</f>
        <v>43677</v>
      </c>
      <c r="F381" s="15">
        <v>31</v>
      </c>
      <c r="G381" s="5"/>
      <c r="H381" s="15"/>
      <c r="I381" s="16"/>
      <c r="J381" s="17" t="str">
        <f t="shared" si="50"/>
        <v/>
      </c>
      <c r="K381" s="14" t="str">
        <f t="shared" si="51"/>
        <v/>
      </c>
      <c r="L381" s="5"/>
      <c r="M381" s="15"/>
      <c r="N381" s="109" t="str">
        <f t="shared" si="52"/>
        <v/>
      </c>
      <c r="O381" s="15"/>
      <c r="P381" s="109" t="str">
        <f t="shared" si="53"/>
        <v/>
      </c>
      <c r="Q381" s="15"/>
      <c r="R381" s="15"/>
      <c r="S381" s="18" t="str">
        <f t="shared" si="57"/>
        <v/>
      </c>
      <c r="U381" s="23" t="str">
        <f t="shared" si="54"/>
        <v/>
      </c>
      <c r="V381" s="23" t="str">
        <f t="shared" si="55"/>
        <v/>
      </c>
      <c r="W381" s="24" t="str">
        <f t="shared" si="58"/>
        <v/>
      </c>
      <c r="X381" s="25" t="str">
        <f t="shared" si="59"/>
        <v/>
      </c>
      <c r="Y381" s="24" t="str">
        <f t="shared" si="56"/>
        <v/>
      </c>
    </row>
    <row r="382" spans="1:25" ht="15.6" thickTop="1" thickBot="1">
      <c r="A382">
        <f>Eläintiedot!E382</f>
        <v>0</v>
      </c>
      <c r="B382">
        <f>Eläintiedot!C382</f>
        <v>0</v>
      </c>
      <c r="C382" s="3">
        <f>Eläintiedot!G382</f>
        <v>0</v>
      </c>
      <c r="D382" s="8">
        <f>YEARFRAC(Eläintiedot!L382,$B$3)</f>
        <v>119.58611111111111</v>
      </c>
      <c r="E382">
        <f>IF(_xlfn.DAYS($B$3,Eläintiedot!O382)&lt;0,"",_xlfn.DAYS($B$3,Eläintiedot!O382))</f>
        <v>43677</v>
      </c>
      <c r="F382" s="15">
        <v>31</v>
      </c>
      <c r="G382" s="5"/>
      <c r="H382" s="15"/>
      <c r="I382" s="16"/>
      <c r="J382" s="17" t="str">
        <f t="shared" si="50"/>
        <v/>
      </c>
      <c r="K382" s="14" t="str">
        <f t="shared" si="51"/>
        <v/>
      </c>
      <c r="L382" s="5"/>
      <c r="M382" s="15"/>
      <c r="N382" s="109" t="str">
        <f t="shared" si="52"/>
        <v/>
      </c>
      <c r="O382" s="15"/>
      <c r="P382" s="109" t="str">
        <f t="shared" si="53"/>
        <v/>
      </c>
      <c r="Q382" s="15"/>
      <c r="R382" s="15"/>
      <c r="S382" s="18" t="str">
        <f t="shared" si="57"/>
        <v/>
      </c>
      <c r="U382" s="23" t="str">
        <f t="shared" si="54"/>
        <v/>
      </c>
      <c r="V382" s="23" t="str">
        <f t="shared" si="55"/>
        <v/>
      </c>
      <c r="W382" s="24" t="str">
        <f t="shared" si="58"/>
        <v/>
      </c>
      <c r="X382" s="25" t="str">
        <f t="shared" si="59"/>
        <v/>
      </c>
      <c r="Y382" s="24" t="str">
        <f t="shared" si="56"/>
        <v/>
      </c>
    </row>
    <row r="383" spans="1:25" ht="15.6" thickTop="1" thickBot="1">
      <c r="A383">
        <f>Eläintiedot!E383</f>
        <v>0</v>
      </c>
      <c r="B383">
        <f>Eläintiedot!C383</f>
        <v>0</v>
      </c>
      <c r="C383" s="3">
        <f>Eläintiedot!G383</f>
        <v>0</v>
      </c>
      <c r="D383" s="8">
        <f>YEARFRAC(Eläintiedot!L383,$B$3)</f>
        <v>119.58611111111111</v>
      </c>
      <c r="E383">
        <f>IF(_xlfn.DAYS($B$3,Eläintiedot!O383)&lt;0,"",_xlfn.DAYS($B$3,Eläintiedot!O383))</f>
        <v>43677</v>
      </c>
      <c r="F383" s="15">
        <v>31</v>
      </c>
      <c r="G383" s="5"/>
      <c r="H383" s="15"/>
      <c r="I383" s="16"/>
      <c r="J383" s="17" t="str">
        <f t="shared" si="50"/>
        <v/>
      </c>
      <c r="K383" s="14" t="str">
        <f t="shared" si="51"/>
        <v/>
      </c>
      <c r="L383" s="5"/>
      <c r="M383" s="15"/>
      <c r="N383" s="109" t="str">
        <f t="shared" si="52"/>
        <v/>
      </c>
      <c r="O383" s="15"/>
      <c r="P383" s="109" t="str">
        <f t="shared" si="53"/>
        <v/>
      </c>
      <c r="Q383" s="15"/>
      <c r="R383" s="15"/>
      <c r="S383" s="18" t="str">
        <f t="shared" si="57"/>
        <v/>
      </c>
      <c r="U383" s="23" t="str">
        <f t="shared" si="54"/>
        <v/>
      </c>
      <c r="V383" s="23" t="str">
        <f t="shared" si="55"/>
        <v/>
      </c>
      <c r="W383" s="24" t="str">
        <f t="shared" si="58"/>
        <v/>
      </c>
      <c r="X383" s="25" t="str">
        <f t="shared" si="59"/>
        <v/>
      </c>
      <c r="Y383" s="24" t="str">
        <f t="shared" si="56"/>
        <v/>
      </c>
    </row>
    <row r="384" spans="1:25" ht="15.6" thickTop="1" thickBot="1">
      <c r="A384">
        <f>Eläintiedot!E384</f>
        <v>0</v>
      </c>
      <c r="B384">
        <f>Eläintiedot!C384</f>
        <v>0</v>
      </c>
      <c r="C384" s="3">
        <f>Eläintiedot!G384</f>
        <v>0</v>
      </c>
      <c r="D384" s="8">
        <f>YEARFRAC(Eläintiedot!L384,$B$3)</f>
        <v>119.58611111111111</v>
      </c>
      <c r="E384">
        <f>IF(_xlfn.DAYS($B$3,Eläintiedot!O384)&lt;0,"",_xlfn.DAYS($B$3,Eläintiedot!O384))</f>
        <v>43677</v>
      </c>
      <c r="F384" s="15">
        <v>31</v>
      </c>
      <c r="G384" s="5"/>
      <c r="H384" s="15"/>
      <c r="I384" s="16"/>
      <c r="J384" s="17" t="str">
        <f t="shared" si="50"/>
        <v/>
      </c>
      <c r="K384" s="14" t="str">
        <f t="shared" si="51"/>
        <v/>
      </c>
      <c r="L384" s="5"/>
      <c r="M384" s="15"/>
      <c r="N384" s="109" t="str">
        <f t="shared" si="52"/>
        <v/>
      </c>
      <c r="O384" s="15"/>
      <c r="P384" s="109" t="str">
        <f t="shared" si="53"/>
        <v/>
      </c>
      <c r="Q384" s="15"/>
      <c r="R384" s="15"/>
      <c r="S384" s="18" t="str">
        <f t="shared" si="57"/>
        <v/>
      </c>
      <c r="U384" s="23" t="str">
        <f t="shared" si="54"/>
        <v/>
      </c>
      <c r="V384" s="23" t="str">
        <f t="shared" si="55"/>
        <v/>
      </c>
      <c r="W384" s="24" t="str">
        <f t="shared" si="58"/>
        <v/>
      </c>
      <c r="X384" s="25" t="str">
        <f t="shared" si="59"/>
        <v/>
      </c>
      <c r="Y384" s="24" t="str">
        <f t="shared" si="56"/>
        <v/>
      </c>
    </row>
    <row r="385" spans="1:25" ht="15.6" thickTop="1" thickBot="1">
      <c r="A385">
        <f>Eläintiedot!E385</f>
        <v>0</v>
      </c>
      <c r="B385">
        <f>Eläintiedot!C385</f>
        <v>0</v>
      </c>
      <c r="C385" s="3">
        <f>Eläintiedot!G385</f>
        <v>0</v>
      </c>
      <c r="D385" s="8">
        <f>YEARFRAC(Eläintiedot!L385,$B$3)</f>
        <v>119.58611111111111</v>
      </c>
      <c r="E385">
        <f>IF(_xlfn.DAYS($B$3,Eläintiedot!O385)&lt;0,"",_xlfn.DAYS($B$3,Eläintiedot!O385))</f>
        <v>43677</v>
      </c>
      <c r="F385" s="15">
        <v>31</v>
      </c>
      <c r="G385" s="5"/>
      <c r="H385" s="15"/>
      <c r="I385" s="16"/>
      <c r="J385" s="17" t="str">
        <f t="shared" si="50"/>
        <v/>
      </c>
      <c r="K385" s="14" t="str">
        <f t="shared" si="51"/>
        <v/>
      </c>
      <c r="L385" s="5"/>
      <c r="M385" s="15"/>
      <c r="N385" s="109" t="str">
        <f t="shared" si="52"/>
        <v/>
      </c>
      <c r="O385" s="15"/>
      <c r="P385" s="109" t="str">
        <f t="shared" si="53"/>
        <v/>
      </c>
      <c r="Q385" s="15"/>
      <c r="R385" s="15"/>
      <c r="S385" s="18" t="str">
        <f t="shared" si="57"/>
        <v/>
      </c>
      <c r="U385" s="23" t="str">
        <f t="shared" si="54"/>
        <v/>
      </c>
      <c r="V385" s="23" t="str">
        <f t="shared" si="55"/>
        <v/>
      </c>
      <c r="W385" s="24" t="str">
        <f t="shared" si="58"/>
        <v/>
      </c>
      <c r="X385" s="25" t="str">
        <f t="shared" si="59"/>
        <v/>
      </c>
      <c r="Y385" s="24" t="str">
        <f t="shared" si="56"/>
        <v/>
      </c>
    </row>
    <row r="386" spans="1:25" ht="15.6" thickTop="1" thickBot="1">
      <c r="A386">
        <f>Eläintiedot!E386</f>
        <v>0</v>
      </c>
      <c r="B386">
        <f>Eläintiedot!C386</f>
        <v>0</v>
      </c>
      <c r="C386" s="3">
        <f>Eläintiedot!G386</f>
        <v>0</v>
      </c>
      <c r="D386" s="8">
        <f>YEARFRAC(Eläintiedot!L386,$B$3)</f>
        <v>119.58611111111111</v>
      </c>
      <c r="E386">
        <f>IF(_xlfn.DAYS($B$3,Eläintiedot!O386)&lt;0,"",_xlfn.DAYS($B$3,Eläintiedot!O386))</f>
        <v>43677</v>
      </c>
      <c r="F386" s="15">
        <v>31</v>
      </c>
      <c r="G386" s="5"/>
      <c r="H386" s="15"/>
      <c r="I386" s="16"/>
      <c r="J386" s="17" t="str">
        <f t="shared" si="50"/>
        <v/>
      </c>
      <c r="K386" s="14" t="str">
        <f t="shared" si="51"/>
        <v/>
      </c>
      <c r="L386" s="5"/>
      <c r="M386" s="15"/>
      <c r="N386" s="109" t="str">
        <f t="shared" si="52"/>
        <v/>
      </c>
      <c r="O386" s="15"/>
      <c r="P386" s="109" t="str">
        <f t="shared" si="53"/>
        <v/>
      </c>
      <c r="Q386" s="15"/>
      <c r="R386" s="15"/>
      <c r="S386" s="18" t="str">
        <f t="shared" si="57"/>
        <v/>
      </c>
      <c r="U386" s="23" t="str">
        <f t="shared" si="54"/>
        <v/>
      </c>
      <c r="V386" s="23" t="str">
        <f t="shared" si="55"/>
        <v/>
      </c>
      <c r="W386" s="24" t="str">
        <f t="shared" si="58"/>
        <v/>
      </c>
      <c r="X386" s="25" t="str">
        <f t="shared" si="59"/>
        <v/>
      </c>
      <c r="Y386" s="24" t="str">
        <f t="shared" si="56"/>
        <v/>
      </c>
    </row>
    <row r="387" spans="1:25" ht="15.6" thickTop="1" thickBot="1">
      <c r="A387">
        <f>Eläintiedot!E387</f>
        <v>0</v>
      </c>
      <c r="B387">
        <f>Eläintiedot!C387</f>
        <v>0</v>
      </c>
      <c r="C387" s="3">
        <f>Eläintiedot!G387</f>
        <v>0</v>
      </c>
      <c r="D387" s="8">
        <f>YEARFRAC(Eläintiedot!L387,$B$3)</f>
        <v>119.58611111111111</v>
      </c>
      <c r="E387">
        <f>IF(_xlfn.DAYS($B$3,Eläintiedot!O387)&lt;0,"",_xlfn.DAYS($B$3,Eläintiedot!O387))</f>
        <v>43677</v>
      </c>
      <c r="F387" s="15">
        <v>31</v>
      </c>
      <c r="G387" s="5"/>
      <c r="H387" s="15"/>
      <c r="I387" s="16"/>
      <c r="J387" s="17" t="str">
        <f t="shared" si="50"/>
        <v/>
      </c>
      <c r="K387" s="14" t="str">
        <f t="shared" si="51"/>
        <v/>
      </c>
      <c r="L387" s="5"/>
      <c r="M387" s="15"/>
      <c r="N387" s="109" t="str">
        <f t="shared" si="52"/>
        <v/>
      </c>
      <c r="O387" s="15"/>
      <c r="P387" s="109" t="str">
        <f t="shared" si="53"/>
        <v/>
      </c>
      <c r="Q387" s="15"/>
      <c r="R387" s="15"/>
      <c r="S387" s="18" t="str">
        <f t="shared" si="57"/>
        <v/>
      </c>
      <c r="U387" s="23" t="str">
        <f t="shared" si="54"/>
        <v/>
      </c>
      <c r="V387" s="23" t="str">
        <f t="shared" si="55"/>
        <v/>
      </c>
      <c r="W387" s="24" t="str">
        <f t="shared" si="58"/>
        <v/>
      </c>
      <c r="X387" s="25" t="str">
        <f t="shared" si="59"/>
        <v/>
      </c>
      <c r="Y387" s="24" t="str">
        <f t="shared" si="56"/>
        <v/>
      </c>
    </row>
    <row r="388" spans="1:25" ht="15.6" thickTop="1" thickBot="1">
      <c r="A388">
        <f>Eläintiedot!E388</f>
        <v>0</v>
      </c>
      <c r="B388">
        <f>Eläintiedot!C388</f>
        <v>0</v>
      </c>
      <c r="C388" s="3">
        <f>Eläintiedot!G388</f>
        <v>0</v>
      </c>
      <c r="D388" s="8">
        <f>YEARFRAC(Eläintiedot!L388,$B$3)</f>
        <v>119.58611111111111</v>
      </c>
      <c r="E388">
        <f>IF(_xlfn.DAYS($B$3,Eläintiedot!O388)&lt;0,"",_xlfn.DAYS($B$3,Eläintiedot!O388))</f>
        <v>43677</v>
      </c>
      <c r="F388" s="15">
        <v>31</v>
      </c>
      <c r="G388" s="5"/>
      <c r="H388" s="15"/>
      <c r="I388" s="16"/>
      <c r="J388" s="17" t="str">
        <f t="shared" si="50"/>
        <v/>
      </c>
      <c r="K388" s="14" t="str">
        <f t="shared" si="51"/>
        <v/>
      </c>
      <c r="L388" s="5"/>
      <c r="M388" s="15"/>
      <c r="N388" s="109" t="str">
        <f t="shared" si="52"/>
        <v/>
      </c>
      <c r="O388" s="15"/>
      <c r="P388" s="109" t="str">
        <f t="shared" si="53"/>
        <v/>
      </c>
      <c r="Q388" s="15"/>
      <c r="R388" s="15"/>
      <c r="S388" s="18" t="str">
        <f t="shared" si="57"/>
        <v/>
      </c>
      <c r="U388" s="23" t="str">
        <f t="shared" si="54"/>
        <v/>
      </c>
      <c r="V388" s="23" t="str">
        <f t="shared" si="55"/>
        <v/>
      </c>
      <c r="W388" s="24" t="str">
        <f t="shared" si="58"/>
        <v/>
      </c>
      <c r="X388" s="25" t="str">
        <f t="shared" si="59"/>
        <v/>
      </c>
      <c r="Y388" s="24" t="str">
        <f t="shared" si="56"/>
        <v/>
      </c>
    </row>
    <row r="389" spans="1:25" ht="15.6" thickTop="1" thickBot="1">
      <c r="A389">
        <f>Eläintiedot!E389</f>
        <v>0</v>
      </c>
      <c r="B389">
        <f>Eläintiedot!C389</f>
        <v>0</v>
      </c>
      <c r="C389" s="3">
        <f>Eläintiedot!G389</f>
        <v>0</v>
      </c>
      <c r="D389" s="8">
        <f>YEARFRAC(Eläintiedot!L389,$B$3)</f>
        <v>119.58611111111111</v>
      </c>
      <c r="E389">
        <f>IF(_xlfn.DAYS($B$3,Eläintiedot!O389)&lt;0,"",_xlfn.DAYS($B$3,Eläintiedot!O389))</f>
        <v>43677</v>
      </c>
      <c r="F389" s="15">
        <v>31</v>
      </c>
      <c r="G389" s="5"/>
      <c r="H389" s="15"/>
      <c r="I389" s="16"/>
      <c r="J389" s="17" t="str">
        <f t="shared" si="50"/>
        <v/>
      </c>
      <c r="K389" s="14" t="str">
        <f t="shared" si="51"/>
        <v/>
      </c>
      <c r="L389" s="5"/>
      <c r="M389" s="15"/>
      <c r="N389" s="109" t="str">
        <f t="shared" si="52"/>
        <v/>
      </c>
      <c r="O389" s="15"/>
      <c r="P389" s="109" t="str">
        <f t="shared" si="53"/>
        <v/>
      </c>
      <c r="Q389" s="15"/>
      <c r="R389" s="15"/>
      <c r="S389" s="18" t="str">
        <f t="shared" si="57"/>
        <v/>
      </c>
      <c r="U389" s="23" t="str">
        <f t="shared" si="54"/>
        <v/>
      </c>
      <c r="V389" s="23" t="str">
        <f t="shared" si="55"/>
        <v/>
      </c>
      <c r="W389" s="24" t="str">
        <f t="shared" si="58"/>
        <v/>
      </c>
      <c r="X389" s="25" t="str">
        <f t="shared" si="59"/>
        <v/>
      </c>
      <c r="Y389" s="24" t="str">
        <f t="shared" si="56"/>
        <v/>
      </c>
    </row>
    <row r="390" spans="1:25" ht="15.6" thickTop="1" thickBot="1">
      <c r="A390">
        <f>Eläintiedot!E390</f>
        <v>0</v>
      </c>
      <c r="B390">
        <f>Eläintiedot!C390</f>
        <v>0</v>
      </c>
      <c r="C390" s="3">
        <f>Eläintiedot!G390</f>
        <v>0</v>
      </c>
      <c r="D390" s="8">
        <f>YEARFRAC(Eläintiedot!L390,$B$3)</f>
        <v>119.58611111111111</v>
      </c>
      <c r="E390">
        <f>IF(_xlfn.DAYS($B$3,Eläintiedot!O390)&lt;0,"",_xlfn.DAYS($B$3,Eläintiedot!O390))</f>
        <v>43677</v>
      </c>
      <c r="F390" s="15">
        <v>31</v>
      </c>
      <c r="G390" s="5"/>
      <c r="H390" s="15"/>
      <c r="I390" s="16"/>
      <c r="J390" s="17" t="str">
        <f t="shared" si="50"/>
        <v/>
      </c>
      <c r="K390" s="14" t="str">
        <f t="shared" si="51"/>
        <v/>
      </c>
      <c r="L390" s="5"/>
      <c r="M390" s="15"/>
      <c r="N390" s="109" t="str">
        <f t="shared" si="52"/>
        <v/>
      </c>
      <c r="O390" s="15"/>
      <c r="P390" s="109" t="str">
        <f t="shared" si="53"/>
        <v/>
      </c>
      <c r="Q390" s="15"/>
      <c r="R390" s="15"/>
      <c r="S390" s="18" t="str">
        <f t="shared" si="57"/>
        <v/>
      </c>
      <c r="U390" s="23" t="str">
        <f t="shared" si="54"/>
        <v/>
      </c>
      <c r="V390" s="23" t="str">
        <f t="shared" si="55"/>
        <v/>
      </c>
      <c r="W390" s="24" t="str">
        <f t="shared" si="58"/>
        <v/>
      </c>
      <c r="X390" s="25" t="str">
        <f t="shared" si="59"/>
        <v/>
      </c>
      <c r="Y390" s="24" t="str">
        <f t="shared" si="56"/>
        <v/>
      </c>
    </row>
    <row r="391" spans="1:25" ht="15.6" thickTop="1" thickBot="1">
      <c r="A391">
        <f>Eläintiedot!E391</f>
        <v>0</v>
      </c>
      <c r="B391">
        <f>Eläintiedot!C391</f>
        <v>0</v>
      </c>
      <c r="C391" s="3">
        <f>Eläintiedot!G391</f>
        <v>0</v>
      </c>
      <c r="D391" s="8">
        <f>YEARFRAC(Eläintiedot!L391,$B$3)</f>
        <v>119.58611111111111</v>
      </c>
      <c r="E391">
        <f>IF(_xlfn.DAYS($B$3,Eläintiedot!O391)&lt;0,"",_xlfn.DAYS($B$3,Eläintiedot!O391))</f>
        <v>43677</v>
      </c>
      <c r="F391" s="15">
        <v>31</v>
      </c>
      <c r="G391" s="5"/>
      <c r="H391" s="15"/>
      <c r="I391" s="16"/>
      <c r="J391" s="17" t="str">
        <f t="shared" ref="J391:J454" si="60">IF((H391+I391)&gt;0.01,H391+I391,"")</f>
        <v/>
      </c>
      <c r="K391" s="14" t="str">
        <f t="shared" ref="K391:K454" si="61">IF(OR(J391&lt;0.01,J391=""),"",J391*$B$4)</f>
        <v/>
      </c>
      <c r="L391" s="5"/>
      <c r="M391" s="15"/>
      <c r="N391" s="109" t="str">
        <f t="shared" si="52"/>
        <v/>
      </c>
      <c r="O391" s="15"/>
      <c r="P391" s="109" t="str">
        <f t="shared" si="53"/>
        <v/>
      </c>
      <c r="Q391" s="15"/>
      <c r="R391" s="15"/>
      <c r="S391" s="18" t="str">
        <f t="shared" si="57"/>
        <v/>
      </c>
      <c r="U391" s="23" t="str">
        <f t="shared" si="54"/>
        <v/>
      </c>
      <c r="V391" s="23" t="str">
        <f t="shared" si="55"/>
        <v/>
      </c>
      <c r="W391" s="24" t="str">
        <f t="shared" si="58"/>
        <v/>
      </c>
      <c r="X391" s="25" t="str">
        <f t="shared" si="59"/>
        <v/>
      </c>
      <c r="Y391" s="24" t="str">
        <f t="shared" si="56"/>
        <v/>
      </c>
    </row>
    <row r="392" spans="1:25" ht="15.6" thickTop="1" thickBot="1">
      <c r="A392">
        <f>Eläintiedot!E392</f>
        <v>0</v>
      </c>
      <c r="B392">
        <f>Eläintiedot!C392</f>
        <v>0</v>
      </c>
      <c r="C392" s="3">
        <f>Eläintiedot!G392</f>
        <v>0</v>
      </c>
      <c r="D392" s="8">
        <f>YEARFRAC(Eläintiedot!L392,$B$3)</f>
        <v>119.58611111111111</v>
      </c>
      <c r="E392">
        <f>IF(_xlfn.DAYS($B$3,Eläintiedot!O392)&lt;0,"",_xlfn.DAYS($B$3,Eläintiedot!O392))</f>
        <v>43677</v>
      </c>
      <c r="F392" s="15">
        <v>31</v>
      </c>
      <c r="G392" s="5"/>
      <c r="H392" s="15"/>
      <c r="I392" s="16"/>
      <c r="J392" s="17" t="str">
        <f t="shared" si="60"/>
        <v/>
      </c>
      <c r="K392" s="14" t="str">
        <f t="shared" si="61"/>
        <v/>
      </c>
      <c r="L392" s="5"/>
      <c r="M392" s="15"/>
      <c r="N392" s="109" t="str">
        <f t="shared" ref="N392:N455" si="62">IF(J392="","",IF(J392*M392/100&gt;0.01,J392*M392/100,""))</f>
        <v/>
      </c>
      <c r="O392" s="15"/>
      <c r="P392" s="109" t="str">
        <f t="shared" ref="P392:P455" si="63">IF(IF(J392="","",O392*J392/100)&lt;0.01,"",IF(J392="","",O392*J392/100))</f>
        <v/>
      </c>
      <c r="Q392" s="15"/>
      <c r="R392" s="15"/>
      <c r="S392" s="18" t="str">
        <f t="shared" si="57"/>
        <v/>
      </c>
      <c r="U392" s="23" t="str">
        <f t="shared" ref="U392:U455" si="64">IF(D392&lt;=3,J392,"")</f>
        <v/>
      </c>
      <c r="V392" s="23" t="str">
        <f t="shared" ref="V392:V455" si="65">IF(D392&gt;3,J392,"")</f>
        <v/>
      </c>
      <c r="W392" s="24" t="str">
        <f t="shared" si="58"/>
        <v/>
      </c>
      <c r="X392" s="25" t="str">
        <f t="shared" si="59"/>
        <v/>
      </c>
      <c r="Y392" s="24" t="str">
        <f t="shared" ref="Y392:Y455" si="66">IF(E392&gt;180,J392,"")</f>
        <v/>
      </c>
    </row>
    <row r="393" spans="1:25" ht="15.6" thickTop="1" thickBot="1">
      <c r="A393">
        <f>Eläintiedot!E393</f>
        <v>0</v>
      </c>
      <c r="B393">
        <f>Eläintiedot!C393</f>
        <v>0</v>
      </c>
      <c r="C393" s="3">
        <f>Eläintiedot!G393</f>
        <v>0</v>
      </c>
      <c r="D393" s="8">
        <f>YEARFRAC(Eläintiedot!L393,$B$3)</f>
        <v>119.58611111111111</v>
      </c>
      <c r="E393">
        <f>IF(_xlfn.DAYS($B$3,Eläintiedot!O393)&lt;0,"",_xlfn.DAYS($B$3,Eläintiedot!O393))</f>
        <v>43677</v>
      </c>
      <c r="F393" s="15">
        <v>31</v>
      </c>
      <c r="G393" s="5"/>
      <c r="H393" s="15"/>
      <c r="I393" s="16"/>
      <c r="J393" s="17" t="str">
        <f t="shared" si="60"/>
        <v/>
      </c>
      <c r="K393" s="14" t="str">
        <f t="shared" si="61"/>
        <v/>
      </c>
      <c r="L393" s="5"/>
      <c r="M393" s="15"/>
      <c r="N393" s="109" t="str">
        <f t="shared" si="62"/>
        <v/>
      </c>
      <c r="O393" s="15"/>
      <c r="P393" s="109" t="str">
        <f t="shared" si="63"/>
        <v/>
      </c>
      <c r="Q393" s="15"/>
      <c r="R393" s="15"/>
      <c r="S393" s="18" t="str">
        <f t="shared" ref="S393:S456" si="67">IF(OR(OR(M393="",O393=""),OR(M393&lt;0.01,O393&lt;0.01))=FALSE,M393/O393,"")</f>
        <v/>
      </c>
      <c r="U393" s="23" t="str">
        <f t="shared" si="64"/>
        <v/>
      </c>
      <c r="V393" s="23" t="str">
        <f t="shared" si="65"/>
        <v/>
      </c>
      <c r="W393" s="24" t="str">
        <f t="shared" ref="W393:W456" si="68">IF(E393&lt;60,J393,"")</f>
        <v/>
      </c>
      <c r="X393" s="25" t="str">
        <f t="shared" ref="X393:X456" si="69">IF(AND(E393&lt;180,E393&gt;60),J393,"")</f>
        <v/>
      </c>
      <c r="Y393" s="24" t="str">
        <f t="shared" si="66"/>
        <v/>
      </c>
    </row>
    <row r="394" spans="1:25" ht="15.6" thickTop="1" thickBot="1">
      <c r="A394">
        <f>Eläintiedot!E394</f>
        <v>0</v>
      </c>
      <c r="B394">
        <f>Eläintiedot!C394</f>
        <v>0</v>
      </c>
      <c r="C394" s="3">
        <f>Eläintiedot!G394</f>
        <v>0</v>
      </c>
      <c r="D394" s="8">
        <f>YEARFRAC(Eläintiedot!L394,$B$3)</f>
        <v>119.58611111111111</v>
      </c>
      <c r="E394">
        <f>IF(_xlfn.DAYS($B$3,Eläintiedot!O394)&lt;0,"",_xlfn.DAYS($B$3,Eläintiedot!O394))</f>
        <v>43677</v>
      </c>
      <c r="F394" s="15">
        <v>31</v>
      </c>
      <c r="G394" s="5"/>
      <c r="H394" s="15"/>
      <c r="I394" s="16"/>
      <c r="J394" s="17" t="str">
        <f t="shared" si="60"/>
        <v/>
      </c>
      <c r="K394" s="14" t="str">
        <f t="shared" si="61"/>
        <v/>
      </c>
      <c r="L394" s="5"/>
      <c r="M394" s="15"/>
      <c r="N394" s="109" t="str">
        <f t="shared" si="62"/>
        <v/>
      </c>
      <c r="O394" s="15"/>
      <c r="P394" s="109" t="str">
        <f t="shared" si="63"/>
        <v/>
      </c>
      <c r="Q394" s="15"/>
      <c r="R394" s="15"/>
      <c r="S394" s="18" t="str">
        <f t="shared" si="67"/>
        <v/>
      </c>
      <c r="U394" s="23" t="str">
        <f t="shared" si="64"/>
        <v/>
      </c>
      <c r="V394" s="23" t="str">
        <f t="shared" si="65"/>
        <v/>
      </c>
      <c r="W394" s="24" t="str">
        <f t="shared" si="68"/>
        <v/>
      </c>
      <c r="X394" s="25" t="str">
        <f t="shared" si="69"/>
        <v/>
      </c>
      <c r="Y394" s="24" t="str">
        <f t="shared" si="66"/>
        <v/>
      </c>
    </row>
    <row r="395" spans="1:25" ht="15.6" thickTop="1" thickBot="1">
      <c r="A395">
        <f>Eläintiedot!E395</f>
        <v>0</v>
      </c>
      <c r="B395">
        <f>Eläintiedot!C395</f>
        <v>0</v>
      </c>
      <c r="C395" s="3">
        <f>Eläintiedot!G395</f>
        <v>0</v>
      </c>
      <c r="D395" s="8">
        <f>YEARFRAC(Eläintiedot!L395,$B$3)</f>
        <v>119.58611111111111</v>
      </c>
      <c r="E395">
        <f>IF(_xlfn.DAYS($B$3,Eläintiedot!O395)&lt;0,"",_xlfn.DAYS($B$3,Eläintiedot!O395))</f>
        <v>43677</v>
      </c>
      <c r="F395" s="15">
        <v>31</v>
      </c>
      <c r="G395" s="5"/>
      <c r="H395" s="15"/>
      <c r="I395" s="16"/>
      <c r="J395" s="17" t="str">
        <f t="shared" si="60"/>
        <v/>
      </c>
      <c r="K395" s="14" t="str">
        <f t="shared" si="61"/>
        <v/>
      </c>
      <c r="L395" s="5"/>
      <c r="M395" s="15"/>
      <c r="N395" s="109" t="str">
        <f t="shared" si="62"/>
        <v/>
      </c>
      <c r="O395" s="15"/>
      <c r="P395" s="109" t="str">
        <f t="shared" si="63"/>
        <v/>
      </c>
      <c r="Q395" s="15"/>
      <c r="R395" s="15"/>
      <c r="S395" s="18" t="str">
        <f t="shared" si="67"/>
        <v/>
      </c>
      <c r="U395" s="23" t="str">
        <f t="shared" si="64"/>
        <v/>
      </c>
      <c r="V395" s="23" t="str">
        <f t="shared" si="65"/>
        <v/>
      </c>
      <c r="W395" s="24" t="str">
        <f t="shared" si="68"/>
        <v/>
      </c>
      <c r="X395" s="25" t="str">
        <f t="shared" si="69"/>
        <v/>
      </c>
      <c r="Y395" s="24" t="str">
        <f t="shared" si="66"/>
        <v/>
      </c>
    </row>
    <row r="396" spans="1:25" ht="15.6" thickTop="1" thickBot="1">
      <c r="A396">
        <f>Eläintiedot!E396</f>
        <v>0</v>
      </c>
      <c r="B396">
        <f>Eläintiedot!C396</f>
        <v>0</v>
      </c>
      <c r="C396" s="3">
        <f>Eläintiedot!G396</f>
        <v>0</v>
      </c>
      <c r="D396" s="8">
        <f>YEARFRAC(Eläintiedot!L396,$B$3)</f>
        <v>119.58611111111111</v>
      </c>
      <c r="E396">
        <f>IF(_xlfn.DAYS($B$3,Eläintiedot!O396)&lt;0,"",_xlfn.DAYS($B$3,Eläintiedot!O396))</f>
        <v>43677</v>
      </c>
      <c r="F396" s="15">
        <v>31</v>
      </c>
      <c r="G396" s="5"/>
      <c r="H396" s="15"/>
      <c r="I396" s="16"/>
      <c r="J396" s="17" t="str">
        <f t="shared" si="60"/>
        <v/>
      </c>
      <c r="K396" s="14" t="str">
        <f t="shared" si="61"/>
        <v/>
      </c>
      <c r="L396" s="5"/>
      <c r="M396" s="15"/>
      <c r="N396" s="109" t="str">
        <f t="shared" si="62"/>
        <v/>
      </c>
      <c r="O396" s="15"/>
      <c r="P396" s="109" t="str">
        <f t="shared" si="63"/>
        <v/>
      </c>
      <c r="Q396" s="15"/>
      <c r="R396" s="15"/>
      <c r="S396" s="18" t="str">
        <f t="shared" si="67"/>
        <v/>
      </c>
      <c r="U396" s="23" t="str">
        <f t="shared" si="64"/>
        <v/>
      </c>
      <c r="V396" s="23" t="str">
        <f t="shared" si="65"/>
        <v/>
      </c>
      <c r="W396" s="24" t="str">
        <f t="shared" si="68"/>
        <v/>
      </c>
      <c r="X396" s="25" t="str">
        <f t="shared" si="69"/>
        <v/>
      </c>
      <c r="Y396" s="24" t="str">
        <f t="shared" si="66"/>
        <v/>
      </c>
    </row>
    <row r="397" spans="1:25" ht="15.6" thickTop="1" thickBot="1">
      <c r="A397">
        <f>Eläintiedot!E397</f>
        <v>0</v>
      </c>
      <c r="B397">
        <f>Eläintiedot!C397</f>
        <v>0</v>
      </c>
      <c r="C397" s="3">
        <f>Eläintiedot!G397</f>
        <v>0</v>
      </c>
      <c r="D397" s="8">
        <f>YEARFRAC(Eläintiedot!L397,$B$3)</f>
        <v>119.58611111111111</v>
      </c>
      <c r="E397">
        <f>IF(_xlfn.DAYS($B$3,Eläintiedot!O397)&lt;0,"",_xlfn.DAYS($B$3,Eläintiedot!O397))</f>
        <v>43677</v>
      </c>
      <c r="F397" s="15">
        <v>31</v>
      </c>
      <c r="G397" s="5"/>
      <c r="H397" s="15"/>
      <c r="I397" s="16"/>
      <c r="J397" s="17" t="str">
        <f t="shared" si="60"/>
        <v/>
      </c>
      <c r="K397" s="14" t="str">
        <f t="shared" si="61"/>
        <v/>
      </c>
      <c r="L397" s="5"/>
      <c r="M397" s="15"/>
      <c r="N397" s="109" t="str">
        <f t="shared" si="62"/>
        <v/>
      </c>
      <c r="O397" s="15"/>
      <c r="P397" s="109" t="str">
        <f t="shared" si="63"/>
        <v/>
      </c>
      <c r="Q397" s="15"/>
      <c r="R397" s="15"/>
      <c r="S397" s="18" t="str">
        <f t="shared" si="67"/>
        <v/>
      </c>
      <c r="U397" s="23" t="str">
        <f t="shared" si="64"/>
        <v/>
      </c>
      <c r="V397" s="23" t="str">
        <f t="shared" si="65"/>
        <v/>
      </c>
      <c r="W397" s="24" t="str">
        <f t="shared" si="68"/>
        <v/>
      </c>
      <c r="X397" s="25" t="str">
        <f t="shared" si="69"/>
        <v/>
      </c>
      <c r="Y397" s="24" t="str">
        <f t="shared" si="66"/>
        <v/>
      </c>
    </row>
    <row r="398" spans="1:25" ht="15.6" thickTop="1" thickBot="1">
      <c r="A398">
        <f>Eläintiedot!E398</f>
        <v>0</v>
      </c>
      <c r="B398">
        <f>Eläintiedot!C398</f>
        <v>0</v>
      </c>
      <c r="C398" s="3">
        <f>Eläintiedot!G398</f>
        <v>0</v>
      </c>
      <c r="D398" s="8">
        <f>YEARFRAC(Eläintiedot!L398,$B$3)</f>
        <v>119.58611111111111</v>
      </c>
      <c r="E398">
        <f>IF(_xlfn.DAYS($B$3,Eläintiedot!O398)&lt;0,"",_xlfn.DAYS($B$3,Eläintiedot!O398))</f>
        <v>43677</v>
      </c>
      <c r="F398" s="15">
        <v>31</v>
      </c>
      <c r="G398" s="5"/>
      <c r="H398" s="15"/>
      <c r="I398" s="16"/>
      <c r="J398" s="17" t="str">
        <f t="shared" si="60"/>
        <v/>
      </c>
      <c r="K398" s="14" t="str">
        <f t="shared" si="61"/>
        <v/>
      </c>
      <c r="L398" s="5"/>
      <c r="M398" s="15"/>
      <c r="N398" s="109" t="str">
        <f t="shared" si="62"/>
        <v/>
      </c>
      <c r="O398" s="15"/>
      <c r="P398" s="109" t="str">
        <f t="shared" si="63"/>
        <v/>
      </c>
      <c r="Q398" s="15"/>
      <c r="R398" s="15"/>
      <c r="S398" s="18" t="str">
        <f t="shared" si="67"/>
        <v/>
      </c>
      <c r="U398" s="23" t="str">
        <f t="shared" si="64"/>
        <v/>
      </c>
      <c r="V398" s="23" t="str">
        <f t="shared" si="65"/>
        <v/>
      </c>
      <c r="W398" s="24" t="str">
        <f t="shared" si="68"/>
        <v/>
      </c>
      <c r="X398" s="25" t="str">
        <f t="shared" si="69"/>
        <v/>
      </c>
      <c r="Y398" s="24" t="str">
        <f t="shared" si="66"/>
        <v/>
      </c>
    </row>
    <row r="399" spans="1:25" ht="15.6" thickTop="1" thickBot="1">
      <c r="A399">
        <f>Eläintiedot!E399</f>
        <v>0</v>
      </c>
      <c r="B399">
        <f>Eläintiedot!C399</f>
        <v>0</v>
      </c>
      <c r="C399" s="3">
        <f>Eläintiedot!G399</f>
        <v>0</v>
      </c>
      <c r="D399" s="8">
        <f>YEARFRAC(Eläintiedot!L399,$B$3)</f>
        <v>119.58611111111111</v>
      </c>
      <c r="E399">
        <f>IF(_xlfn.DAYS($B$3,Eläintiedot!O399)&lt;0,"",_xlfn.DAYS($B$3,Eläintiedot!O399))</f>
        <v>43677</v>
      </c>
      <c r="F399" s="15">
        <v>31</v>
      </c>
      <c r="G399" s="5"/>
      <c r="H399" s="15"/>
      <c r="I399" s="16"/>
      <c r="J399" s="17" t="str">
        <f t="shared" si="60"/>
        <v/>
      </c>
      <c r="K399" s="14" t="str">
        <f t="shared" si="61"/>
        <v/>
      </c>
      <c r="L399" s="5"/>
      <c r="M399" s="15"/>
      <c r="N399" s="109" t="str">
        <f t="shared" si="62"/>
        <v/>
      </c>
      <c r="O399" s="15"/>
      <c r="P399" s="109" t="str">
        <f t="shared" si="63"/>
        <v/>
      </c>
      <c r="Q399" s="15"/>
      <c r="R399" s="15"/>
      <c r="S399" s="18" t="str">
        <f t="shared" si="67"/>
        <v/>
      </c>
      <c r="U399" s="23" t="str">
        <f t="shared" si="64"/>
        <v/>
      </c>
      <c r="V399" s="23" t="str">
        <f t="shared" si="65"/>
        <v/>
      </c>
      <c r="W399" s="24" t="str">
        <f t="shared" si="68"/>
        <v/>
      </c>
      <c r="X399" s="25" t="str">
        <f t="shared" si="69"/>
        <v/>
      </c>
      <c r="Y399" s="24" t="str">
        <f t="shared" si="66"/>
        <v/>
      </c>
    </row>
    <row r="400" spans="1:25" ht="15.6" thickTop="1" thickBot="1">
      <c r="A400">
        <f>Eläintiedot!E400</f>
        <v>0</v>
      </c>
      <c r="B400">
        <f>Eläintiedot!C400</f>
        <v>0</v>
      </c>
      <c r="C400" s="3">
        <f>Eläintiedot!G400</f>
        <v>0</v>
      </c>
      <c r="D400" s="8">
        <f>YEARFRAC(Eläintiedot!L400,$B$3)</f>
        <v>119.58611111111111</v>
      </c>
      <c r="E400">
        <f>IF(_xlfn.DAYS($B$3,Eläintiedot!O400)&lt;0,"",_xlfn.DAYS($B$3,Eläintiedot!O400))</f>
        <v>43677</v>
      </c>
      <c r="F400" s="15">
        <v>31</v>
      </c>
      <c r="G400" s="5"/>
      <c r="H400" s="15"/>
      <c r="I400" s="16"/>
      <c r="J400" s="17" t="str">
        <f t="shared" si="60"/>
        <v/>
      </c>
      <c r="K400" s="14" t="str">
        <f t="shared" si="61"/>
        <v/>
      </c>
      <c r="L400" s="5"/>
      <c r="M400" s="15"/>
      <c r="N400" s="109" t="str">
        <f t="shared" si="62"/>
        <v/>
      </c>
      <c r="O400" s="15"/>
      <c r="P400" s="109" t="str">
        <f t="shared" si="63"/>
        <v/>
      </c>
      <c r="Q400" s="15"/>
      <c r="R400" s="15"/>
      <c r="S400" s="18" t="str">
        <f t="shared" si="67"/>
        <v/>
      </c>
      <c r="U400" s="23" t="str">
        <f t="shared" si="64"/>
        <v/>
      </c>
      <c r="V400" s="23" t="str">
        <f t="shared" si="65"/>
        <v/>
      </c>
      <c r="W400" s="24" t="str">
        <f t="shared" si="68"/>
        <v/>
      </c>
      <c r="X400" s="25" t="str">
        <f t="shared" si="69"/>
        <v/>
      </c>
      <c r="Y400" s="24" t="str">
        <f t="shared" si="66"/>
        <v/>
      </c>
    </row>
    <row r="401" spans="1:25" ht="15.6" thickTop="1" thickBot="1">
      <c r="A401">
        <f>Eläintiedot!E401</f>
        <v>0</v>
      </c>
      <c r="B401">
        <f>Eläintiedot!C401</f>
        <v>0</v>
      </c>
      <c r="C401" s="3">
        <f>Eläintiedot!G401</f>
        <v>0</v>
      </c>
      <c r="D401" s="8">
        <f>YEARFRAC(Eläintiedot!L401,$B$3)</f>
        <v>119.58611111111111</v>
      </c>
      <c r="E401">
        <f>IF(_xlfn.DAYS($B$3,Eläintiedot!O401)&lt;0,"",_xlfn.DAYS($B$3,Eläintiedot!O401))</f>
        <v>43677</v>
      </c>
      <c r="F401" s="15">
        <v>31</v>
      </c>
      <c r="G401" s="5"/>
      <c r="H401" s="15"/>
      <c r="I401" s="16"/>
      <c r="J401" s="17" t="str">
        <f t="shared" si="60"/>
        <v/>
      </c>
      <c r="K401" s="14" t="str">
        <f t="shared" si="61"/>
        <v/>
      </c>
      <c r="L401" s="5"/>
      <c r="M401" s="15"/>
      <c r="N401" s="109" t="str">
        <f t="shared" si="62"/>
        <v/>
      </c>
      <c r="O401" s="15"/>
      <c r="P401" s="109" t="str">
        <f t="shared" si="63"/>
        <v/>
      </c>
      <c r="Q401" s="15"/>
      <c r="R401" s="15"/>
      <c r="S401" s="18" t="str">
        <f t="shared" si="67"/>
        <v/>
      </c>
      <c r="U401" s="23" t="str">
        <f t="shared" si="64"/>
        <v/>
      </c>
      <c r="V401" s="23" t="str">
        <f t="shared" si="65"/>
        <v/>
      </c>
      <c r="W401" s="24" t="str">
        <f t="shared" si="68"/>
        <v/>
      </c>
      <c r="X401" s="25" t="str">
        <f t="shared" si="69"/>
        <v/>
      </c>
      <c r="Y401" s="24" t="str">
        <f t="shared" si="66"/>
        <v/>
      </c>
    </row>
    <row r="402" spans="1:25" ht="15.6" thickTop="1" thickBot="1">
      <c r="A402">
        <f>Eläintiedot!E402</f>
        <v>0</v>
      </c>
      <c r="B402">
        <f>Eläintiedot!C402</f>
        <v>0</v>
      </c>
      <c r="C402" s="3">
        <f>Eläintiedot!G402</f>
        <v>0</v>
      </c>
      <c r="D402" s="8">
        <f>YEARFRAC(Eläintiedot!L402,$B$3)</f>
        <v>119.58611111111111</v>
      </c>
      <c r="E402">
        <f>IF(_xlfn.DAYS($B$3,Eläintiedot!O402)&lt;0,"",_xlfn.DAYS($B$3,Eläintiedot!O402))</f>
        <v>43677</v>
      </c>
      <c r="F402" s="15">
        <v>31</v>
      </c>
      <c r="G402" s="5"/>
      <c r="H402" s="15"/>
      <c r="I402" s="16"/>
      <c r="J402" s="17" t="str">
        <f t="shared" si="60"/>
        <v/>
      </c>
      <c r="K402" s="14" t="str">
        <f t="shared" si="61"/>
        <v/>
      </c>
      <c r="L402" s="5"/>
      <c r="M402" s="15"/>
      <c r="N402" s="109" t="str">
        <f t="shared" si="62"/>
        <v/>
      </c>
      <c r="O402" s="15"/>
      <c r="P402" s="109" t="str">
        <f t="shared" si="63"/>
        <v/>
      </c>
      <c r="Q402" s="15"/>
      <c r="R402" s="15"/>
      <c r="S402" s="18" t="str">
        <f t="shared" si="67"/>
        <v/>
      </c>
      <c r="U402" s="23" t="str">
        <f t="shared" si="64"/>
        <v/>
      </c>
      <c r="V402" s="23" t="str">
        <f t="shared" si="65"/>
        <v/>
      </c>
      <c r="W402" s="24" t="str">
        <f t="shared" si="68"/>
        <v/>
      </c>
      <c r="X402" s="25" t="str">
        <f t="shared" si="69"/>
        <v/>
      </c>
      <c r="Y402" s="24" t="str">
        <f t="shared" si="66"/>
        <v/>
      </c>
    </row>
    <row r="403" spans="1:25" ht="15.6" thickTop="1" thickBot="1">
      <c r="A403">
        <f>Eläintiedot!E403</f>
        <v>0</v>
      </c>
      <c r="B403">
        <f>Eläintiedot!C403</f>
        <v>0</v>
      </c>
      <c r="C403" s="3">
        <f>Eläintiedot!G403</f>
        <v>0</v>
      </c>
      <c r="D403" s="8">
        <f>YEARFRAC(Eläintiedot!L403,$B$3)</f>
        <v>119.58611111111111</v>
      </c>
      <c r="E403">
        <f>IF(_xlfn.DAYS($B$3,Eläintiedot!O403)&lt;0,"",_xlfn.DAYS($B$3,Eläintiedot!O403))</f>
        <v>43677</v>
      </c>
      <c r="F403" s="15">
        <v>31</v>
      </c>
      <c r="G403" s="5"/>
      <c r="H403" s="15"/>
      <c r="I403" s="16"/>
      <c r="J403" s="17" t="str">
        <f t="shared" si="60"/>
        <v/>
      </c>
      <c r="K403" s="14" t="str">
        <f t="shared" si="61"/>
        <v/>
      </c>
      <c r="L403" s="5"/>
      <c r="M403" s="15"/>
      <c r="N403" s="109" t="str">
        <f t="shared" si="62"/>
        <v/>
      </c>
      <c r="O403" s="15"/>
      <c r="P403" s="109" t="str">
        <f t="shared" si="63"/>
        <v/>
      </c>
      <c r="Q403" s="15"/>
      <c r="R403" s="15"/>
      <c r="S403" s="18" t="str">
        <f t="shared" si="67"/>
        <v/>
      </c>
      <c r="U403" s="23" t="str">
        <f t="shared" si="64"/>
        <v/>
      </c>
      <c r="V403" s="23" t="str">
        <f t="shared" si="65"/>
        <v/>
      </c>
      <c r="W403" s="24" t="str">
        <f t="shared" si="68"/>
        <v/>
      </c>
      <c r="X403" s="25" t="str">
        <f t="shared" si="69"/>
        <v/>
      </c>
      <c r="Y403" s="24" t="str">
        <f t="shared" si="66"/>
        <v/>
      </c>
    </row>
    <row r="404" spans="1:25" ht="15.6" thickTop="1" thickBot="1">
      <c r="A404">
        <f>Eläintiedot!E404</f>
        <v>0</v>
      </c>
      <c r="B404">
        <f>Eläintiedot!C404</f>
        <v>0</v>
      </c>
      <c r="C404" s="3">
        <f>Eläintiedot!G404</f>
        <v>0</v>
      </c>
      <c r="D404" s="8">
        <f>YEARFRAC(Eläintiedot!L404,$B$3)</f>
        <v>119.58611111111111</v>
      </c>
      <c r="E404">
        <f>IF(_xlfn.DAYS($B$3,Eläintiedot!O404)&lt;0,"",_xlfn.DAYS($B$3,Eläintiedot!O404))</f>
        <v>43677</v>
      </c>
      <c r="F404" s="15">
        <v>31</v>
      </c>
      <c r="G404" s="5"/>
      <c r="H404" s="15"/>
      <c r="I404" s="16"/>
      <c r="J404" s="17" t="str">
        <f t="shared" si="60"/>
        <v/>
      </c>
      <c r="K404" s="14" t="str">
        <f t="shared" si="61"/>
        <v/>
      </c>
      <c r="L404" s="5"/>
      <c r="M404" s="15"/>
      <c r="N404" s="109" t="str">
        <f t="shared" si="62"/>
        <v/>
      </c>
      <c r="O404" s="15"/>
      <c r="P404" s="109" t="str">
        <f t="shared" si="63"/>
        <v/>
      </c>
      <c r="Q404" s="15"/>
      <c r="R404" s="15"/>
      <c r="S404" s="18" t="str">
        <f t="shared" si="67"/>
        <v/>
      </c>
      <c r="U404" s="23" t="str">
        <f t="shared" si="64"/>
        <v/>
      </c>
      <c r="V404" s="23" t="str">
        <f t="shared" si="65"/>
        <v/>
      </c>
      <c r="W404" s="24" t="str">
        <f t="shared" si="68"/>
        <v/>
      </c>
      <c r="X404" s="25" t="str">
        <f t="shared" si="69"/>
        <v/>
      </c>
      <c r="Y404" s="24" t="str">
        <f t="shared" si="66"/>
        <v/>
      </c>
    </row>
    <row r="405" spans="1:25" ht="15.6" thickTop="1" thickBot="1">
      <c r="A405">
        <f>Eläintiedot!E405</f>
        <v>0</v>
      </c>
      <c r="B405">
        <f>Eläintiedot!C405</f>
        <v>0</v>
      </c>
      <c r="C405" s="3">
        <f>Eläintiedot!G405</f>
        <v>0</v>
      </c>
      <c r="D405" s="8">
        <f>YEARFRAC(Eläintiedot!L405,$B$3)</f>
        <v>119.58611111111111</v>
      </c>
      <c r="E405">
        <f>IF(_xlfn.DAYS($B$3,Eläintiedot!O405)&lt;0,"",_xlfn.DAYS($B$3,Eläintiedot!O405))</f>
        <v>43677</v>
      </c>
      <c r="F405" s="15">
        <v>31</v>
      </c>
      <c r="G405" s="5"/>
      <c r="H405" s="15"/>
      <c r="I405" s="16"/>
      <c r="J405" s="17" t="str">
        <f t="shared" si="60"/>
        <v/>
      </c>
      <c r="K405" s="14" t="str">
        <f t="shared" si="61"/>
        <v/>
      </c>
      <c r="L405" s="5"/>
      <c r="M405" s="15"/>
      <c r="N405" s="109" t="str">
        <f t="shared" si="62"/>
        <v/>
      </c>
      <c r="O405" s="15"/>
      <c r="P405" s="109" t="str">
        <f t="shared" si="63"/>
        <v/>
      </c>
      <c r="Q405" s="15"/>
      <c r="R405" s="15"/>
      <c r="S405" s="18" t="str">
        <f t="shared" si="67"/>
        <v/>
      </c>
      <c r="U405" s="23" t="str">
        <f t="shared" si="64"/>
        <v/>
      </c>
      <c r="V405" s="23" t="str">
        <f t="shared" si="65"/>
        <v/>
      </c>
      <c r="W405" s="24" t="str">
        <f t="shared" si="68"/>
        <v/>
      </c>
      <c r="X405" s="25" t="str">
        <f t="shared" si="69"/>
        <v/>
      </c>
      <c r="Y405" s="24" t="str">
        <f t="shared" si="66"/>
        <v/>
      </c>
    </row>
    <row r="406" spans="1:25" ht="15.6" thickTop="1" thickBot="1">
      <c r="A406">
        <f>Eläintiedot!E406</f>
        <v>0</v>
      </c>
      <c r="B406">
        <f>Eläintiedot!C406</f>
        <v>0</v>
      </c>
      <c r="C406" s="3">
        <f>Eläintiedot!G406</f>
        <v>0</v>
      </c>
      <c r="D406" s="8">
        <f>YEARFRAC(Eläintiedot!L406,$B$3)</f>
        <v>119.58611111111111</v>
      </c>
      <c r="E406">
        <f>IF(_xlfn.DAYS($B$3,Eläintiedot!O406)&lt;0,"",_xlfn.DAYS($B$3,Eläintiedot!O406))</f>
        <v>43677</v>
      </c>
      <c r="F406" s="15">
        <v>31</v>
      </c>
      <c r="G406" s="5"/>
      <c r="H406" s="15"/>
      <c r="I406" s="16"/>
      <c r="J406" s="17" t="str">
        <f t="shared" si="60"/>
        <v/>
      </c>
      <c r="K406" s="14" t="str">
        <f t="shared" si="61"/>
        <v/>
      </c>
      <c r="L406" s="5"/>
      <c r="M406" s="15"/>
      <c r="N406" s="109" t="str">
        <f t="shared" si="62"/>
        <v/>
      </c>
      <c r="O406" s="15"/>
      <c r="P406" s="109" t="str">
        <f t="shared" si="63"/>
        <v/>
      </c>
      <c r="Q406" s="15"/>
      <c r="R406" s="15"/>
      <c r="S406" s="18" t="str">
        <f t="shared" si="67"/>
        <v/>
      </c>
      <c r="U406" s="23" t="str">
        <f t="shared" si="64"/>
        <v/>
      </c>
      <c r="V406" s="23" t="str">
        <f t="shared" si="65"/>
        <v/>
      </c>
      <c r="W406" s="24" t="str">
        <f t="shared" si="68"/>
        <v/>
      </c>
      <c r="X406" s="25" t="str">
        <f t="shared" si="69"/>
        <v/>
      </c>
      <c r="Y406" s="24" t="str">
        <f t="shared" si="66"/>
        <v/>
      </c>
    </row>
    <row r="407" spans="1:25" ht="15.6" thickTop="1" thickBot="1">
      <c r="A407">
        <f>Eläintiedot!E407</f>
        <v>0</v>
      </c>
      <c r="B407">
        <f>Eläintiedot!C407</f>
        <v>0</v>
      </c>
      <c r="C407" s="3">
        <f>Eläintiedot!G407</f>
        <v>0</v>
      </c>
      <c r="D407" s="8">
        <f>YEARFRAC(Eläintiedot!L407,$B$3)</f>
        <v>119.58611111111111</v>
      </c>
      <c r="E407">
        <f>IF(_xlfn.DAYS($B$3,Eläintiedot!O407)&lt;0,"",_xlfn.DAYS($B$3,Eläintiedot!O407))</f>
        <v>43677</v>
      </c>
      <c r="F407" s="15">
        <v>31</v>
      </c>
      <c r="G407" s="5"/>
      <c r="H407" s="15"/>
      <c r="I407" s="16"/>
      <c r="J407" s="17" t="str">
        <f t="shared" si="60"/>
        <v/>
      </c>
      <c r="K407" s="14" t="str">
        <f t="shared" si="61"/>
        <v/>
      </c>
      <c r="L407" s="5"/>
      <c r="M407" s="15"/>
      <c r="N407" s="109" t="str">
        <f t="shared" si="62"/>
        <v/>
      </c>
      <c r="O407" s="15"/>
      <c r="P407" s="109" t="str">
        <f t="shared" si="63"/>
        <v/>
      </c>
      <c r="Q407" s="15"/>
      <c r="R407" s="15"/>
      <c r="S407" s="18" t="str">
        <f t="shared" si="67"/>
        <v/>
      </c>
      <c r="U407" s="23" t="str">
        <f t="shared" si="64"/>
        <v/>
      </c>
      <c r="V407" s="23" t="str">
        <f t="shared" si="65"/>
        <v/>
      </c>
      <c r="W407" s="24" t="str">
        <f t="shared" si="68"/>
        <v/>
      </c>
      <c r="X407" s="25" t="str">
        <f t="shared" si="69"/>
        <v/>
      </c>
      <c r="Y407" s="24" t="str">
        <f t="shared" si="66"/>
        <v/>
      </c>
    </row>
    <row r="408" spans="1:25" ht="15.6" thickTop="1" thickBot="1">
      <c r="A408">
        <f>Eläintiedot!E408</f>
        <v>0</v>
      </c>
      <c r="B408">
        <f>Eläintiedot!C408</f>
        <v>0</v>
      </c>
      <c r="C408" s="3">
        <f>Eläintiedot!G408</f>
        <v>0</v>
      </c>
      <c r="D408" s="8">
        <f>YEARFRAC(Eläintiedot!L408,$B$3)</f>
        <v>119.58611111111111</v>
      </c>
      <c r="E408">
        <f>IF(_xlfn.DAYS($B$3,Eläintiedot!O408)&lt;0,"",_xlfn.DAYS($B$3,Eläintiedot!O408))</f>
        <v>43677</v>
      </c>
      <c r="F408" s="15">
        <v>31</v>
      </c>
      <c r="G408" s="5"/>
      <c r="H408" s="15"/>
      <c r="I408" s="16"/>
      <c r="J408" s="17" t="str">
        <f t="shared" si="60"/>
        <v/>
      </c>
      <c r="K408" s="14" t="str">
        <f t="shared" si="61"/>
        <v/>
      </c>
      <c r="L408" s="5"/>
      <c r="M408" s="15"/>
      <c r="N408" s="109" t="str">
        <f t="shared" si="62"/>
        <v/>
      </c>
      <c r="O408" s="15"/>
      <c r="P408" s="109" t="str">
        <f t="shared" si="63"/>
        <v/>
      </c>
      <c r="Q408" s="15"/>
      <c r="R408" s="15"/>
      <c r="S408" s="18" t="str">
        <f t="shared" si="67"/>
        <v/>
      </c>
      <c r="U408" s="23" t="str">
        <f t="shared" si="64"/>
        <v/>
      </c>
      <c r="V408" s="23" t="str">
        <f t="shared" si="65"/>
        <v/>
      </c>
      <c r="W408" s="24" t="str">
        <f t="shared" si="68"/>
        <v/>
      </c>
      <c r="X408" s="25" t="str">
        <f t="shared" si="69"/>
        <v/>
      </c>
      <c r="Y408" s="24" t="str">
        <f t="shared" si="66"/>
        <v/>
      </c>
    </row>
    <row r="409" spans="1:25" ht="15.6" thickTop="1" thickBot="1">
      <c r="A409">
        <f>Eläintiedot!E409</f>
        <v>0</v>
      </c>
      <c r="B409">
        <f>Eläintiedot!C409</f>
        <v>0</v>
      </c>
      <c r="C409" s="3">
        <f>Eläintiedot!G409</f>
        <v>0</v>
      </c>
      <c r="D409" s="8">
        <f>YEARFRAC(Eläintiedot!L409,$B$3)</f>
        <v>119.58611111111111</v>
      </c>
      <c r="E409">
        <f>IF(_xlfn.DAYS($B$3,Eläintiedot!O409)&lt;0,"",_xlfn.DAYS($B$3,Eläintiedot!O409))</f>
        <v>43677</v>
      </c>
      <c r="F409" s="15">
        <v>31</v>
      </c>
      <c r="G409" s="5"/>
      <c r="H409" s="15"/>
      <c r="I409" s="16"/>
      <c r="J409" s="17" t="str">
        <f t="shared" si="60"/>
        <v/>
      </c>
      <c r="K409" s="14" t="str">
        <f t="shared" si="61"/>
        <v/>
      </c>
      <c r="L409" s="5"/>
      <c r="M409" s="15"/>
      <c r="N409" s="109" t="str">
        <f t="shared" si="62"/>
        <v/>
      </c>
      <c r="O409" s="15"/>
      <c r="P409" s="109" t="str">
        <f t="shared" si="63"/>
        <v/>
      </c>
      <c r="Q409" s="15"/>
      <c r="R409" s="15"/>
      <c r="S409" s="18" t="str">
        <f t="shared" si="67"/>
        <v/>
      </c>
      <c r="U409" s="23" t="str">
        <f t="shared" si="64"/>
        <v/>
      </c>
      <c r="V409" s="23" t="str">
        <f t="shared" si="65"/>
        <v/>
      </c>
      <c r="W409" s="24" t="str">
        <f t="shared" si="68"/>
        <v/>
      </c>
      <c r="X409" s="25" t="str">
        <f t="shared" si="69"/>
        <v/>
      </c>
      <c r="Y409" s="24" t="str">
        <f t="shared" si="66"/>
        <v/>
      </c>
    </row>
    <row r="410" spans="1:25" ht="15.6" thickTop="1" thickBot="1">
      <c r="A410">
        <f>Eläintiedot!E410</f>
        <v>0</v>
      </c>
      <c r="B410">
        <f>Eläintiedot!C410</f>
        <v>0</v>
      </c>
      <c r="C410" s="3">
        <f>Eläintiedot!G410</f>
        <v>0</v>
      </c>
      <c r="D410" s="8">
        <f>YEARFRAC(Eläintiedot!L410,$B$3)</f>
        <v>119.58611111111111</v>
      </c>
      <c r="E410">
        <f>IF(_xlfn.DAYS($B$3,Eläintiedot!O410)&lt;0,"",_xlfn.DAYS($B$3,Eläintiedot!O410))</f>
        <v>43677</v>
      </c>
      <c r="F410" s="15">
        <v>31</v>
      </c>
      <c r="G410" s="5"/>
      <c r="H410" s="15"/>
      <c r="I410" s="16"/>
      <c r="J410" s="17" t="str">
        <f t="shared" si="60"/>
        <v/>
      </c>
      <c r="K410" s="14" t="str">
        <f t="shared" si="61"/>
        <v/>
      </c>
      <c r="L410" s="5"/>
      <c r="M410" s="15"/>
      <c r="N410" s="109" t="str">
        <f t="shared" si="62"/>
        <v/>
      </c>
      <c r="O410" s="15"/>
      <c r="P410" s="109" t="str">
        <f t="shared" si="63"/>
        <v/>
      </c>
      <c r="Q410" s="15"/>
      <c r="R410" s="15"/>
      <c r="S410" s="18" t="str">
        <f t="shared" si="67"/>
        <v/>
      </c>
      <c r="U410" s="23" t="str">
        <f t="shared" si="64"/>
        <v/>
      </c>
      <c r="V410" s="23" t="str">
        <f t="shared" si="65"/>
        <v/>
      </c>
      <c r="W410" s="24" t="str">
        <f t="shared" si="68"/>
        <v/>
      </c>
      <c r="X410" s="25" t="str">
        <f t="shared" si="69"/>
        <v/>
      </c>
      <c r="Y410" s="24" t="str">
        <f t="shared" si="66"/>
        <v/>
      </c>
    </row>
    <row r="411" spans="1:25" ht="15.6" thickTop="1" thickBot="1">
      <c r="A411">
        <f>Eläintiedot!E411</f>
        <v>0</v>
      </c>
      <c r="B411">
        <f>Eläintiedot!C411</f>
        <v>0</v>
      </c>
      <c r="C411" s="3">
        <f>Eläintiedot!G411</f>
        <v>0</v>
      </c>
      <c r="D411" s="8">
        <f>YEARFRAC(Eläintiedot!L411,$B$3)</f>
        <v>119.58611111111111</v>
      </c>
      <c r="E411">
        <f>IF(_xlfn.DAYS($B$3,Eläintiedot!O411)&lt;0,"",_xlfn.DAYS($B$3,Eläintiedot!O411))</f>
        <v>43677</v>
      </c>
      <c r="F411" s="15">
        <v>31</v>
      </c>
      <c r="G411" s="5"/>
      <c r="H411" s="15"/>
      <c r="I411" s="16"/>
      <c r="J411" s="17" t="str">
        <f t="shared" si="60"/>
        <v/>
      </c>
      <c r="K411" s="14" t="str">
        <f t="shared" si="61"/>
        <v/>
      </c>
      <c r="L411" s="5"/>
      <c r="M411" s="15"/>
      <c r="N411" s="109" t="str">
        <f t="shared" si="62"/>
        <v/>
      </c>
      <c r="O411" s="15"/>
      <c r="P411" s="109" t="str">
        <f t="shared" si="63"/>
        <v/>
      </c>
      <c r="Q411" s="15"/>
      <c r="R411" s="15"/>
      <c r="S411" s="18" t="str">
        <f t="shared" si="67"/>
        <v/>
      </c>
      <c r="U411" s="23" t="str">
        <f t="shared" si="64"/>
        <v/>
      </c>
      <c r="V411" s="23" t="str">
        <f t="shared" si="65"/>
        <v/>
      </c>
      <c r="W411" s="24" t="str">
        <f t="shared" si="68"/>
        <v/>
      </c>
      <c r="X411" s="25" t="str">
        <f t="shared" si="69"/>
        <v/>
      </c>
      <c r="Y411" s="24" t="str">
        <f t="shared" si="66"/>
        <v/>
      </c>
    </row>
    <row r="412" spans="1:25" ht="15.6" thickTop="1" thickBot="1">
      <c r="A412">
        <f>Eläintiedot!E412</f>
        <v>0</v>
      </c>
      <c r="B412">
        <f>Eläintiedot!C412</f>
        <v>0</v>
      </c>
      <c r="C412" s="3">
        <f>Eläintiedot!G412</f>
        <v>0</v>
      </c>
      <c r="D412" s="8">
        <f>YEARFRAC(Eläintiedot!L412,$B$3)</f>
        <v>119.58611111111111</v>
      </c>
      <c r="E412">
        <f>IF(_xlfn.DAYS($B$3,Eläintiedot!O412)&lt;0,"",_xlfn.DAYS($B$3,Eläintiedot!O412))</f>
        <v>43677</v>
      </c>
      <c r="F412" s="15">
        <v>31</v>
      </c>
      <c r="G412" s="5"/>
      <c r="H412" s="15"/>
      <c r="I412" s="16"/>
      <c r="J412" s="17" t="str">
        <f t="shared" si="60"/>
        <v/>
      </c>
      <c r="K412" s="14" t="str">
        <f t="shared" si="61"/>
        <v/>
      </c>
      <c r="L412" s="5"/>
      <c r="M412" s="15"/>
      <c r="N412" s="109" t="str">
        <f t="shared" si="62"/>
        <v/>
      </c>
      <c r="O412" s="15"/>
      <c r="P412" s="109" t="str">
        <f t="shared" si="63"/>
        <v/>
      </c>
      <c r="Q412" s="15"/>
      <c r="R412" s="15"/>
      <c r="S412" s="18" t="str">
        <f t="shared" si="67"/>
        <v/>
      </c>
      <c r="U412" s="23" t="str">
        <f t="shared" si="64"/>
        <v/>
      </c>
      <c r="V412" s="23" t="str">
        <f t="shared" si="65"/>
        <v/>
      </c>
      <c r="W412" s="24" t="str">
        <f t="shared" si="68"/>
        <v/>
      </c>
      <c r="X412" s="25" t="str">
        <f t="shared" si="69"/>
        <v/>
      </c>
      <c r="Y412" s="24" t="str">
        <f t="shared" si="66"/>
        <v/>
      </c>
    </row>
    <row r="413" spans="1:25" ht="15.6" thickTop="1" thickBot="1">
      <c r="A413">
        <f>Eläintiedot!E413</f>
        <v>0</v>
      </c>
      <c r="B413">
        <f>Eläintiedot!C413</f>
        <v>0</v>
      </c>
      <c r="C413" s="3">
        <f>Eläintiedot!G413</f>
        <v>0</v>
      </c>
      <c r="D413" s="8">
        <f>YEARFRAC(Eläintiedot!L413,$B$3)</f>
        <v>119.58611111111111</v>
      </c>
      <c r="E413">
        <f>IF(_xlfn.DAYS($B$3,Eläintiedot!O413)&lt;0,"",_xlfn.DAYS($B$3,Eläintiedot!O413))</f>
        <v>43677</v>
      </c>
      <c r="F413" s="15">
        <v>31</v>
      </c>
      <c r="G413" s="5"/>
      <c r="H413" s="15"/>
      <c r="I413" s="16"/>
      <c r="J413" s="17" t="str">
        <f t="shared" si="60"/>
        <v/>
      </c>
      <c r="K413" s="14" t="str">
        <f t="shared" si="61"/>
        <v/>
      </c>
      <c r="L413" s="5"/>
      <c r="M413" s="15"/>
      <c r="N413" s="109" t="str">
        <f t="shared" si="62"/>
        <v/>
      </c>
      <c r="O413" s="15"/>
      <c r="P413" s="109" t="str">
        <f t="shared" si="63"/>
        <v/>
      </c>
      <c r="Q413" s="15"/>
      <c r="R413" s="15"/>
      <c r="S413" s="18" t="str">
        <f t="shared" si="67"/>
        <v/>
      </c>
      <c r="U413" s="23" t="str">
        <f t="shared" si="64"/>
        <v/>
      </c>
      <c r="V413" s="23" t="str">
        <f t="shared" si="65"/>
        <v/>
      </c>
      <c r="W413" s="24" t="str">
        <f t="shared" si="68"/>
        <v/>
      </c>
      <c r="X413" s="25" t="str">
        <f t="shared" si="69"/>
        <v/>
      </c>
      <c r="Y413" s="24" t="str">
        <f t="shared" si="66"/>
        <v/>
      </c>
    </row>
    <row r="414" spans="1:25" ht="15.6" thickTop="1" thickBot="1">
      <c r="A414">
        <f>Eläintiedot!E414</f>
        <v>0</v>
      </c>
      <c r="B414">
        <f>Eläintiedot!C414</f>
        <v>0</v>
      </c>
      <c r="C414" s="3">
        <f>Eläintiedot!G414</f>
        <v>0</v>
      </c>
      <c r="D414" s="8">
        <f>YEARFRAC(Eläintiedot!L414,$B$3)</f>
        <v>119.58611111111111</v>
      </c>
      <c r="E414">
        <f>IF(_xlfn.DAYS($B$3,Eläintiedot!O414)&lt;0,"",_xlfn.DAYS($B$3,Eläintiedot!O414))</f>
        <v>43677</v>
      </c>
      <c r="F414" s="15">
        <v>31</v>
      </c>
      <c r="G414" s="5"/>
      <c r="H414" s="15"/>
      <c r="I414" s="16"/>
      <c r="J414" s="17" t="str">
        <f t="shared" si="60"/>
        <v/>
      </c>
      <c r="K414" s="14" t="str">
        <f t="shared" si="61"/>
        <v/>
      </c>
      <c r="L414" s="5"/>
      <c r="M414" s="15"/>
      <c r="N414" s="109" t="str">
        <f t="shared" si="62"/>
        <v/>
      </c>
      <c r="O414" s="15"/>
      <c r="P414" s="109" t="str">
        <f t="shared" si="63"/>
        <v/>
      </c>
      <c r="Q414" s="15"/>
      <c r="R414" s="15"/>
      <c r="S414" s="18" t="str">
        <f t="shared" si="67"/>
        <v/>
      </c>
      <c r="U414" s="23" t="str">
        <f t="shared" si="64"/>
        <v/>
      </c>
      <c r="V414" s="23" t="str">
        <f t="shared" si="65"/>
        <v/>
      </c>
      <c r="W414" s="24" t="str">
        <f t="shared" si="68"/>
        <v/>
      </c>
      <c r="X414" s="25" t="str">
        <f t="shared" si="69"/>
        <v/>
      </c>
      <c r="Y414" s="24" t="str">
        <f t="shared" si="66"/>
        <v/>
      </c>
    </row>
    <row r="415" spans="1:25" ht="15.6" thickTop="1" thickBot="1">
      <c r="A415">
        <f>Eläintiedot!E415</f>
        <v>0</v>
      </c>
      <c r="B415">
        <f>Eläintiedot!C415</f>
        <v>0</v>
      </c>
      <c r="C415" s="3">
        <f>Eläintiedot!G415</f>
        <v>0</v>
      </c>
      <c r="D415" s="8">
        <f>YEARFRAC(Eläintiedot!L415,$B$3)</f>
        <v>119.58611111111111</v>
      </c>
      <c r="E415">
        <f>IF(_xlfn.DAYS($B$3,Eläintiedot!O415)&lt;0,"",_xlfn.DAYS($B$3,Eläintiedot!O415))</f>
        <v>43677</v>
      </c>
      <c r="F415" s="15">
        <v>31</v>
      </c>
      <c r="G415" s="5"/>
      <c r="H415" s="15"/>
      <c r="I415" s="16"/>
      <c r="J415" s="17" t="str">
        <f t="shared" si="60"/>
        <v/>
      </c>
      <c r="K415" s="14" t="str">
        <f t="shared" si="61"/>
        <v/>
      </c>
      <c r="L415" s="5"/>
      <c r="M415" s="15"/>
      <c r="N415" s="109" t="str">
        <f t="shared" si="62"/>
        <v/>
      </c>
      <c r="O415" s="15"/>
      <c r="P415" s="109" t="str">
        <f t="shared" si="63"/>
        <v/>
      </c>
      <c r="Q415" s="15"/>
      <c r="R415" s="15"/>
      <c r="S415" s="18" t="str">
        <f t="shared" si="67"/>
        <v/>
      </c>
      <c r="U415" s="23" t="str">
        <f t="shared" si="64"/>
        <v/>
      </c>
      <c r="V415" s="23" t="str">
        <f t="shared" si="65"/>
        <v/>
      </c>
      <c r="W415" s="24" t="str">
        <f t="shared" si="68"/>
        <v/>
      </c>
      <c r="X415" s="25" t="str">
        <f t="shared" si="69"/>
        <v/>
      </c>
      <c r="Y415" s="24" t="str">
        <f t="shared" si="66"/>
        <v/>
      </c>
    </row>
    <row r="416" spans="1:25" ht="15.6" thickTop="1" thickBot="1">
      <c r="A416">
        <f>Eläintiedot!E416</f>
        <v>0</v>
      </c>
      <c r="B416">
        <f>Eläintiedot!C416</f>
        <v>0</v>
      </c>
      <c r="C416" s="3">
        <f>Eläintiedot!G416</f>
        <v>0</v>
      </c>
      <c r="D416" s="8">
        <f>YEARFRAC(Eläintiedot!L416,$B$3)</f>
        <v>119.58611111111111</v>
      </c>
      <c r="E416">
        <f>IF(_xlfn.DAYS($B$3,Eläintiedot!O416)&lt;0,"",_xlfn.DAYS($B$3,Eläintiedot!O416))</f>
        <v>43677</v>
      </c>
      <c r="F416" s="15">
        <v>31</v>
      </c>
      <c r="G416" s="5"/>
      <c r="H416" s="15"/>
      <c r="I416" s="16"/>
      <c r="J416" s="17" t="str">
        <f t="shared" si="60"/>
        <v/>
      </c>
      <c r="K416" s="14" t="str">
        <f t="shared" si="61"/>
        <v/>
      </c>
      <c r="L416" s="5"/>
      <c r="M416" s="15"/>
      <c r="N416" s="109" t="str">
        <f t="shared" si="62"/>
        <v/>
      </c>
      <c r="O416" s="15"/>
      <c r="P416" s="109" t="str">
        <f t="shared" si="63"/>
        <v/>
      </c>
      <c r="Q416" s="15"/>
      <c r="R416" s="15"/>
      <c r="S416" s="18" t="str">
        <f t="shared" si="67"/>
        <v/>
      </c>
      <c r="U416" s="23" t="str">
        <f t="shared" si="64"/>
        <v/>
      </c>
      <c r="V416" s="23" t="str">
        <f t="shared" si="65"/>
        <v/>
      </c>
      <c r="W416" s="24" t="str">
        <f t="shared" si="68"/>
        <v/>
      </c>
      <c r="X416" s="25" t="str">
        <f t="shared" si="69"/>
        <v/>
      </c>
      <c r="Y416" s="24" t="str">
        <f t="shared" si="66"/>
        <v/>
      </c>
    </row>
    <row r="417" spans="1:25" ht="15.6" thickTop="1" thickBot="1">
      <c r="A417">
        <f>Eläintiedot!E417</f>
        <v>0</v>
      </c>
      <c r="B417">
        <f>Eläintiedot!C417</f>
        <v>0</v>
      </c>
      <c r="C417" s="3">
        <f>Eläintiedot!G417</f>
        <v>0</v>
      </c>
      <c r="D417" s="8">
        <f>YEARFRAC(Eläintiedot!L417,$B$3)</f>
        <v>119.58611111111111</v>
      </c>
      <c r="E417">
        <f>IF(_xlfn.DAYS($B$3,Eläintiedot!O417)&lt;0,"",_xlfn.DAYS($B$3,Eläintiedot!O417))</f>
        <v>43677</v>
      </c>
      <c r="F417" s="15">
        <v>31</v>
      </c>
      <c r="G417" s="5"/>
      <c r="H417" s="15"/>
      <c r="I417" s="16"/>
      <c r="J417" s="17" t="str">
        <f t="shared" si="60"/>
        <v/>
      </c>
      <c r="K417" s="14" t="str">
        <f t="shared" si="61"/>
        <v/>
      </c>
      <c r="L417" s="5"/>
      <c r="M417" s="15"/>
      <c r="N417" s="109" t="str">
        <f t="shared" si="62"/>
        <v/>
      </c>
      <c r="O417" s="15"/>
      <c r="P417" s="109" t="str">
        <f t="shared" si="63"/>
        <v/>
      </c>
      <c r="Q417" s="15"/>
      <c r="R417" s="15"/>
      <c r="S417" s="18" t="str">
        <f t="shared" si="67"/>
        <v/>
      </c>
      <c r="U417" s="23" t="str">
        <f t="shared" si="64"/>
        <v/>
      </c>
      <c r="V417" s="23" t="str">
        <f t="shared" si="65"/>
        <v/>
      </c>
      <c r="W417" s="24" t="str">
        <f t="shared" si="68"/>
        <v/>
      </c>
      <c r="X417" s="25" t="str">
        <f t="shared" si="69"/>
        <v/>
      </c>
      <c r="Y417" s="24" t="str">
        <f t="shared" si="66"/>
        <v/>
      </c>
    </row>
    <row r="418" spans="1:25" ht="15.6" thickTop="1" thickBot="1">
      <c r="A418">
        <f>Eläintiedot!E418</f>
        <v>0</v>
      </c>
      <c r="B418">
        <f>Eläintiedot!C418</f>
        <v>0</v>
      </c>
      <c r="C418" s="3">
        <f>Eläintiedot!G418</f>
        <v>0</v>
      </c>
      <c r="D418" s="8">
        <f>YEARFRAC(Eläintiedot!L418,$B$3)</f>
        <v>119.58611111111111</v>
      </c>
      <c r="E418">
        <f>IF(_xlfn.DAYS($B$3,Eläintiedot!O418)&lt;0,"",_xlfn.DAYS($B$3,Eläintiedot!O418))</f>
        <v>43677</v>
      </c>
      <c r="F418" s="15">
        <v>31</v>
      </c>
      <c r="G418" s="5"/>
      <c r="H418" s="15"/>
      <c r="I418" s="16"/>
      <c r="J418" s="17" t="str">
        <f t="shared" si="60"/>
        <v/>
      </c>
      <c r="K418" s="14" t="str">
        <f t="shared" si="61"/>
        <v/>
      </c>
      <c r="L418" s="5"/>
      <c r="M418" s="15"/>
      <c r="N418" s="109" t="str">
        <f t="shared" si="62"/>
        <v/>
      </c>
      <c r="O418" s="15"/>
      <c r="P418" s="109" t="str">
        <f t="shared" si="63"/>
        <v/>
      </c>
      <c r="Q418" s="15"/>
      <c r="R418" s="15"/>
      <c r="S418" s="18" t="str">
        <f t="shared" si="67"/>
        <v/>
      </c>
      <c r="U418" s="23" t="str">
        <f t="shared" si="64"/>
        <v/>
      </c>
      <c r="V418" s="23" t="str">
        <f t="shared" si="65"/>
        <v/>
      </c>
      <c r="W418" s="24" t="str">
        <f t="shared" si="68"/>
        <v/>
      </c>
      <c r="X418" s="25" t="str">
        <f t="shared" si="69"/>
        <v/>
      </c>
      <c r="Y418" s="24" t="str">
        <f t="shared" si="66"/>
        <v/>
      </c>
    </row>
    <row r="419" spans="1:25" ht="15.6" thickTop="1" thickBot="1">
      <c r="A419">
        <f>Eläintiedot!E419</f>
        <v>0</v>
      </c>
      <c r="B419">
        <f>Eläintiedot!C419</f>
        <v>0</v>
      </c>
      <c r="C419" s="3">
        <f>Eläintiedot!G419</f>
        <v>0</v>
      </c>
      <c r="D419" s="8">
        <f>YEARFRAC(Eläintiedot!L419,$B$3)</f>
        <v>119.58611111111111</v>
      </c>
      <c r="E419">
        <f>IF(_xlfn.DAYS($B$3,Eläintiedot!O419)&lt;0,"",_xlfn.DAYS($B$3,Eläintiedot!O419))</f>
        <v>43677</v>
      </c>
      <c r="F419" s="15">
        <v>31</v>
      </c>
      <c r="G419" s="5"/>
      <c r="H419" s="15"/>
      <c r="I419" s="16"/>
      <c r="J419" s="17" t="str">
        <f t="shared" si="60"/>
        <v/>
      </c>
      <c r="K419" s="14" t="str">
        <f t="shared" si="61"/>
        <v/>
      </c>
      <c r="L419" s="5"/>
      <c r="M419" s="15"/>
      <c r="N419" s="109" t="str">
        <f t="shared" si="62"/>
        <v/>
      </c>
      <c r="O419" s="15"/>
      <c r="P419" s="109" t="str">
        <f t="shared" si="63"/>
        <v/>
      </c>
      <c r="Q419" s="15"/>
      <c r="R419" s="15"/>
      <c r="S419" s="18" t="str">
        <f t="shared" si="67"/>
        <v/>
      </c>
      <c r="U419" s="23" t="str">
        <f t="shared" si="64"/>
        <v/>
      </c>
      <c r="V419" s="23" t="str">
        <f t="shared" si="65"/>
        <v/>
      </c>
      <c r="W419" s="24" t="str">
        <f t="shared" si="68"/>
        <v/>
      </c>
      <c r="X419" s="25" t="str">
        <f t="shared" si="69"/>
        <v/>
      </c>
      <c r="Y419" s="24" t="str">
        <f t="shared" si="66"/>
        <v/>
      </c>
    </row>
    <row r="420" spans="1:25" ht="15.6" thickTop="1" thickBot="1">
      <c r="A420">
        <f>Eläintiedot!E420</f>
        <v>0</v>
      </c>
      <c r="B420">
        <f>Eläintiedot!C420</f>
        <v>0</v>
      </c>
      <c r="C420" s="3">
        <f>Eläintiedot!G420</f>
        <v>0</v>
      </c>
      <c r="D420" s="8">
        <f>YEARFRAC(Eläintiedot!L420,$B$3)</f>
        <v>119.58611111111111</v>
      </c>
      <c r="E420">
        <f>IF(_xlfn.DAYS($B$3,Eläintiedot!O420)&lt;0,"",_xlfn.DAYS($B$3,Eläintiedot!O420))</f>
        <v>43677</v>
      </c>
      <c r="F420" s="15">
        <v>31</v>
      </c>
      <c r="G420" s="5"/>
      <c r="H420" s="15"/>
      <c r="I420" s="16"/>
      <c r="J420" s="17" t="str">
        <f t="shared" si="60"/>
        <v/>
      </c>
      <c r="K420" s="14" t="str">
        <f t="shared" si="61"/>
        <v/>
      </c>
      <c r="L420" s="5"/>
      <c r="M420" s="15"/>
      <c r="N420" s="109" t="str">
        <f t="shared" si="62"/>
        <v/>
      </c>
      <c r="O420" s="15"/>
      <c r="P420" s="109" t="str">
        <f t="shared" si="63"/>
        <v/>
      </c>
      <c r="Q420" s="15"/>
      <c r="R420" s="15"/>
      <c r="S420" s="18" t="str">
        <f t="shared" si="67"/>
        <v/>
      </c>
      <c r="U420" s="23" t="str">
        <f t="shared" si="64"/>
        <v/>
      </c>
      <c r="V420" s="23" t="str">
        <f t="shared" si="65"/>
        <v/>
      </c>
      <c r="W420" s="24" t="str">
        <f t="shared" si="68"/>
        <v/>
      </c>
      <c r="X420" s="25" t="str">
        <f t="shared" si="69"/>
        <v/>
      </c>
      <c r="Y420" s="24" t="str">
        <f t="shared" si="66"/>
        <v/>
      </c>
    </row>
    <row r="421" spans="1:25" ht="15.6" thickTop="1" thickBot="1">
      <c r="A421">
        <f>Eläintiedot!E421</f>
        <v>0</v>
      </c>
      <c r="B421">
        <f>Eläintiedot!C421</f>
        <v>0</v>
      </c>
      <c r="C421" s="3">
        <f>Eläintiedot!G421</f>
        <v>0</v>
      </c>
      <c r="D421" s="8">
        <f>YEARFRAC(Eläintiedot!L421,$B$3)</f>
        <v>119.58611111111111</v>
      </c>
      <c r="E421">
        <f>IF(_xlfn.DAYS($B$3,Eläintiedot!O421)&lt;0,"",_xlfn.DAYS($B$3,Eläintiedot!O421))</f>
        <v>43677</v>
      </c>
      <c r="F421" s="15">
        <v>31</v>
      </c>
      <c r="G421" s="5"/>
      <c r="H421" s="15"/>
      <c r="I421" s="16"/>
      <c r="J421" s="17" t="str">
        <f t="shared" si="60"/>
        <v/>
      </c>
      <c r="K421" s="14" t="str">
        <f t="shared" si="61"/>
        <v/>
      </c>
      <c r="L421" s="5"/>
      <c r="M421" s="15"/>
      <c r="N421" s="109" t="str">
        <f t="shared" si="62"/>
        <v/>
      </c>
      <c r="O421" s="15"/>
      <c r="P421" s="109" t="str">
        <f t="shared" si="63"/>
        <v/>
      </c>
      <c r="Q421" s="15"/>
      <c r="R421" s="15"/>
      <c r="S421" s="18" t="str">
        <f t="shared" si="67"/>
        <v/>
      </c>
      <c r="U421" s="23" t="str">
        <f t="shared" si="64"/>
        <v/>
      </c>
      <c r="V421" s="23" t="str">
        <f t="shared" si="65"/>
        <v/>
      </c>
      <c r="W421" s="24" t="str">
        <f t="shared" si="68"/>
        <v/>
      </c>
      <c r="X421" s="25" t="str">
        <f t="shared" si="69"/>
        <v/>
      </c>
      <c r="Y421" s="24" t="str">
        <f t="shared" si="66"/>
        <v/>
      </c>
    </row>
    <row r="422" spans="1:25" ht="15.6" thickTop="1" thickBot="1">
      <c r="A422">
        <f>Eläintiedot!E422</f>
        <v>0</v>
      </c>
      <c r="B422">
        <f>Eläintiedot!C422</f>
        <v>0</v>
      </c>
      <c r="C422" s="3">
        <f>Eläintiedot!G422</f>
        <v>0</v>
      </c>
      <c r="D422" s="8">
        <f>YEARFRAC(Eläintiedot!L422,$B$3)</f>
        <v>119.58611111111111</v>
      </c>
      <c r="E422">
        <f>IF(_xlfn.DAYS($B$3,Eläintiedot!O422)&lt;0,"",_xlfn.DAYS($B$3,Eläintiedot!O422))</f>
        <v>43677</v>
      </c>
      <c r="F422" s="15">
        <v>31</v>
      </c>
      <c r="G422" s="5"/>
      <c r="H422" s="15"/>
      <c r="I422" s="16"/>
      <c r="J422" s="17" t="str">
        <f t="shared" si="60"/>
        <v/>
      </c>
      <c r="K422" s="14" t="str">
        <f t="shared" si="61"/>
        <v/>
      </c>
      <c r="L422" s="5"/>
      <c r="M422" s="15"/>
      <c r="N422" s="109" t="str">
        <f t="shared" si="62"/>
        <v/>
      </c>
      <c r="O422" s="15"/>
      <c r="P422" s="109" t="str">
        <f t="shared" si="63"/>
        <v/>
      </c>
      <c r="Q422" s="15"/>
      <c r="R422" s="15"/>
      <c r="S422" s="18" t="str">
        <f t="shared" si="67"/>
        <v/>
      </c>
      <c r="U422" s="23" t="str">
        <f t="shared" si="64"/>
        <v/>
      </c>
      <c r="V422" s="23" t="str">
        <f t="shared" si="65"/>
        <v/>
      </c>
      <c r="W422" s="24" t="str">
        <f t="shared" si="68"/>
        <v/>
      </c>
      <c r="X422" s="25" t="str">
        <f t="shared" si="69"/>
        <v/>
      </c>
      <c r="Y422" s="24" t="str">
        <f t="shared" si="66"/>
        <v/>
      </c>
    </row>
    <row r="423" spans="1:25" ht="15.6" thickTop="1" thickBot="1">
      <c r="A423">
        <f>Eläintiedot!E423</f>
        <v>0</v>
      </c>
      <c r="B423">
        <f>Eläintiedot!C423</f>
        <v>0</v>
      </c>
      <c r="C423" s="3">
        <f>Eläintiedot!G423</f>
        <v>0</v>
      </c>
      <c r="D423" s="8">
        <f>YEARFRAC(Eläintiedot!L423,$B$3)</f>
        <v>119.58611111111111</v>
      </c>
      <c r="E423">
        <f>IF(_xlfn.DAYS($B$3,Eläintiedot!O423)&lt;0,"",_xlfn.DAYS($B$3,Eläintiedot!O423))</f>
        <v>43677</v>
      </c>
      <c r="F423" s="15">
        <v>31</v>
      </c>
      <c r="G423" s="5"/>
      <c r="H423" s="15"/>
      <c r="I423" s="16"/>
      <c r="J423" s="17" t="str">
        <f t="shared" si="60"/>
        <v/>
      </c>
      <c r="K423" s="14" t="str">
        <f t="shared" si="61"/>
        <v/>
      </c>
      <c r="L423" s="5"/>
      <c r="M423" s="15"/>
      <c r="N423" s="109" t="str">
        <f t="shared" si="62"/>
        <v/>
      </c>
      <c r="O423" s="15"/>
      <c r="P423" s="109" t="str">
        <f t="shared" si="63"/>
        <v/>
      </c>
      <c r="Q423" s="15"/>
      <c r="R423" s="15"/>
      <c r="S423" s="18" t="str">
        <f t="shared" si="67"/>
        <v/>
      </c>
      <c r="U423" s="23" t="str">
        <f t="shared" si="64"/>
        <v/>
      </c>
      <c r="V423" s="23" t="str">
        <f t="shared" si="65"/>
        <v/>
      </c>
      <c r="W423" s="24" t="str">
        <f t="shared" si="68"/>
        <v/>
      </c>
      <c r="X423" s="25" t="str">
        <f t="shared" si="69"/>
        <v/>
      </c>
      <c r="Y423" s="24" t="str">
        <f t="shared" si="66"/>
        <v/>
      </c>
    </row>
    <row r="424" spans="1:25" ht="15.6" thickTop="1" thickBot="1">
      <c r="A424">
        <f>Eläintiedot!E424</f>
        <v>0</v>
      </c>
      <c r="B424">
        <f>Eläintiedot!C424</f>
        <v>0</v>
      </c>
      <c r="C424" s="3">
        <f>Eläintiedot!G424</f>
        <v>0</v>
      </c>
      <c r="D424" s="8">
        <f>YEARFRAC(Eläintiedot!L424,$B$3)</f>
        <v>119.58611111111111</v>
      </c>
      <c r="E424">
        <f>IF(_xlfn.DAYS($B$3,Eläintiedot!O424)&lt;0,"",_xlfn.DAYS($B$3,Eläintiedot!O424))</f>
        <v>43677</v>
      </c>
      <c r="F424" s="15">
        <v>31</v>
      </c>
      <c r="G424" s="5"/>
      <c r="H424" s="15"/>
      <c r="I424" s="16"/>
      <c r="J424" s="17" t="str">
        <f t="shared" si="60"/>
        <v/>
      </c>
      <c r="K424" s="14" t="str">
        <f t="shared" si="61"/>
        <v/>
      </c>
      <c r="L424" s="5"/>
      <c r="M424" s="15"/>
      <c r="N424" s="109" t="str">
        <f t="shared" si="62"/>
        <v/>
      </c>
      <c r="O424" s="15"/>
      <c r="P424" s="109" t="str">
        <f t="shared" si="63"/>
        <v/>
      </c>
      <c r="Q424" s="15"/>
      <c r="R424" s="15"/>
      <c r="S424" s="18" t="str">
        <f t="shared" si="67"/>
        <v/>
      </c>
      <c r="U424" s="23" t="str">
        <f t="shared" si="64"/>
        <v/>
      </c>
      <c r="V424" s="23" t="str">
        <f t="shared" si="65"/>
        <v/>
      </c>
      <c r="W424" s="24" t="str">
        <f t="shared" si="68"/>
        <v/>
      </c>
      <c r="X424" s="25" t="str">
        <f t="shared" si="69"/>
        <v/>
      </c>
      <c r="Y424" s="24" t="str">
        <f t="shared" si="66"/>
        <v/>
      </c>
    </row>
    <row r="425" spans="1:25" ht="15.6" thickTop="1" thickBot="1">
      <c r="A425">
        <f>Eläintiedot!E425</f>
        <v>0</v>
      </c>
      <c r="B425">
        <f>Eläintiedot!C425</f>
        <v>0</v>
      </c>
      <c r="C425" s="3">
        <f>Eläintiedot!G425</f>
        <v>0</v>
      </c>
      <c r="D425" s="8">
        <f>YEARFRAC(Eläintiedot!L425,$B$3)</f>
        <v>119.58611111111111</v>
      </c>
      <c r="E425">
        <f>IF(_xlfn.DAYS($B$3,Eläintiedot!O425)&lt;0,"",_xlfn.DAYS($B$3,Eläintiedot!O425))</f>
        <v>43677</v>
      </c>
      <c r="F425" s="15">
        <v>31</v>
      </c>
      <c r="G425" s="5"/>
      <c r="H425" s="15"/>
      <c r="I425" s="16"/>
      <c r="J425" s="17" t="str">
        <f t="shared" si="60"/>
        <v/>
      </c>
      <c r="K425" s="14" t="str">
        <f t="shared" si="61"/>
        <v/>
      </c>
      <c r="L425" s="5"/>
      <c r="M425" s="15"/>
      <c r="N425" s="109" t="str">
        <f t="shared" si="62"/>
        <v/>
      </c>
      <c r="O425" s="15"/>
      <c r="P425" s="109" t="str">
        <f t="shared" si="63"/>
        <v/>
      </c>
      <c r="Q425" s="15"/>
      <c r="R425" s="15"/>
      <c r="S425" s="18" t="str">
        <f t="shared" si="67"/>
        <v/>
      </c>
      <c r="U425" s="23" t="str">
        <f t="shared" si="64"/>
        <v/>
      </c>
      <c r="V425" s="23" t="str">
        <f t="shared" si="65"/>
        <v/>
      </c>
      <c r="W425" s="24" t="str">
        <f t="shared" si="68"/>
        <v/>
      </c>
      <c r="X425" s="25" t="str">
        <f t="shared" si="69"/>
        <v/>
      </c>
      <c r="Y425" s="24" t="str">
        <f t="shared" si="66"/>
        <v/>
      </c>
    </row>
    <row r="426" spans="1:25" ht="15.6" thickTop="1" thickBot="1">
      <c r="A426">
        <f>Eläintiedot!E426</f>
        <v>0</v>
      </c>
      <c r="B426">
        <f>Eläintiedot!C426</f>
        <v>0</v>
      </c>
      <c r="C426" s="3">
        <f>Eläintiedot!G426</f>
        <v>0</v>
      </c>
      <c r="D426" s="8">
        <f>YEARFRAC(Eläintiedot!L426,$B$3)</f>
        <v>119.58611111111111</v>
      </c>
      <c r="E426">
        <f>IF(_xlfn.DAYS($B$3,Eläintiedot!O426)&lt;0,"",_xlfn.DAYS($B$3,Eläintiedot!O426))</f>
        <v>43677</v>
      </c>
      <c r="F426" s="15">
        <v>31</v>
      </c>
      <c r="G426" s="5"/>
      <c r="H426" s="15"/>
      <c r="I426" s="16"/>
      <c r="J426" s="17" t="str">
        <f t="shared" si="60"/>
        <v/>
      </c>
      <c r="K426" s="14" t="str">
        <f t="shared" si="61"/>
        <v/>
      </c>
      <c r="L426" s="5"/>
      <c r="M426" s="15"/>
      <c r="N426" s="109" t="str">
        <f t="shared" si="62"/>
        <v/>
      </c>
      <c r="O426" s="15"/>
      <c r="P426" s="109" t="str">
        <f t="shared" si="63"/>
        <v/>
      </c>
      <c r="Q426" s="15"/>
      <c r="R426" s="15"/>
      <c r="S426" s="18" t="str">
        <f t="shared" si="67"/>
        <v/>
      </c>
      <c r="U426" s="23" t="str">
        <f t="shared" si="64"/>
        <v/>
      </c>
      <c r="V426" s="23" t="str">
        <f t="shared" si="65"/>
        <v/>
      </c>
      <c r="W426" s="24" t="str">
        <f t="shared" si="68"/>
        <v/>
      </c>
      <c r="X426" s="25" t="str">
        <f t="shared" si="69"/>
        <v/>
      </c>
      <c r="Y426" s="24" t="str">
        <f t="shared" si="66"/>
        <v/>
      </c>
    </row>
    <row r="427" spans="1:25" ht="15.6" thickTop="1" thickBot="1">
      <c r="A427">
        <f>Eläintiedot!E427</f>
        <v>0</v>
      </c>
      <c r="B427">
        <f>Eläintiedot!C427</f>
        <v>0</v>
      </c>
      <c r="C427" s="3">
        <f>Eläintiedot!G427</f>
        <v>0</v>
      </c>
      <c r="D427" s="8">
        <f>YEARFRAC(Eläintiedot!L427,$B$3)</f>
        <v>119.58611111111111</v>
      </c>
      <c r="E427">
        <f>IF(_xlfn.DAYS($B$3,Eläintiedot!O427)&lt;0,"",_xlfn.DAYS($B$3,Eläintiedot!O427))</f>
        <v>43677</v>
      </c>
      <c r="F427" s="15">
        <v>31</v>
      </c>
      <c r="G427" s="5"/>
      <c r="H427" s="15"/>
      <c r="I427" s="16"/>
      <c r="J427" s="17" t="str">
        <f t="shared" si="60"/>
        <v/>
      </c>
      <c r="K427" s="14" t="str">
        <f t="shared" si="61"/>
        <v/>
      </c>
      <c r="L427" s="5"/>
      <c r="M427" s="15"/>
      <c r="N427" s="109" t="str">
        <f t="shared" si="62"/>
        <v/>
      </c>
      <c r="O427" s="15"/>
      <c r="P427" s="109" t="str">
        <f t="shared" si="63"/>
        <v/>
      </c>
      <c r="Q427" s="15"/>
      <c r="R427" s="15"/>
      <c r="S427" s="18" t="str">
        <f t="shared" si="67"/>
        <v/>
      </c>
      <c r="U427" s="23" t="str">
        <f t="shared" si="64"/>
        <v/>
      </c>
      <c r="V427" s="23" t="str">
        <f t="shared" si="65"/>
        <v/>
      </c>
      <c r="W427" s="24" t="str">
        <f t="shared" si="68"/>
        <v/>
      </c>
      <c r="X427" s="25" t="str">
        <f t="shared" si="69"/>
        <v/>
      </c>
      <c r="Y427" s="24" t="str">
        <f t="shared" si="66"/>
        <v/>
      </c>
    </row>
    <row r="428" spans="1:25" ht="15.6" thickTop="1" thickBot="1">
      <c r="A428">
        <f>Eläintiedot!E428</f>
        <v>0</v>
      </c>
      <c r="B428">
        <f>Eläintiedot!C428</f>
        <v>0</v>
      </c>
      <c r="C428" s="3">
        <f>Eläintiedot!G428</f>
        <v>0</v>
      </c>
      <c r="D428" s="8">
        <f>YEARFRAC(Eläintiedot!L428,$B$3)</f>
        <v>119.58611111111111</v>
      </c>
      <c r="E428">
        <f>IF(_xlfn.DAYS($B$3,Eläintiedot!O428)&lt;0,"",_xlfn.DAYS($B$3,Eläintiedot!O428))</f>
        <v>43677</v>
      </c>
      <c r="F428" s="15">
        <v>31</v>
      </c>
      <c r="G428" s="5"/>
      <c r="H428" s="15"/>
      <c r="I428" s="16"/>
      <c r="J428" s="17" t="str">
        <f t="shared" si="60"/>
        <v/>
      </c>
      <c r="K428" s="14" t="str">
        <f t="shared" si="61"/>
        <v/>
      </c>
      <c r="L428" s="5"/>
      <c r="M428" s="15"/>
      <c r="N428" s="109" t="str">
        <f t="shared" si="62"/>
        <v/>
      </c>
      <c r="O428" s="15"/>
      <c r="P428" s="109" t="str">
        <f t="shared" si="63"/>
        <v/>
      </c>
      <c r="Q428" s="15"/>
      <c r="R428" s="15"/>
      <c r="S428" s="18" t="str">
        <f t="shared" si="67"/>
        <v/>
      </c>
      <c r="U428" s="23" t="str">
        <f t="shared" si="64"/>
        <v/>
      </c>
      <c r="V428" s="23" t="str">
        <f t="shared" si="65"/>
        <v/>
      </c>
      <c r="W428" s="24" t="str">
        <f t="shared" si="68"/>
        <v/>
      </c>
      <c r="X428" s="25" t="str">
        <f t="shared" si="69"/>
        <v/>
      </c>
      <c r="Y428" s="24" t="str">
        <f t="shared" si="66"/>
        <v/>
      </c>
    </row>
    <row r="429" spans="1:25" ht="15.6" thickTop="1" thickBot="1">
      <c r="A429">
        <f>Eläintiedot!E429</f>
        <v>0</v>
      </c>
      <c r="B429">
        <f>Eläintiedot!C429</f>
        <v>0</v>
      </c>
      <c r="C429" s="3">
        <f>Eläintiedot!G429</f>
        <v>0</v>
      </c>
      <c r="D429" s="8">
        <f>YEARFRAC(Eläintiedot!L429,$B$3)</f>
        <v>119.58611111111111</v>
      </c>
      <c r="E429">
        <f>IF(_xlfn.DAYS($B$3,Eläintiedot!O429)&lt;0,"",_xlfn.DAYS($B$3,Eläintiedot!O429))</f>
        <v>43677</v>
      </c>
      <c r="F429" s="15">
        <v>31</v>
      </c>
      <c r="G429" s="5"/>
      <c r="H429" s="15"/>
      <c r="I429" s="16"/>
      <c r="J429" s="17" t="str">
        <f t="shared" si="60"/>
        <v/>
      </c>
      <c r="K429" s="14" t="str">
        <f t="shared" si="61"/>
        <v/>
      </c>
      <c r="L429" s="5"/>
      <c r="M429" s="15"/>
      <c r="N429" s="109" t="str">
        <f t="shared" si="62"/>
        <v/>
      </c>
      <c r="O429" s="15"/>
      <c r="P429" s="109" t="str">
        <f t="shared" si="63"/>
        <v/>
      </c>
      <c r="Q429" s="15"/>
      <c r="R429" s="15"/>
      <c r="S429" s="18" t="str">
        <f t="shared" si="67"/>
        <v/>
      </c>
      <c r="U429" s="23" t="str">
        <f t="shared" si="64"/>
        <v/>
      </c>
      <c r="V429" s="23" t="str">
        <f t="shared" si="65"/>
        <v/>
      </c>
      <c r="W429" s="24" t="str">
        <f t="shared" si="68"/>
        <v/>
      </c>
      <c r="X429" s="25" t="str">
        <f t="shared" si="69"/>
        <v/>
      </c>
      <c r="Y429" s="24" t="str">
        <f t="shared" si="66"/>
        <v/>
      </c>
    </row>
    <row r="430" spans="1:25" ht="15.6" thickTop="1" thickBot="1">
      <c r="A430">
        <f>Eläintiedot!E430</f>
        <v>0</v>
      </c>
      <c r="B430">
        <f>Eläintiedot!C430</f>
        <v>0</v>
      </c>
      <c r="C430" s="3">
        <f>Eläintiedot!G430</f>
        <v>0</v>
      </c>
      <c r="D430" s="8">
        <f>YEARFRAC(Eläintiedot!L430,$B$3)</f>
        <v>119.58611111111111</v>
      </c>
      <c r="E430">
        <f>IF(_xlfn.DAYS($B$3,Eläintiedot!O430)&lt;0,"",_xlfn.DAYS($B$3,Eläintiedot!O430))</f>
        <v>43677</v>
      </c>
      <c r="F430" s="15">
        <v>31</v>
      </c>
      <c r="G430" s="5"/>
      <c r="H430" s="15"/>
      <c r="I430" s="16"/>
      <c r="J430" s="17" t="str">
        <f t="shared" si="60"/>
        <v/>
      </c>
      <c r="K430" s="14" t="str">
        <f t="shared" si="61"/>
        <v/>
      </c>
      <c r="L430" s="5"/>
      <c r="M430" s="15"/>
      <c r="N430" s="109" t="str">
        <f t="shared" si="62"/>
        <v/>
      </c>
      <c r="O430" s="15"/>
      <c r="P430" s="109" t="str">
        <f t="shared" si="63"/>
        <v/>
      </c>
      <c r="Q430" s="15"/>
      <c r="R430" s="15"/>
      <c r="S430" s="18" t="str">
        <f t="shared" si="67"/>
        <v/>
      </c>
      <c r="U430" s="23" t="str">
        <f t="shared" si="64"/>
        <v/>
      </c>
      <c r="V430" s="23" t="str">
        <f t="shared" si="65"/>
        <v/>
      </c>
      <c r="W430" s="24" t="str">
        <f t="shared" si="68"/>
        <v/>
      </c>
      <c r="X430" s="25" t="str">
        <f t="shared" si="69"/>
        <v/>
      </c>
      <c r="Y430" s="24" t="str">
        <f t="shared" si="66"/>
        <v/>
      </c>
    </row>
    <row r="431" spans="1:25" ht="15.6" thickTop="1" thickBot="1">
      <c r="A431">
        <f>Eläintiedot!E431</f>
        <v>0</v>
      </c>
      <c r="B431">
        <f>Eläintiedot!C431</f>
        <v>0</v>
      </c>
      <c r="C431" s="3">
        <f>Eläintiedot!G431</f>
        <v>0</v>
      </c>
      <c r="D431" s="8">
        <f>YEARFRAC(Eläintiedot!L431,$B$3)</f>
        <v>119.58611111111111</v>
      </c>
      <c r="E431">
        <f>IF(_xlfn.DAYS($B$3,Eläintiedot!O431)&lt;0,"",_xlfn.DAYS($B$3,Eläintiedot!O431))</f>
        <v>43677</v>
      </c>
      <c r="F431" s="15">
        <v>31</v>
      </c>
      <c r="G431" s="5"/>
      <c r="H431" s="15"/>
      <c r="I431" s="16"/>
      <c r="J431" s="17" t="str">
        <f t="shared" si="60"/>
        <v/>
      </c>
      <c r="K431" s="14" t="str">
        <f t="shared" si="61"/>
        <v/>
      </c>
      <c r="L431" s="5"/>
      <c r="M431" s="15"/>
      <c r="N431" s="109" t="str">
        <f t="shared" si="62"/>
        <v/>
      </c>
      <c r="O431" s="15"/>
      <c r="P431" s="109" t="str">
        <f t="shared" si="63"/>
        <v/>
      </c>
      <c r="Q431" s="15"/>
      <c r="R431" s="15"/>
      <c r="S431" s="18" t="str">
        <f t="shared" si="67"/>
        <v/>
      </c>
      <c r="U431" s="23" t="str">
        <f t="shared" si="64"/>
        <v/>
      </c>
      <c r="V431" s="23" t="str">
        <f t="shared" si="65"/>
        <v/>
      </c>
      <c r="W431" s="24" t="str">
        <f t="shared" si="68"/>
        <v/>
      </c>
      <c r="X431" s="25" t="str">
        <f t="shared" si="69"/>
        <v/>
      </c>
      <c r="Y431" s="24" t="str">
        <f t="shared" si="66"/>
        <v/>
      </c>
    </row>
    <row r="432" spans="1:25" ht="15.6" thickTop="1" thickBot="1">
      <c r="A432">
        <f>Eläintiedot!E432</f>
        <v>0</v>
      </c>
      <c r="B432">
        <f>Eläintiedot!C432</f>
        <v>0</v>
      </c>
      <c r="C432" s="3">
        <f>Eläintiedot!G432</f>
        <v>0</v>
      </c>
      <c r="D432" s="8">
        <f>YEARFRAC(Eläintiedot!L432,$B$3)</f>
        <v>119.58611111111111</v>
      </c>
      <c r="E432">
        <f>IF(_xlfn.DAYS($B$3,Eläintiedot!O432)&lt;0,"",_xlfn.DAYS($B$3,Eläintiedot!O432))</f>
        <v>43677</v>
      </c>
      <c r="F432" s="15">
        <v>31</v>
      </c>
      <c r="G432" s="5"/>
      <c r="H432" s="15"/>
      <c r="I432" s="16"/>
      <c r="J432" s="17" t="str">
        <f t="shared" si="60"/>
        <v/>
      </c>
      <c r="K432" s="14" t="str">
        <f t="shared" si="61"/>
        <v/>
      </c>
      <c r="L432" s="5"/>
      <c r="M432" s="15"/>
      <c r="N432" s="109" t="str">
        <f t="shared" si="62"/>
        <v/>
      </c>
      <c r="O432" s="15"/>
      <c r="P432" s="109" t="str">
        <f t="shared" si="63"/>
        <v/>
      </c>
      <c r="Q432" s="15"/>
      <c r="R432" s="15"/>
      <c r="S432" s="18" t="str">
        <f t="shared" si="67"/>
        <v/>
      </c>
      <c r="U432" s="23" t="str">
        <f t="shared" si="64"/>
        <v/>
      </c>
      <c r="V432" s="23" t="str">
        <f t="shared" si="65"/>
        <v/>
      </c>
      <c r="W432" s="24" t="str">
        <f t="shared" si="68"/>
        <v/>
      </c>
      <c r="X432" s="25" t="str">
        <f t="shared" si="69"/>
        <v/>
      </c>
      <c r="Y432" s="24" t="str">
        <f t="shared" si="66"/>
        <v/>
      </c>
    </row>
    <row r="433" spans="1:25" ht="15.6" thickTop="1" thickBot="1">
      <c r="A433">
        <f>Eläintiedot!E433</f>
        <v>0</v>
      </c>
      <c r="B433">
        <f>Eläintiedot!C433</f>
        <v>0</v>
      </c>
      <c r="C433" s="3">
        <f>Eläintiedot!G433</f>
        <v>0</v>
      </c>
      <c r="D433" s="8">
        <f>YEARFRAC(Eläintiedot!L433,$B$3)</f>
        <v>119.58611111111111</v>
      </c>
      <c r="E433">
        <f>IF(_xlfn.DAYS($B$3,Eläintiedot!O433)&lt;0,"",_xlfn.DAYS($B$3,Eläintiedot!O433))</f>
        <v>43677</v>
      </c>
      <c r="F433" s="15">
        <v>31</v>
      </c>
      <c r="G433" s="5"/>
      <c r="H433" s="15"/>
      <c r="I433" s="16"/>
      <c r="J433" s="17" t="str">
        <f t="shared" si="60"/>
        <v/>
      </c>
      <c r="K433" s="14" t="str">
        <f t="shared" si="61"/>
        <v/>
      </c>
      <c r="L433" s="5"/>
      <c r="M433" s="15"/>
      <c r="N433" s="109" t="str">
        <f t="shared" si="62"/>
        <v/>
      </c>
      <c r="O433" s="15"/>
      <c r="P433" s="109" t="str">
        <f t="shared" si="63"/>
        <v/>
      </c>
      <c r="Q433" s="15"/>
      <c r="R433" s="15"/>
      <c r="S433" s="18" t="str">
        <f t="shared" si="67"/>
        <v/>
      </c>
      <c r="U433" s="23" t="str">
        <f t="shared" si="64"/>
        <v/>
      </c>
      <c r="V433" s="23" t="str">
        <f t="shared" si="65"/>
        <v/>
      </c>
      <c r="W433" s="24" t="str">
        <f t="shared" si="68"/>
        <v/>
      </c>
      <c r="X433" s="25" t="str">
        <f t="shared" si="69"/>
        <v/>
      </c>
      <c r="Y433" s="24" t="str">
        <f t="shared" si="66"/>
        <v/>
      </c>
    </row>
    <row r="434" spans="1:25" ht="15.6" thickTop="1" thickBot="1">
      <c r="A434">
        <f>Eläintiedot!E434</f>
        <v>0</v>
      </c>
      <c r="B434">
        <f>Eläintiedot!C434</f>
        <v>0</v>
      </c>
      <c r="C434" s="3">
        <f>Eläintiedot!G434</f>
        <v>0</v>
      </c>
      <c r="D434" s="8">
        <f>YEARFRAC(Eläintiedot!L434,$B$3)</f>
        <v>119.58611111111111</v>
      </c>
      <c r="E434">
        <f>IF(_xlfn.DAYS($B$3,Eläintiedot!O434)&lt;0,"",_xlfn.DAYS($B$3,Eläintiedot!O434))</f>
        <v>43677</v>
      </c>
      <c r="F434" s="15">
        <v>31</v>
      </c>
      <c r="G434" s="5"/>
      <c r="H434" s="15"/>
      <c r="I434" s="16"/>
      <c r="J434" s="17" t="str">
        <f t="shared" si="60"/>
        <v/>
      </c>
      <c r="K434" s="14" t="str">
        <f t="shared" si="61"/>
        <v/>
      </c>
      <c r="L434" s="5"/>
      <c r="M434" s="15"/>
      <c r="N434" s="109" t="str">
        <f t="shared" si="62"/>
        <v/>
      </c>
      <c r="O434" s="15"/>
      <c r="P434" s="109" t="str">
        <f t="shared" si="63"/>
        <v/>
      </c>
      <c r="Q434" s="15"/>
      <c r="R434" s="15"/>
      <c r="S434" s="18" t="str">
        <f t="shared" si="67"/>
        <v/>
      </c>
      <c r="U434" s="23" t="str">
        <f t="shared" si="64"/>
        <v/>
      </c>
      <c r="V434" s="23" t="str">
        <f t="shared" si="65"/>
        <v/>
      </c>
      <c r="W434" s="24" t="str">
        <f t="shared" si="68"/>
        <v/>
      </c>
      <c r="X434" s="25" t="str">
        <f t="shared" si="69"/>
        <v/>
      </c>
      <c r="Y434" s="24" t="str">
        <f t="shared" si="66"/>
        <v/>
      </c>
    </row>
    <row r="435" spans="1:25" ht="15.6" thickTop="1" thickBot="1">
      <c r="A435">
        <f>Eläintiedot!E435</f>
        <v>0</v>
      </c>
      <c r="B435">
        <f>Eläintiedot!C435</f>
        <v>0</v>
      </c>
      <c r="C435" s="3">
        <f>Eläintiedot!G435</f>
        <v>0</v>
      </c>
      <c r="D435" s="8">
        <f>YEARFRAC(Eläintiedot!L435,$B$3)</f>
        <v>119.58611111111111</v>
      </c>
      <c r="E435">
        <f>IF(_xlfn.DAYS($B$3,Eläintiedot!O435)&lt;0,"",_xlfn.DAYS($B$3,Eläintiedot!O435))</f>
        <v>43677</v>
      </c>
      <c r="F435" s="15">
        <v>31</v>
      </c>
      <c r="G435" s="5"/>
      <c r="H435" s="15"/>
      <c r="I435" s="16"/>
      <c r="J435" s="17" t="str">
        <f t="shared" si="60"/>
        <v/>
      </c>
      <c r="K435" s="14" t="str">
        <f t="shared" si="61"/>
        <v/>
      </c>
      <c r="L435" s="5"/>
      <c r="M435" s="15"/>
      <c r="N435" s="109" t="str">
        <f t="shared" si="62"/>
        <v/>
      </c>
      <c r="O435" s="15"/>
      <c r="P435" s="109" t="str">
        <f t="shared" si="63"/>
        <v/>
      </c>
      <c r="Q435" s="15"/>
      <c r="R435" s="15"/>
      <c r="S435" s="18" t="str">
        <f t="shared" si="67"/>
        <v/>
      </c>
      <c r="U435" s="23" t="str">
        <f t="shared" si="64"/>
        <v/>
      </c>
      <c r="V435" s="23" t="str">
        <f t="shared" si="65"/>
        <v/>
      </c>
      <c r="W435" s="24" t="str">
        <f t="shared" si="68"/>
        <v/>
      </c>
      <c r="X435" s="25" t="str">
        <f t="shared" si="69"/>
        <v/>
      </c>
      <c r="Y435" s="24" t="str">
        <f t="shared" si="66"/>
        <v/>
      </c>
    </row>
    <row r="436" spans="1:25" ht="15.6" thickTop="1" thickBot="1">
      <c r="A436">
        <f>Eläintiedot!E436</f>
        <v>0</v>
      </c>
      <c r="B436">
        <f>Eläintiedot!C436</f>
        <v>0</v>
      </c>
      <c r="C436" s="3">
        <f>Eläintiedot!G436</f>
        <v>0</v>
      </c>
      <c r="D436" s="8">
        <f>YEARFRAC(Eläintiedot!L436,$B$3)</f>
        <v>119.58611111111111</v>
      </c>
      <c r="E436">
        <f>IF(_xlfn.DAYS($B$3,Eläintiedot!O436)&lt;0,"",_xlfn.DAYS($B$3,Eläintiedot!O436))</f>
        <v>43677</v>
      </c>
      <c r="F436" s="15">
        <v>31</v>
      </c>
      <c r="G436" s="5"/>
      <c r="H436" s="15"/>
      <c r="I436" s="16"/>
      <c r="J436" s="17" t="str">
        <f t="shared" si="60"/>
        <v/>
      </c>
      <c r="K436" s="14" t="str">
        <f t="shared" si="61"/>
        <v/>
      </c>
      <c r="L436" s="5"/>
      <c r="M436" s="15"/>
      <c r="N436" s="109" t="str">
        <f t="shared" si="62"/>
        <v/>
      </c>
      <c r="O436" s="15"/>
      <c r="P436" s="109" t="str">
        <f t="shared" si="63"/>
        <v/>
      </c>
      <c r="Q436" s="15"/>
      <c r="R436" s="15"/>
      <c r="S436" s="18" t="str">
        <f t="shared" si="67"/>
        <v/>
      </c>
      <c r="U436" s="23" t="str">
        <f t="shared" si="64"/>
        <v/>
      </c>
      <c r="V436" s="23" t="str">
        <f t="shared" si="65"/>
        <v/>
      </c>
      <c r="W436" s="24" t="str">
        <f t="shared" si="68"/>
        <v/>
      </c>
      <c r="X436" s="25" t="str">
        <f t="shared" si="69"/>
        <v/>
      </c>
      <c r="Y436" s="24" t="str">
        <f t="shared" si="66"/>
        <v/>
      </c>
    </row>
    <row r="437" spans="1:25" ht="15.6" thickTop="1" thickBot="1">
      <c r="A437">
        <f>Eläintiedot!E437</f>
        <v>0</v>
      </c>
      <c r="B437">
        <f>Eläintiedot!C437</f>
        <v>0</v>
      </c>
      <c r="C437" s="3">
        <f>Eläintiedot!G437</f>
        <v>0</v>
      </c>
      <c r="D437" s="8">
        <f>YEARFRAC(Eläintiedot!L437,$B$3)</f>
        <v>119.58611111111111</v>
      </c>
      <c r="E437">
        <f>IF(_xlfn.DAYS($B$3,Eläintiedot!O437)&lt;0,"",_xlfn.DAYS($B$3,Eläintiedot!O437))</f>
        <v>43677</v>
      </c>
      <c r="F437" s="15">
        <v>31</v>
      </c>
      <c r="G437" s="5"/>
      <c r="H437" s="15"/>
      <c r="I437" s="16"/>
      <c r="J437" s="17" t="str">
        <f t="shared" si="60"/>
        <v/>
      </c>
      <c r="K437" s="14" t="str">
        <f t="shared" si="61"/>
        <v/>
      </c>
      <c r="L437" s="5"/>
      <c r="M437" s="15"/>
      <c r="N437" s="109" t="str">
        <f t="shared" si="62"/>
        <v/>
      </c>
      <c r="O437" s="15"/>
      <c r="P437" s="109" t="str">
        <f t="shared" si="63"/>
        <v/>
      </c>
      <c r="Q437" s="15"/>
      <c r="R437" s="15"/>
      <c r="S437" s="18" t="str">
        <f t="shared" si="67"/>
        <v/>
      </c>
      <c r="U437" s="23" t="str">
        <f t="shared" si="64"/>
        <v/>
      </c>
      <c r="V437" s="23" t="str">
        <f t="shared" si="65"/>
        <v/>
      </c>
      <c r="W437" s="24" t="str">
        <f t="shared" si="68"/>
        <v/>
      </c>
      <c r="X437" s="25" t="str">
        <f t="shared" si="69"/>
        <v/>
      </c>
      <c r="Y437" s="24" t="str">
        <f t="shared" si="66"/>
        <v/>
      </c>
    </row>
    <row r="438" spans="1:25" ht="15.6" thickTop="1" thickBot="1">
      <c r="A438">
        <f>Eläintiedot!E438</f>
        <v>0</v>
      </c>
      <c r="B438">
        <f>Eläintiedot!C438</f>
        <v>0</v>
      </c>
      <c r="C438" s="3">
        <f>Eläintiedot!G438</f>
        <v>0</v>
      </c>
      <c r="D438" s="8">
        <f>YEARFRAC(Eläintiedot!L438,$B$3)</f>
        <v>119.58611111111111</v>
      </c>
      <c r="E438">
        <f>IF(_xlfn.DAYS($B$3,Eläintiedot!O438)&lt;0,"",_xlfn.DAYS($B$3,Eläintiedot!O438))</f>
        <v>43677</v>
      </c>
      <c r="F438" s="15">
        <v>31</v>
      </c>
      <c r="G438" s="5"/>
      <c r="H438" s="15"/>
      <c r="I438" s="16"/>
      <c r="J438" s="17" t="str">
        <f t="shared" si="60"/>
        <v/>
      </c>
      <c r="K438" s="14" t="str">
        <f t="shared" si="61"/>
        <v/>
      </c>
      <c r="L438" s="5"/>
      <c r="M438" s="15"/>
      <c r="N438" s="109" t="str">
        <f t="shared" si="62"/>
        <v/>
      </c>
      <c r="O438" s="15"/>
      <c r="P438" s="109" t="str">
        <f t="shared" si="63"/>
        <v/>
      </c>
      <c r="Q438" s="15"/>
      <c r="R438" s="15"/>
      <c r="S438" s="18" t="str">
        <f t="shared" si="67"/>
        <v/>
      </c>
      <c r="U438" s="23" t="str">
        <f t="shared" si="64"/>
        <v/>
      </c>
      <c r="V438" s="23" t="str">
        <f t="shared" si="65"/>
        <v/>
      </c>
      <c r="W438" s="24" t="str">
        <f t="shared" si="68"/>
        <v/>
      </c>
      <c r="X438" s="25" t="str">
        <f t="shared" si="69"/>
        <v/>
      </c>
      <c r="Y438" s="24" t="str">
        <f t="shared" si="66"/>
        <v/>
      </c>
    </row>
    <row r="439" spans="1:25" ht="15.6" thickTop="1" thickBot="1">
      <c r="A439">
        <f>Eläintiedot!E439</f>
        <v>0</v>
      </c>
      <c r="B439">
        <f>Eläintiedot!C439</f>
        <v>0</v>
      </c>
      <c r="C439" s="3">
        <f>Eläintiedot!G439</f>
        <v>0</v>
      </c>
      <c r="D439" s="8">
        <f>YEARFRAC(Eläintiedot!L439,$B$3)</f>
        <v>119.58611111111111</v>
      </c>
      <c r="E439">
        <f>IF(_xlfn.DAYS($B$3,Eläintiedot!O439)&lt;0,"",_xlfn.DAYS($B$3,Eläintiedot!O439))</f>
        <v>43677</v>
      </c>
      <c r="F439" s="15">
        <v>31</v>
      </c>
      <c r="G439" s="5"/>
      <c r="H439" s="15"/>
      <c r="I439" s="16"/>
      <c r="J439" s="17" t="str">
        <f t="shared" si="60"/>
        <v/>
      </c>
      <c r="K439" s="14" t="str">
        <f t="shared" si="61"/>
        <v/>
      </c>
      <c r="L439" s="5"/>
      <c r="M439" s="15"/>
      <c r="N439" s="109" t="str">
        <f t="shared" si="62"/>
        <v/>
      </c>
      <c r="O439" s="15"/>
      <c r="P439" s="109" t="str">
        <f t="shared" si="63"/>
        <v/>
      </c>
      <c r="Q439" s="15"/>
      <c r="R439" s="15"/>
      <c r="S439" s="18" t="str">
        <f t="shared" si="67"/>
        <v/>
      </c>
      <c r="U439" s="23" t="str">
        <f t="shared" si="64"/>
        <v/>
      </c>
      <c r="V439" s="23" t="str">
        <f t="shared" si="65"/>
        <v/>
      </c>
      <c r="W439" s="24" t="str">
        <f t="shared" si="68"/>
        <v/>
      </c>
      <c r="X439" s="25" t="str">
        <f t="shared" si="69"/>
        <v/>
      </c>
      <c r="Y439" s="24" t="str">
        <f t="shared" si="66"/>
        <v/>
      </c>
    </row>
    <row r="440" spans="1:25" ht="15.6" thickTop="1" thickBot="1">
      <c r="A440">
        <f>Eläintiedot!E440</f>
        <v>0</v>
      </c>
      <c r="B440">
        <f>Eläintiedot!C440</f>
        <v>0</v>
      </c>
      <c r="C440" s="3">
        <f>Eläintiedot!G440</f>
        <v>0</v>
      </c>
      <c r="D440" s="8">
        <f>YEARFRAC(Eläintiedot!L440,$B$3)</f>
        <v>119.58611111111111</v>
      </c>
      <c r="E440">
        <f>IF(_xlfn.DAYS($B$3,Eläintiedot!O440)&lt;0,"",_xlfn.DAYS($B$3,Eläintiedot!O440))</f>
        <v>43677</v>
      </c>
      <c r="F440" s="15">
        <v>31</v>
      </c>
      <c r="G440" s="5"/>
      <c r="H440" s="15"/>
      <c r="I440" s="16"/>
      <c r="J440" s="17" t="str">
        <f t="shared" si="60"/>
        <v/>
      </c>
      <c r="K440" s="14" t="str">
        <f t="shared" si="61"/>
        <v/>
      </c>
      <c r="L440" s="5"/>
      <c r="M440" s="15"/>
      <c r="N440" s="109" t="str">
        <f t="shared" si="62"/>
        <v/>
      </c>
      <c r="O440" s="15"/>
      <c r="P440" s="109" t="str">
        <f t="shared" si="63"/>
        <v/>
      </c>
      <c r="Q440" s="15"/>
      <c r="R440" s="15"/>
      <c r="S440" s="18" t="str">
        <f t="shared" si="67"/>
        <v/>
      </c>
      <c r="U440" s="23" t="str">
        <f t="shared" si="64"/>
        <v/>
      </c>
      <c r="V440" s="23" t="str">
        <f t="shared" si="65"/>
        <v/>
      </c>
      <c r="W440" s="24" t="str">
        <f t="shared" si="68"/>
        <v/>
      </c>
      <c r="X440" s="25" t="str">
        <f t="shared" si="69"/>
        <v/>
      </c>
      <c r="Y440" s="24" t="str">
        <f t="shared" si="66"/>
        <v/>
      </c>
    </row>
    <row r="441" spans="1:25" ht="15.6" thickTop="1" thickBot="1">
      <c r="A441">
        <f>Eläintiedot!E441</f>
        <v>0</v>
      </c>
      <c r="B441">
        <f>Eläintiedot!C441</f>
        <v>0</v>
      </c>
      <c r="C441" s="3">
        <f>Eläintiedot!G441</f>
        <v>0</v>
      </c>
      <c r="D441" s="8">
        <f>YEARFRAC(Eläintiedot!L441,$B$3)</f>
        <v>119.58611111111111</v>
      </c>
      <c r="E441">
        <f>IF(_xlfn.DAYS($B$3,Eläintiedot!O441)&lt;0,"",_xlfn.DAYS($B$3,Eläintiedot!O441))</f>
        <v>43677</v>
      </c>
      <c r="F441" s="15">
        <v>31</v>
      </c>
      <c r="G441" s="5"/>
      <c r="H441" s="15"/>
      <c r="I441" s="16"/>
      <c r="J441" s="17" t="str">
        <f t="shared" si="60"/>
        <v/>
      </c>
      <c r="K441" s="14" t="str">
        <f t="shared" si="61"/>
        <v/>
      </c>
      <c r="L441" s="5"/>
      <c r="M441" s="15"/>
      <c r="N441" s="109" t="str">
        <f t="shared" si="62"/>
        <v/>
      </c>
      <c r="O441" s="15"/>
      <c r="P441" s="109" t="str">
        <f t="shared" si="63"/>
        <v/>
      </c>
      <c r="Q441" s="15"/>
      <c r="R441" s="15"/>
      <c r="S441" s="18" t="str">
        <f t="shared" si="67"/>
        <v/>
      </c>
      <c r="U441" s="23" t="str">
        <f t="shared" si="64"/>
        <v/>
      </c>
      <c r="V441" s="23" t="str">
        <f t="shared" si="65"/>
        <v/>
      </c>
      <c r="W441" s="24" t="str">
        <f t="shared" si="68"/>
        <v/>
      </c>
      <c r="X441" s="25" t="str">
        <f t="shared" si="69"/>
        <v/>
      </c>
      <c r="Y441" s="24" t="str">
        <f t="shared" si="66"/>
        <v/>
      </c>
    </row>
    <row r="442" spans="1:25" ht="15.6" thickTop="1" thickBot="1">
      <c r="A442">
        <f>Eläintiedot!E442</f>
        <v>0</v>
      </c>
      <c r="B442">
        <f>Eläintiedot!C442</f>
        <v>0</v>
      </c>
      <c r="C442" s="3">
        <f>Eläintiedot!G442</f>
        <v>0</v>
      </c>
      <c r="D442" s="8">
        <f>YEARFRAC(Eläintiedot!L442,$B$3)</f>
        <v>119.58611111111111</v>
      </c>
      <c r="E442">
        <f>IF(_xlfn.DAYS($B$3,Eläintiedot!O442)&lt;0,"",_xlfn.DAYS($B$3,Eläintiedot!O442))</f>
        <v>43677</v>
      </c>
      <c r="F442" s="15">
        <v>31</v>
      </c>
      <c r="G442" s="5"/>
      <c r="H442" s="15"/>
      <c r="I442" s="16"/>
      <c r="J442" s="17" t="str">
        <f t="shared" si="60"/>
        <v/>
      </c>
      <c r="K442" s="14" t="str">
        <f t="shared" si="61"/>
        <v/>
      </c>
      <c r="L442" s="5"/>
      <c r="M442" s="15"/>
      <c r="N442" s="109" t="str">
        <f t="shared" si="62"/>
        <v/>
      </c>
      <c r="O442" s="15"/>
      <c r="P442" s="109" t="str">
        <f t="shared" si="63"/>
        <v/>
      </c>
      <c r="Q442" s="15"/>
      <c r="R442" s="15"/>
      <c r="S442" s="18" t="str">
        <f t="shared" si="67"/>
        <v/>
      </c>
      <c r="U442" s="23" t="str">
        <f t="shared" si="64"/>
        <v/>
      </c>
      <c r="V442" s="23" t="str">
        <f t="shared" si="65"/>
        <v/>
      </c>
      <c r="W442" s="24" t="str">
        <f t="shared" si="68"/>
        <v/>
      </c>
      <c r="X442" s="25" t="str">
        <f t="shared" si="69"/>
        <v/>
      </c>
      <c r="Y442" s="24" t="str">
        <f t="shared" si="66"/>
        <v/>
      </c>
    </row>
    <row r="443" spans="1:25" ht="15.6" thickTop="1" thickBot="1">
      <c r="A443">
        <f>Eläintiedot!E443</f>
        <v>0</v>
      </c>
      <c r="B443">
        <f>Eläintiedot!C443</f>
        <v>0</v>
      </c>
      <c r="C443" s="3">
        <f>Eläintiedot!G443</f>
        <v>0</v>
      </c>
      <c r="D443" s="8">
        <f>YEARFRAC(Eläintiedot!L443,$B$3)</f>
        <v>119.58611111111111</v>
      </c>
      <c r="E443">
        <f>IF(_xlfn.DAYS($B$3,Eläintiedot!O443)&lt;0,"",_xlfn.DAYS($B$3,Eläintiedot!O443))</f>
        <v>43677</v>
      </c>
      <c r="F443" s="15">
        <v>31</v>
      </c>
      <c r="G443" s="5"/>
      <c r="H443" s="15"/>
      <c r="I443" s="16"/>
      <c r="J443" s="17" t="str">
        <f t="shared" si="60"/>
        <v/>
      </c>
      <c r="K443" s="14" t="str">
        <f t="shared" si="61"/>
        <v/>
      </c>
      <c r="L443" s="5"/>
      <c r="M443" s="15"/>
      <c r="N443" s="109" t="str">
        <f t="shared" si="62"/>
        <v/>
      </c>
      <c r="O443" s="15"/>
      <c r="P443" s="109" t="str">
        <f t="shared" si="63"/>
        <v/>
      </c>
      <c r="Q443" s="15"/>
      <c r="R443" s="15"/>
      <c r="S443" s="18" t="str">
        <f t="shared" si="67"/>
        <v/>
      </c>
      <c r="U443" s="23" t="str">
        <f t="shared" si="64"/>
        <v/>
      </c>
      <c r="V443" s="23" t="str">
        <f t="shared" si="65"/>
        <v/>
      </c>
      <c r="W443" s="24" t="str">
        <f t="shared" si="68"/>
        <v/>
      </c>
      <c r="X443" s="25" t="str">
        <f t="shared" si="69"/>
        <v/>
      </c>
      <c r="Y443" s="24" t="str">
        <f t="shared" si="66"/>
        <v/>
      </c>
    </row>
    <row r="444" spans="1:25" ht="15.6" thickTop="1" thickBot="1">
      <c r="A444">
        <f>Eläintiedot!E444</f>
        <v>0</v>
      </c>
      <c r="B444">
        <f>Eläintiedot!C444</f>
        <v>0</v>
      </c>
      <c r="C444" s="3">
        <f>Eläintiedot!G444</f>
        <v>0</v>
      </c>
      <c r="D444" s="8">
        <f>YEARFRAC(Eläintiedot!L444,$B$3)</f>
        <v>119.58611111111111</v>
      </c>
      <c r="E444">
        <f>IF(_xlfn.DAYS($B$3,Eläintiedot!O444)&lt;0,"",_xlfn.DAYS($B$3,Eläintiedot!O444))</f>
        <v>43677</v>
      </c>
      <c r="F444" s="15">
        <v>31</v>
      </c>
      <c r="G444" s="5"/>
      <c r="H444" s="15"/>
      <c r="I444" s="16"/>
      <c r="J444" s="17" t="str">
        <f t="shared" si="60"/>
        <v/>
      </c>
      <c r="K444" s="14" t="str">
        <f t="shared" si="61"/>
        <v/>
      </c>
      <c r="L444" s="5"/>
      <c r="M444" s="15"/>
      <c r="N444" s="109" t="str">
        <f t="shared" si="62"/>
        <v/>
      </c>
      <c r="O444" s="15"/>
      <c r="P444" s="109" t="str">
        <f t="shared" si="63"/>
        <v/>
      </c>
      <c r="Q444" s="15"/>
      <c r="R444" s="15"/>
      <c r="S444" s="18" t="str">
        <f t="shared" si="67"/>
        <v/>
      </c>
      <c r="U444" s="23" t="str">
        <f t="shared" si="64"/>
        <v/>
      </c>
      <c r="V444" s="23" t="str">
        <f t="shared" si="65"/>
        <v/>
      </c>
      <c r="W444" s="24" t="str">
        <f t="shared" si="68"/>
        <v/>
      </c>
      <c r="X444" s="25" t="str">
        <f t="shared" si="69"/>
        <v/>
      </c>
      <c r="Y444" s="24" t="str">
        <f t="shared" si="66"/>
        <v/>
      </c>
    </row>
    <row r="445" spans="1:25" ht="15.6" thickTop="1" thickBot="1">
      <c r="A445">
        <f>Eläintiedot!E445</f>
        <v>0</v>
      </c>
      <c r="B445">
        <f>Eläintiedot!C445</f>
        <v>0</v>
      </c>
      <c r="C445" s="3">
        <f>Eläintiedot!G445</f>
        <v>0</v>
      </c>
      <c r="D445" s="8">
        <f>YEARFRAC(Eläintiedot!L445,$B$3)</f>
        <v>119.58611111111111</v>
      </c>
      <c r="E445">
        <f>IF(_xlfn.DAYS($B$3,Eläintiedot!O445)&lt;0,"",_xlfn.DAYS($B$3,Eläintiedot!O445))</f>
        <v>43677</v>
      </c>
      <c r="F445" s="15">
        <v>31</v>
      </c>
      <c r="G445" s="5"/>
      <c r="H445" s="15"/>
      <c r="I445" s="16"/>
      <c r="J445" s="17" t="str">
        <f t="shared" si="60"/>
        <v/>
      </c>
      <c r="K445" s="14" t="str">
        <f t="shared" si="61"/>
        <v/>
      </c>
      <c r="L445" s="5"/>
      <c r="M445" s="15"/>
      <c r="N445" s="109" t="str">
        <f t="shared" si="62"/>
        <v/>
      </c>
      <c r="O445" s="15"/>
      <c r="P445" s="109" t="str">
        <f t="shared" si="63"/>
        <v/>
      </c>
      <c r="Q445" s="15"/>
      <c r="R445" s="15"/>
      <c r="S445" s="18" t="str">
        <f t="shared" si="67"/>
        <v/>
      </c>
      <c r="U445" s="23" t="str">
        <f t="shared" si="64"/>
        <v/>
      </c>
      <c r="V445" s="23" t="str">
        <f t="shared" si="65"/>
        <v/>
      </c>
      <c r="W445" s="24" t="str">
        <f t="shared" si="68"/>
        <v/>
      </c>
      <c r="X445" s="25" t="str">
        <f t="shared" si="69"/>
        <v/>
      </c>
      <c r="Y445" s="24" t="str">
        <f t="shared" si="66"/>
        <v/>
      </c>
    </row>
    <row r="446" spans="1:25" ht="15.6" thickTop="1" thickBot="1">
      <c r="A446">
        <f>Eläintiedot!E446</f>
        <v>0</v>
      </c>
      <c r="B446">
        <f>Eläintiedot!C446</f>
        <v>0</v>
      </c>
      <c r="C446" s="3">
        <f>Eläintiedot!G446</f>
        <v>0</v>
      </c>
      <c r="D446" s="8">
        <f>YEARFRAC(Eläintiedot!L446,$B$3)</f>
        <v>119.58611111111111</v>
      </c>
      <c r="E446">
        <f>IF(_xlfn.DAYS($B$3,Eläintiedot!O446)&lt;0,"",_xlfn.DAYS($B$3,Eläintiedot!O446))</f>
        <v>43677</v>
      </c>
      <c r="F446" s="15">
        <v>31</v>
      </c>
      <c r="G446" s="5"/>
      <c r="H446" s="15"/>
      <c r="I446" s="16"/>
      <c r="J446" s="17" t="str">
        <f t="shared" si="60"/>
        <v/>
      </c>
      <c r="K446" s="14" t="str">
        <f t="shared" si="61"/>
        <v/>
      </c>
      <c r="L446" s="5"/>
      <c r="M446" s="15"/>
      <c r="N446" s="109" t="str">
        <f t="shared" si="62"/>
        <v/>
      </c>
      <c r="O446" s="15"/>
      <c r="P446" s="109" t="str">
        <f t="shared" si="63"/>
        <v/>
      </c>
      <c r="Q446" s="15"/>
      <c r="R446" s="15"/>
      <c r="S446" s="18" t="str">
        <f t="shared" si="67"/>
        <v/>
      </c>
      <c r="U446" s="23" t="str">
        <f t="shared" si="64"/>
        <v/>
      </c>
      <c r="V446" s="23" t="str">
        <f t="shared" si="65"/>
        <v/>
      </c>
      <c r="W446" s="24" t="str">
        <f t="shared" si="68"/>
        <v/>
      </c>
      <c r="X446" s="25" t="str">
        <f t="shared" si="69"/>
        <v/>
      </c>
      <c r="Y446" s="24" t="str">
        <f t="shared" si="66"/>
        <v/>
      </c>
    </row>
    <row r="447" spans="1:25" ht="15.6" thickTop="1" thickBot="1">
      <c r="A447">
        <f>Eläintiedot!E447</f>
        <v>0</v>
      </c>
      <c r="B447">
        <f>Eläintiedot!C447</f>
        <v>0</v>
      </c>
      <c r="C447" s="3">
        <f>Eläintiedot!G447</f>
        <v>0</v>
      </c>
      <c r="D447" s="8">
        <f>YEARFRAC(Eläintiedot!L447,$B$3)</f>
        <v>119.58611111111111</v>
      </c>
      <c r="E447">
        <f>IF(_xlfn.DAYS($B$3,Eläintiedot!O447)&lt;0,"",_xlfn.DAYS($B$3,Eläintiedot!O447))</f>
        <v>43677</v>
      </c>
      <c r="F447" s="15">
        <v>31</v>
      </c>
      <c r="G447" s="5"/>
      <c r="H447" s="15"/>
      <c r="I447" s="16"/>
      <c r="J447" s="17" t="str">
        <f t="shared" si="60"/>
        <v/>
      </c>
      <c r="K447" s="14" t="str">
        <f t="shared" si="61"/>
        <v/>
      </c>
      <c r="L447" s="5"/>
      <c r="M447" s="15"/>
      <c r="N447" s="109" t="str">
        <f t="shared" si="62"/>
        <v/>
      </c>
      <c r="O447" s="15"/>
      <c r="P447" s="109" t="str">
        <f t="shared" si="63"/>
        <v/>
      </c>
      <c r="Q447" s="15"/>
      <c r="R447" s="15"/>
      <c r="S447" s="18" t="str">
        <f t="shared" si="67"/>
        <v/>
      </c>
      <c r="U447" s="23" t="str">
        <f t="shared" si="64"/>
        <v/>
      </c>
      <c r="V447" s="23" t="str">
        <f t="shared" si="65"/>
        <v/>
      </c>
      <c r="W447" s="24" t="str">
        <f t="shared" si="68"/>
        <v/>
      </c>
      <c r="X447" s="25" t="str">
        <f t="shared" si="69"/>
        <v/>
      </c>
      <c r="Y447" s="24" t="str">
        <f t="shared" si="66"/>
        <v/>
      </c>
    </row>
    <row r="448" spans="1:25" ht="15.6" thickTop="1" thickBot="1">
      <c r="A448">
        <f>Eläintiedot!E448</f>
        <v>0</v>
      </c>
      <c r="B448">
        <f>Eläintiedot!C448</f>
        <v>0</v>
      </c>
      <c r="C448" s="3">
        <f>Eläintiedot!G448</f>
        <v>0</v>
      </c>
      <c r="D448" s="8">
        <f>YEARFRAC(Eläintiedot!L448,$B$3)</f>
        <v>119.58611111111111</v>
      </c>
      <c r="E448">
        <f>IF(_xlfn.DAYS($B$3,Eläintiedot!O448)&lt;0,"",_xlfn.DAYS($B$3,Eläintiedot!O448))</f>
        <v>43677</v>
      </c>
      <c r="F448" s="15">
        <v>31</v>
      </c>
      <c r="G448" s="5"/>
      <c r="H448" s="15"/>
      <c r="I448" s="16"/>
      <c r="J448" s="17" t="str">
        <f t="shared" si="60"/>
        <v/>
      </c>
      <c r="K448" s="14" t="str">
        <f t="shared" si="61"/>
        <v/>
      </c>
      <c r="L448" s="5"/>
      <c r="M448" s="15"/>
      <c r="N448" s="109" t="str">
        <f t="shared" si="62"/>
        <v/>
      </c>
      <c r="O448" s="15"/>
      <c r="P448" s="109" t="str">
        <f t="shared" si="63"/>
        <v/>
      </c>
      <c r="Q448" s="15"/>
      <c r="R448" s="15"/>
      <c r="S448" s="18" t="str">
        <f t="shared" si="67"/>
        <v/>
      </c>
      <c r="U448" s="23" t="str">
        <f t="shared" si="64"/>
        <v/>
      </c>
      <c r="V448" s="23" t="str">
        <f t="shared" si="65"/>
        <v/>
      </c>
      <c r="W448" s="24" t="str">
        <f t="shared" si="68"/>
        <v/>
      </c>
      <c r="X448" s="25" t="str">
        <f t="shared" si="69"/>
        <v/>
      </c>
      <c r="Y448" s="24" t="str">
        <f t="shared" si="66"/>
        <v/>
      </c>
    </row>
    <row r="449" spans="1:25" ht="15.6" thickTop="1" thickBot="1">
      <c r="A449">
        <f>Eläintiedot!E449</f>
        <v>0</v>
      </c>
      <c r="B449">
        <f>Eläintiedot!C449</f>
        <v>0</v>
      </c>
      <c r="C449" s="3">
        <f>Eläintiedot!G449</f>
        <v>0</v>
      </c>
      <c r="D449" s="8">
        <f>YEARFRAC(Eläintiedot!L449,$B$3)</f>
        <v>119.58611111111111</v>
      </c>
      <c r="E449">
        <f>IF(_xlfn.DAYS($B$3,Eläintiedot!O449)&lt;0,"",_xlfn.DAYS($B$3,Eläintiedot!O449))</f>
        <v>43677</v>
      </c>
      <c r="F449" s="15">
        <v>31</v>
      </c>
      <c r="G449" s="5"/>
      <c r="H449" s="15"/>
      <c r="I449" s="16"/>
      <c r="J449" s="17" t="str">
        <f t="shared" si="60"/>
        <v/>
      </c>
      <c r="K449" s="14" t="str">
        <f t="shared" si="61"/>
        <v/>
      </c>
      <c r="L449" s="5"/>
      <c r="M449" s="15"/>
      <c r="N449" s="109" t="str">
        <f t="shared" si="62"/>
        <v/>
      </c>
      <c r="O449" s="15"/>
      <c r="P449" s="109" t="str">
        <f t="shared" si="63"/>
        <v/>
      </c>
      <c r="Q449" s="15"/>
      <c r="R449" s="15"/>
      <c r="S449" s="18" t="str">
        <f t="shared" si="67"/>
        <v/>
      </c>
      <c r="U449" s="23" t="str">
        <f t="shared" si="64"/>
        <v/>
      </c>
      <c r="V449" s="23" t="str">
        <f t="shared" si="65"/>
        <v/>
      </c>
      <c r="W449" s="24" t="str">
        <f t="shared" si="68"/>
        <v/>
      </c>
      <c r="X449" s="25" t="str">
        <f t="shared" si="69"/>
        <v/>
      </c>
      <c r="Y449" s="24" t="str">
        <f t="shared" si="66"/>
        <v/>
      </c>
    </row>
    <row r="450" spans="1:25" ht="15.6" thickTop="1" thickBot="1">
      <c r="A450">
        <f>Eläintiedot!E450</f>
        <v>0</v>
      </c>
      <c r="B450">
        <f>Eläintiedot!C450</f>
        <v>0</v>
      </c>
      <c r="C450" s="3">
        <f>Eläintiedot!G450</f>
        <v>0</v>
      </c>
      <c r="D450" s="8">
        <f>YEARFRAC(Eläintiedot!L450,$B$3)</f>
        <v>119.58611111111111</v>
      </c>
      <c r="E450">
        <f>IF(_xlfn.DAYS($B$3,Eläintiedot!O450)&lt;0,"",_xlfn.DAYS($B$3,Eläintiedot!O450))</f>
        <v>43677</v>
      </c>
      <c r="F450" s="15">
        <v>31</v>
      </c>
      <c r="G450" s="5"/>
      <c r="H450" s="15"/>
      <c r="I450" s="16"/>
      <c r="J450" s="17" t="str">
        <f t="shared" si="60"/>
        <v/>
      </c>
      <c r="K450" s="14" t="str">
        <f t="shared" si="61"/>
        <v/>
      </c>
      <c r="L450" s="5"/>
      <c r="M450" s="15"/>
      <c r="N450" s="109" t="str">
        <f t="shared" si="62"/>
        <v/>
      </c>
      <c r="O450" s="15"/>
      <c r="P450" s="109" t="str">
        <f t="shared" si="63"/>
        <v/>
      </c>
      <c r="Q450" s="15"/>
      <c r="R450" s="15"/>
      <c r="S450" s="18" t="str">
        <f t="shared" si="67"/>
        <v/>
      </c>
      <c r="U450" s="23" t="str">
        <f t="shared" si="64"/>
        <v/>
      </c>
      <c r="V450" s="23" t="str">
        <f t="shared" si="65"/>
        <v/>
      </c>
      <c r="W450" s="24" t="str">
        <f t="shared" si="68"/>
        <v/>
      </c>
      <c r="X450" s="25" t="str">
        <f t="shared" si="69"/>
        <v/>
      </c>
      <c r="Y450" s="24" t="str">
        <f t="shared" si="66"/>
        <v/>
      </c>
    </row>
    <row r="451" spans="1:25" ht="15.6" thickTop="1" thickBot="1">
      <c r="A451">
        <f>Eläintiedot!E451</f>
        <v>0</v>
      </c>
      <c r="B451">
        <f>Eläintiedot!C451</f>
        <v>0</v>
      </c>
      <c r="C451" s="3">
        <f>Eläintiedot!G451</f>
        <v>0</v>
      </c>
      <c r="D451" s="8">
        <f>YEARFRAC(Eläintiedot!L451,$B$3)</f>
        <v>119.58611111111111</v>
      </c>
      <c r="E451">
        <f>IF(_xlfn.DAYS($B$3,Eläintiedot!O451)&lt;0,"",_xlfn.DAYS($B$3,Eläintiedot!O451))</f>
        <v>43677</v>
      </c>
      <c r="F451" s="15">
        <v>31</v>
      </c>
      <c r="G451" s="5"/>
      <c r="H451" s="15"/>
      <c r="I451" s="16"/>
      <c r="J451" s="17" t="str">
        <f t="shared" si="60"/>
        <v/>
      </c>
      <c r="K451" s="14" t="str">
        <f t="shared" si="61"/>
        <v/>
      </c>
      <c r="L451" s="5"/>
      <c r="M451" s="15"/>
      <c r="N451" s="109" t="str">
        <f t="shared" si="62"/>
        <v/>
      </c>
      <c r="O451" s="15"/>
      <c r="P451" s="109" t="str">
        <f t="shared" si="63"/>
        <v/>
      </c>
      <c r="Q451" s="15"/>
      <c r="R451" s="15"/>
      <c r="S451" s="18" t="str">
        <f t="shared" si="67"/>
        <v/>
      </c>
      <c r="U451" s="23" t="str">
        <f t="shared" si="64"/>
        <v/>
      </c>
      <c r="V451" s="23" t="str">
        <f t="shared" si="65"/>
        <v/>
      </c>
      <c r="W451" s="24" t="str">
        <f t="shared" si="68"/>
        <v/>
      </c>
      <c r="X451" s="25" t="str">
        <f t="shared" si="69"/>
        <v/>
      </c>
      <c r="Y451" s="24" t="str">
        <f t="shared" si="66"/>
        <v/>
      </c>
    </row>
    <row r="452" spans="1:25" ht="15.6" thickTop="1" thickBot="1">
      <c r="A452">
        <f>Eläintiedot!E452</f>
        <v>0</v>
      </c>
      <c r="B452">
        <f>Eläintiedot!C452</f>
        <v>0</v>
      </c>
      <c r="C452" s="3">
        <f>Eläintiedot!G452</f>
        <v>0</v>
      </c>
      <c r="D452" s="8">
        <f>YEARFRAC(Eläintiedot!L452,$B$3)</f>
        <v>119.58611111111111</v>
      </c>
      <c r="E452">
        <f>IF(_xlfn.DAYS($B$3,Eläintiedot!O452)&lt;0,"",_xlfn.DAYS($B$3,Eläintiedot!O452))</f>
        <v>43677</v>
      </c>
      <c r="F452" s="15">
        <v>31</v>
      </c>
      <c r="G452" s="5"/>
      <c r="H452" s="15"/>
      <c r="I452" s="16"/>
      <c r="J452" s="17" t="str">
        <f t="shared" si="60"/>
        <v/>
      </c>
      <c r="K452" s="14" t="str">
        <f t="shared" si="61"/>
        <v/>
      </c>
      <c r="L452" s="5"/>
      <c r="M452" s="15"/>
      <c r="N452" s="109" t="str">
        <f t="shared" si="62"/>
        <v/>
      </c>
      <c r="O452" s="15"/>
      <c r="P452" s="109" t="str">
        <f t="shared" si="63"/>
        <v/>
      </c>
      <c r="Q452" s="15"/>
      <c r="R452" s="15"/>
      <c r="S452" s="18" t="str">
        <f t="shared" si="67"/>
        <v/>
      </c>
      <c r="U452" s="23" t="str">
        <f t="shared" si="64"/>
        <v/>
      </c>
      <c r="V452" s="23" t="str">
        <f t="shared" si="65"/>
        <v/>
      </c>
      <c r="W452" s="24" t="str">
        <f t="shared" si="68"/>
        <v/>
      </c>
      <c r="X452" s="25" t="str">
        <f t="shared" si="69"/>
        <v/>
      </c>
      <c r="Y452" s="24" t="str">
        <f t="shared" si="66"/>
        <v/>
      </c>
    </row>
    <row r="453" spans="1:25" ht="15.6" thickTop="1" thickBot="1">
      <c r="A453">
        <f>Eläintiedot!E453</f>
        <v>0</v>
      </c>
      <c r="B453">
        <f>Eläintiedot!C453</f>
        <v>0</v>
      </c>
      <c r="C453" s="3">
        <f>Eläintiedot!G453</f>
        <v>0</v>
      </c>
      <c r="D453" s="8">
        <f>YEARFRAC(Eläintiedot!L453,$B$3)</f>
        <v>119.58611111111111</v>
      </c>
      <c r="E453">
        <f>IF(_xlfn.DAYS($B$3,Eläintiedot!O453)&lt;0,"",_xlfn.DAYS($B$3,Eläintiedot!O453))</f>
        <v>43677</v>
      </c>
      <c r="F453" s="15">
        <v>31</v>
      </c>
      <c r="G453" s="5"/>
      <c r="H453" s="15"/>
      <c r="I453" s="16"/>
      <c r="J453" s="17" t="str">
        <f t="shared" si="60"/>
        <v/>
      </c>
      <c r="K453" s="14" t="str">
        <f t="shared" si="61"/>
        <v/>
      </c>
      <c r="L453" s="5"/>
      <c r="M453" s="15"/>
      <c r="N453" s="109" t="str">
        <f t="shared" si="62"/>
        <v/>
      </c>
      <c r="O453" s="15"/>
      <c r="P453" s="109" t="str">
        <f t="shared" si="63"/>
        <v/>
      </c>
      <c r="Q453" s="15"/>
      <c r="R453" s="15"/>
      <c r="S453" s="18" t="str">
        <f t="shared" si="67"/>
        <v/>
      </c>
      <c r="U453" s="23" t="str">
        <f t="shared" si="64"/>
        <v/>
      </c>
      <c r="V453" s="23" t="str">
        <f t="shared" si="65"/>
        <v/>
      </c>
      <c r="W453" s="24" t="str">
        <f t="shared" si="68"/>
        <v/>
      </c>
      <c r="X453" s="25" t="str">
        <f t="shared" si="69"/>
        <v/>
      </c>
      <c r="Y453" s="24" t="str">
        <f t="shared" si="66"/>
        <v/>
      </c>
    </row>
    <row r="454" spans="1:25" ht="15.6" thickTop="1" thickBot="1">
      <c r="A454">
        <f>Eläintiedot!E454</f>
        <v>0</v>
      </c>
      <c r="B454">
        <f>Eläintiedot!C454</f>
        <v>0</v>
      </c>
      <c r="C454" s="3">
        <f>Eläintiedot!G454</f>
        <v>0</v>
      </c>
      <c r="D454" s="8">
        <f>YEARFRAC(Eläintiedot!L454,$B$3)</f>
        <v>119.58611111111111</v>
      </c>
      <c r="E454">
        <f>IF(_xlfn.DAYS($B$3,Eläintiedot!O454)&lt;0,"",_xlfn.DAYS($B$3,Eläintiedot!O454))</f>
        <v>43677</v>
      </c>
      <c r="F454" s="15">
        <v>31</v>
      </c>
      <c r="G454" s="5"/>
      <c r="H454" s="15"/>
      <c r="I454" s="16"/>
      <c r="J454" s="17" t="str">
        <f t="shared" si="60"/>
        <v/>
      </c>
      <c r="K454" s="14" t="str">
        <f t="shared" si="61"/>
        <v/>
      </c>
      <c r="L454" s="5"/>
      <c r="M454" s="15"/>
      <c r="N454" s="109" t="str">
        <f t="shared" si="62"/>
        <v/>
      </c>
      <c r="O454" s="15"/>
      <c r="P454" s="109" t="str">
        <f t="shared" si="63"/>
        <v/>
      </c>
      <c r="Q454" s="15"/>
      <c r="R454" s="15"/>
      <c r="S454" s="18" t="str">
        <f t="shared" si="67"/>
        <v/>
      </c>
      <c r="U454" s="23" t="str">
        <f t="shared" si="64"/>
        <v/>
      </c>
      <c r="V454" s="23" t="str">
        <f t="shared" si="65"/>
        <v/>
      </c>
      <c r="W454" s="24" t="str">
        <f t="shared" si="68"/>
        <v/>
      </c>
      <c r="X454" s="25" t="str">
        <f t="shared" si="69"/>
        <v/>
      </c>
      <c r="Y454" s="24" t="str">
        <f t="shared" si="66"/>
        <v/>
      </c>
    </row>
    <row r="455" spans="1:25" ht="15.6" thickTop="1" thickBot="1">
      <c r="A455">
        <f>Eläintiedot!E455</f>
        <v>0</v>
      </c>
      <c r="B455">
        <f>Eläintiedot!C455</f>
        <v>0</v>
      </c>
      <c r="C455" s="3">
        <f>Eläintiedot!G455</f>
        <v>0</v>
      </c>
      <c r="D455" s="8">
        <f>YEARFRAC(Eläintiedot!L455,$B$3)</f>
        <v>119.58611111111111</v>
      </c>
      <c r="E455">
        <f>IF(_xlfn.DAYS($B$3,Eläintiedot!O455)&lt;0,"",_xlfn.DAYS($B$3,Eläintiedot!O455))</f>
        <v>43677</v>
      </c>
      <c r="F455" s="15">
        <v>31</v>
      </c>
      <c r="G455" s="5"/>
      <c r="H455" s="15"/>
      <c r="I455" s="16"/>
      <c r="J455" s="17" t="str">
        <f t="shared" ref="J455:J500" si="70">IF((H455+I455)&gt;0.01,H455+I455,"")</f>
        <v/>
      </c>
      <c r="K455" s="14" t="str">
        <f t="shared" ref="K455:K500" si="71">IF(OR(J455&lt;0.01,J455=""),"",J455*$B$4)</f>
        <v/>
      </c>
      <c r="L455" s="5"/>
      <c r="M455" s="15"/>
      <c r="N455" s="109" t="str">
        <f t="shared" si="62"/>
        <v/>
      </c>
      <c r="O455" s="15"/>
      <c r="P455" s="109" t="str">
        <f t="shared" si="63"/>
        <v/>
      </c>
      <c r="Q455" s="15"/>
      <c r="R455" s="15"/>
      <c r="S455" s="18" t="str">
        <f t="shared" si="67"/>
        <v/>
      </c>
      <c r="U455" s="23" t="str">
        <f t="shared" si="64"/>
        <v/>
      </c>
      <c r="V455" s="23" t="str">
        <f t="shared" si="65"/>
        <v/>
      </c>
      <c r="W455" s="24" t="str">
        <f t="shared" si="68"/>
        <v/>
      </c>
      <c r="X455" s="25" t="str">
        <f t="shared" si="69"/>
        <v/>
      </c>
      <c r="Y455" s="24" t="str">
        <f t="shared" si="66"/>
        <v/>
      </c>
    </row>
    <row r="456" spans="1:25" ht="15.6" thickTop="1" thickBot="1">
      <c r="A456">
        <f>Eläintiedot!E456</f>
        <v>0</v>
      </c>
      <c r="B456">
        <f>Eläintiedot!C456</f>
        <v>0</v>
      </c>
      <c r="C456" s="3">
        <f>Eläintiedot!G456</f>
        <v>0</v>
      </c>
      <c r="D456" s="8">
        <f>YEARFRAC(Eläintiedot!L456,$B$3)</f>
        <v>119.58611111111111</v>
      </c>
      <c r="E456">
        <f>IF(_xlfn.DAYS($B$3,Eläintiedot!O456)&lt;0,"",_xlfn.DAYS($B$3,Eläintiedot!O456))</f>
        <v>43677</v>
      </c>
      <c r="F456" s="15">
        <v>31</v>
      </c>
      <c r="G456" s="5"/>
      <c r="H456" s="15"/>
      <c r="I456" s="16"/>
      <c r="J456" s="17" t="str">
        <f t="shared" si="70"/>
        <v/>
      </c>
      <c r="K456" s="14" t="str">
        <f t="shared" si="71"/>
        <v/>
      </c>
      <c r="L456" s="5"/>
      <c r="M456" s="15"/>
      <c r="N456" s="109" t="str">
        <f t="shared" ref="N456:N500" si="72">IF(J456="","",IF(J456*M456/100&gt;0.01,J456*M456/100,""))</f>
        <v/>
      </c>
      <c r="O456" s="15"/>
      <c r="P456" s="109" t="str">
        <f t="shared" ref="P456:P500" si="73">IF(IF(J456="","",O456*J456/100)&lt;0.01,"",IF(J456="","",O456*J456/100))</f>
        <v/>
      </c>
      <c r="Q456" s="15"/>
      <c r="R456" s="15"/>
      <c r="S456" s="18" t="str">
        <f t="shared" si="67"/>
        <v/>
      </c>
      <c r="U456" s="23" t="str">
        <f t="shared" ref="U456:U500" si="74">IF(D456&lt;=3,J456,"")</f>
        <v/>
      </c>
      <c r="V456" s="23" t="str">
        <f t="shared" ref="V456:V500" si="75">IF(D456&gt;3,J456,"")</f>
        <v/>
      </c>
      <c r="W456" s="24" t="str">
        <f t="shared" si="68"/>
        <v/>
      </c>
      <c r="X456" s="25" t="str">
        <f t="shared" si="69"/>
        <v/>
      </c>
      <c r="Y456" s="24" t="str">
        <f t="shared" ref="Y456:Y500" si="76">IF(E456&gt;180,J456,"")</f>
        <v/>
      </c>
    </row>
    <row r="457" spans="1:25" ht="15.6" thickTop="1" thickBot="1">
      <c r="A457">
        <f>Eläintiedot!E457</f>
        <v>0</v>
      </c>
      <c r="B457">
        <f>Eläintiedot!C457</f>
        <v>0</v>
      </c>
      <c r="C457" s="3">
        <f>Eläintiedot!G457</f>
        <v>0</v>
      </c>
      <c r="D457" s="8">
        <f>YEARFRAC(Eläintiedot!L457,$B$3)</f>
        <v>119.58611111111111</v>
      </c>
      <c r="E457">
        <f>IF(_xlfn.DAYS($B$3,Eläintiedot!O457)&lt;0,"",_xlfn.DAYS($B$3,Eläintiedot!O457))</f>
        <v>43677</v>
      </c>
      <c r="F457" s="15">
        <v>31</v>
      </c>
      <c r="G457" s="5"/>
      <c r="H457" s="15"/>
      <c r="I457" s="16"/>
      <c r="J457" s="17" t="str">
        <f t="shared" si="70"/>
        <v/>
      </c>
      <c r="K457" s="14" t="str">
        <f t="shared" si="71"/>
        <v/>
      </c>
      <c r="L457" s="5"/>
      <c r="M457" s="15"/>
      <c r="N457" s="109" t="str">
        <f t="shared" si="72"/>
        <v/>
      </c>
      <c r="O457" s="15"/>
      <c r="P457" s="109" t="str">
        <f t="shared" si="73"/>
        <v/>
      </c>
      <c r="Q457" s="15"/>
      <c r="R457" s="15"/>
      <c r="S457" s="18" t="str">
        <f t="shared" ref="S457:S500" si="77">IF(OR(OR(M457="",O457=""),OR(M457&lt;0.01,O457&lt;0.01))=FALSE,M457/O457,"")</f>
        <v/>
      </c>
      <c r="U457" s="23" t="str">
        <f t="shared" si="74"/>
        <v/>
      </c>
      <c r="V457" s="23" t="str">
        <f t="shared" si="75"/>
        <v/>
      </c>
      <c r="W457" s="24" t="str">
        <f t="shared" ref="W457:W500" si="78">IF(E457&lt;60,J457,"")</f>
        <v/>
      </c>
      <c r="X457" s="25" t="str">
        <f t="shared" ref="X457:X500" si="79">IF(AND(E457&lt;180,E457&gt;60),J457,"")</f>
        <v/>
      </c>
      <c r="Y457" s="24" t="str">
        <f t="shared" si="76"/>
        <v/>
      </c>
    </row>
    <row r="458" spans="1:25" ht="15.6" thickTop="1" thickBot="1">
      <c r="A458">
        <f>Eläintiedot!E458</f>
        <v>0</v>
      </c>
      <c r="B458">
        <f>Eläintiedot!C458</f>
        <v>0</v>
      </c>
      <c r="C458" s="3">
        <f>Eläintiedot!G458</f>
        <v>0</v>
      </c>
      <c r="D458" s="8">
        <f>YEARFRAC(Eläintiedot!L458,$B$3)</f>
        <v>119.58611111111111</v>
      </c>
      <c r="E458">
        <f>IF(_xlfn.DAYS($B$3,Eläintiedot!O458)&lt;0,"",_xlfn.DAYS($B$3,Eläintiedot!O458))</f>
        <v>43677</v>
      </c>
      <c r="F458" s="15">
        <v>31</v>
      </c>
      <c r="G458" s="5"/>
      <c r="H458" s="15"/>
      <c r="I458" s="16"/>
      <c r="J458" s="17" t="str">
        <f t="shared" si="70"/>
        <v/>
      </c>
      <c r="K458" s="14" t="str">
        <f t="shared" si="71"/>
        <v/>
      </c>
      <c r="L458" s="5"/>
      <c r="M458" s="15"/>
      <c r="N458" s="109" t="str">
        <f t="shared" si="72"/>
        <v/>
      </c>
      <c r="O458" s="15"/>
      <c r="P458" s="109" t="str">
        <f t="shared" si="73"/>
        <v/>
      </c>
      <c r="Q458" s="15"/>
      <c r="R458" s="15"/>
      <c r="S458" s="18" t="str">
        <f t="shared" si="77"/>
        <v/>
      </c>
      <c r="U458" s="23" t="str">
        <f t="shared" si="74"/>
        <v/>
      </c>
      <c r="V458" s="23" t="str">
        <f t="shared" si="75"/>
        <v/>
      </c>
      <c r="W458" s="24" t="str">
        <f t="shared" si="78"/>
        <v/>
      </c>
      <c r="X458" s="25" t="str">
        <f t="shared" si="79"/>
        <v/>
      </c>
      <c r="Y458" s="24" t="str">
        <f t="shared" si="76"/>
        <v/>
      </c>
    </row>
    <row r="459" spans="1:25" ht="15.6" thickTop="1" thickBot="1">
      <c r="A459">
        <f>Eläintiedot!E459</f>
        <v>0</v>
      </c>
      <c r="B459">
        <f>Eläintiedot!C459</f>
        <v>0</v>
      </c>
      <c r="C459" s="3">
        <f>Eläintiedot!G459</f>
        <v>0</v>
      </c>
      <c r="D459" s="8">
        <f>YEARFRAC(Eläintiedot!L459,$B$3)</f>
        <v>119.58611111111111</v>
      </c>
      <c r="E459">
        <f>IF(_xlfn.DAYS($B$3,Eläintiedot!O459)&lt;0,"",_xlfn.DAYS($B$3,Eläintiedot!O459))</f>
        <v>43677</v>
      </c>
      <c r="F459" s="15">
        <v>31</v>
      </c>
      <c r="G459" s="5"/>
      <c r="H459" s="15"/>
      <c r="I459" s="16"/>
      <c r="J459" s="17" t="str">
        <f t="shared" si="70"/>
        <v/>
      </c>
      <c r="K459" s="14" t="str">
        <f t="shared" si="71"/>
        <v/>
      </c>
      <c r="L459" s="5"/>
      <c r="M459" s="15"/>
      <c r="N459" s="109" t="str">
        <f t="shared" si="72"/>
        <v/>
      </c>
      <c r="O459" s="15"/>
      <c r="P459" s="109" t="str">
        <f t="shared" si="73"/>
        <v/>
      </c>
      <c r="Q459" s="15"/>
      <c r="R459" s="15"/>
      <c r="S459" s="18" t="str">
        <f t="shared" si="77"/>
        <v/>
      </c>
      <c r="U459" s="23" t="str">
        <f t="shared" si="74"/>
        <v/>
      </c>
      <c r="V459" s="23" t="str">
        <f t="shared" si="75"/>
        <v/>
      </c>
      <c r="W459" s="24" t="str">
        <f t="shared" si="78"/>
        <v/>
      </c>
      <c r="X459" s="25" t="str">
        <f t="shared" si="79"/>
        <v/>
      </c>
      <c r="Y459" s="24" t="str">
        <f t="shared" si="76"/>
        <v/>
      </c>
    </row>
    <row r="460" spans="1:25" ht="15.6" thickTop="1" thickBot="1">
      <c r="A460">
        <f>Eläintiedot!E460</f>
        <v>0</v>
      </c>
      <c r="B460">
        <f>Eläintiedot!C460</f>
        <v>0</v>
      </c>
      <c r="C460" s="3">
        <f>Eläintiedot!G460</f>
        <v>0</v>
      </c>
      <c r="D460" s="8">
        <f>YEARFRAC(Eläintiedot!L460,$B$3)</f>
        <v>119.58611111111111</v>
      </c>
      <c r="E460">
        <f>IF(_xlfn.DAYS($B$3,Eläintiedot!O460)&lt;0,"",_xlfn.DAYS($B$3,Eläintiedot!O460))</f>
        <v>43677</v>
      </c>
      <c r="F460" s="15">
        <v>31</v>
      </c>
      <c r="G460" s="5"/>
      <c r="H460" s="15"/>
      <c r="I460" s="16"/>
      <c r="J460" s="17" t="str">
        <f t="shared" si="70"/>
        <v/>
      </c>
      <c r="K460" s="14" t="str">
        <f t="shared" si="71"/>
        <v/>
      </c>
      <c r="L460" s="5"/>
      <c r="M460" s="15"/>
      <c r="N460" s="109" t="str">
        <f t="shared" si="72"/>
        <v/>
      </c>
      <c r="O460" s="15"/>
      <c r="P460" s="109" t="str">
        <f t="shared" si="73"/>
        <v/>
      </c>
      <c r="Q460" s="15"/>
      <c r="R460" s="15"/>
      <c r="S460" s="18" t="str">
        <f t="shared" si="77"/>
        <v/>
      </c>
      <c r="U460" s="23" t="str">
        <f t="shared" si="74"/>
        <v/>
      </c>
      <c r="V460" s="23" t="str">
        <f t="shared" si="75"/>
        <v/>
      </c>
      <c r="W460" s="24" t="str">
        <f t="shared" si="78"/>
        <v/>
      </c>
      <c r="X460" s="25" t="str">
        <f t="shared" si="79"/>
        <v/>
      </c>
      <c r="Y460" s="24" t="str">
        <f t="shared" si="76"/>
        <v/>
      </c>
    </row>
    <row r="461" spans="1:25" ht="15.6" thickTop="1" thickBot="1">
      <c r="A461">
        <f>Eläintiedot!E461</f>
        <v>0</v>
      </c>
      <c r="B461">
        <f>Eläintiedot!C461</f>
        <v>0</v>
      </c>
      <c r="C461" s="3">
        <f>Eläintiedot!G461</f>
        <v>0</v>
      </c>
      <c r="D461" s="8">
        <f>YEARFRAC(Eläintiedot!L461,$B$3)</f>
        <v>119.58611111111111</v>
      </c>
      <c r="E461">
        <f>IF(_xlfn.DAYS($B$3,Eläintiedot!O461)&lt;0,"",_xlfn.DAYS($B$3,Eläintiedot!O461))</f>
        <v>43677</v>
      </c>
      <c r="F461" s="15">
        <v>31</v>
      </c>
      <c r="G461" s="5"/>
      <c r="H461" s="15"/>
      <c r="I461" s="16"/>
      <c r="J461" s="17" t="str">
        <f t="shared" si="70"/>
        <v/>
      </c>
      <c r="K461" s="14" t="str">
        <f t="shared" si="71"/>
        <v/>
      </c>
      <c r="L461" s="5"/>
      <c r="M461" s="15"/>
      <c r="N461" s="109" t="str">
        <f t="shared" si="72"/>
        <v/>
      </c>
      <c r="O461" s="15"/>
      <c r="P461" s="109" t="str">
        <f t="shared" si="73"/>
        <v/>
      </c>
      <c r="Q461" s="15"/>
      <c r="R461" s="15"/>
      <c r="S461" s="18" t="str">
        <f t="shared" si="77"/>
        <v/>
      </c>
      <c r="U461" s="23" t="str">
        <f t="shared" si="74"/>
        <v/>
      </c>
      <c r="V461" s="23" t="str">
        <f t="shared" si="75"/>
        <v/>
      </c>
      <c r="W461" s="24" t="str">
        <f t="shared" si="78"/>
        <v/>
      </c>
      <c r="X461" s="25" t="str">
        <f t="shared" si="79"/>
        <v/>
      </c>
      <c r="Y461" s="24" t="str">
        <f t="shared" si="76"/>
        <v/>
      </c>
    </row>
    <row r="462" spans="1:25" ht="15.6" thickTop="1" thickBot="1">
      <c r="A462">
        <f>Eläintiedot!E462</f>
        <v>0</v>
      </c>
      <c r="B462">
        <f>Eläintiedot!C462</f>
        <v>0</v>
      </c>
      <c r="C462" s="3">
        <f>Eläintiedot!G462</f>
        <v>0</v>
      </c>
      <c r="D462" s="8">
        <f>YEARFRAC(Eläintiedot!L462,$B$3)</f>
        <v>119.58611111111111</v>
      </c>
      <c r="E462">
        <f>IF(_xlfn.DAYS($B$3,Eläintiedot!O462)&lt;0,"",_xlfn.DAYS($B$3,Eläintiedot!O462))</f>
        <v>43677</v>
      </c>
      <c r="F462" s="15">
        <v>31</v>
      </c>
      <c r="G462" s="5"/>
      <c r="H462" s="15"/>
      <c r="I462" s="16"/>
      <c r="J462" s="17" t="str">
        <f t="shared" si="70"/>
        <v/>
      </c>
      <c r="K462" s="14" t="str">
        <f t="shared" si="71"/>
        <v/>
      </c>
      <c r="L462" s="5"/>
      <c r="M462" s="15"/>
      <c r="N462" s="109" t="str">
        <f t="shared" si="72"/>
        <v/>
      </c>
      <c r="O462" s="15"/>
      <c r="P462" s="109" t="str">
        <f t="shared" si="73"/>
        <v/>
      </c>
      <c r="Q462" s="15"/>
      <c r="R462" s="15"/>
      <c r="S462" s="18" t="str">
        <f t="shared" si="77"/>
        <v/>
      </c>
      <c r="U462" s="23" t="str">
        <f t="shared" si="74"/>
        <v/>
      </c>
      <c r="V462" s="23" t="str">
        <f t="shared" si="75"/>
        <v/>
      </c>
      <c r="W462" s="24" t="str">
        <f t="shared" si="78"/>
        <v/>
      </c>
      <c r="X462" s="25" t="str">
        <f t="shared" si="79"/>
        <v/>
      </c>
      <c r="Y462" s="24" t="str">
        <f t="shared" si="76"/>
        <v/>
      </c>
    </row>
    <row r="463" spans="1:25" ht="15.6" thickTop="1" thickBot="1">
      <c r="A463">
        <f>Eläintiedot!E463</f>
        <v>0</v>
      </c>
      <c r="B463">
        <f>Eläintiedot!C463</f>
        <v>0</v>
      </c>
      <c r="C463" s="3">
        <f>Eläintiedot!G463</f>
        <v>0</v>
      </c>
      <c r="D463" s="8">
        <f>YEARFRAC(Eläintiedot!L463,$B$3)</f>
        <v>119.58611111111111</v>
      </c>
      <c r="E463">
        <f>IF(_xlfn.DAYS($B$3,Eläintiedot!O463)&lt;0,"",_xlfn.DAYS($B$3,Eläintiedot!O463))</f>
        <v>43677</v>
      </c>
      <c r="F463" s="15">
        <v>31</v>
      </c>
      <c r="G463" s="5"/>
      <c r="H463" s="15"/>
      <c r="I463" s="16"/>
      <c r="J463" s="17" t="str">
        <f t="shared" si="70"/>
        <v/>
      </c>
      <c r="K463" s="14" t="str">
        <f t="shared" si="71"/>
        <v/>
      </c>
      <c r="L463" s="5"/>
      <c r="M463" s="15"/>
      <c r="N463" s="109" t="str">
        <f t="shared" si="72"/>
        <v/>
      </c>
      <c r="O463" s="15"/>
      <c r="P463" s="109" t="str">
        <f t="shared" si="73"/>
        <v/>
      </c>
      <c r="Q463" s="15"/>
      <c r="R463" s="15"/>
      <c r="S463" s="18" t="str">
        <f t="shared" si="77"/>
        <v/>
      </c>
      <c r="U463" s="23" t="str">
        <f t="shared" si="74"/>
        <v/>
      </c>
      <c r="V463" s="23" t="str">
        <f t="shared" si="75"/>
        <v/>
      </c>
      <c r="W463" s="24" t="str">
        <f t="shared" si="78"/>
        <v/>
      </c>
      <c r="X463" s="25" t="str">
        <f t="shared" si="79"/>
        <v/>
      </c>
      <c r="Y463" s="24" t="str">
        <f t="shared" si="76"/>
        <v/>
      </c>
    </row>
    <row r="464" spans="1:25" ht="15.6" thickTop="1" thickBot="1">
      <c r="A464">
        <f>Eläintiedot!E464</f>
        <v>0</v>
      </c>
      <c r="B464">
        <f>Eläintiedot!C464</f>
        <v>0</v>
      </c>
      <c r="C464" s="3">
        <f>Eläintiedot!G464</f>
        <v>0</v>
      </c>
      <c r="D464" s="8">
        <f>YEARFRAC(Eläintiedot!L464,$B$3)</f>
        <v>119.58611111111111</v>
      </c>
      <c r="E464">
        <f>IF(_xlfn.DAYS($B$3,Eläintiedot!O464)&lt;0,"",_xlfn.DAYS($B$3,Eläintiedot!O464))</f>
        <v>43677</v>
      </c>
      <c r="F464" s="15">
        <v>31</v>
      </c>
      <c r="G464" s="5"/>
      <c r="H464" s="15"/>
      <c r="I464" s="16"/>
      <c r="J464" s="17" t="str">
        <f t="shared" si="70"/>
        <v/>
      </c>
      <c r="K464" s="14" t="str">
        <f t="shared" si="71"/>
        <v/>
      </c>
      <c r="L464" s="5"/>
      <c r="M464" s="15"/>
      <c r="N464" s="109" t="str">
        <f t="shared" si="72"/>
        <v/>
      </c>
      <c r="O464" s="15"/>
      <c r="P464" s="109" t="str">
        <f t="shared" si="73"/>
        <v/>
      </c>
      <c r="Q464" s="15"/>
      <c r="R464" s="15"/>
      <c r="S464" s="18" t="str">
        <f t="shared" si="77"/>
        <v/>
      </c>
      <c r="U464" s="23" t="str">
        <f t="shared" si="74"/>
        <v/>
      </c>
      <c r="V464" s="23" t="str">
        <f t="shared" si="75"/>
        <v/>
      </c>
      <c r="W464" s="24" t="str">
        <f t="shared" si="78"/>
        <v/>
      </c>
      <c r="X464" s="25" t="str">
        <f t="shared" si="79"/>
        <v/>
      </c>
      <c r="Y464" s="24" t="str">
        <f t="shared" si="76"/>
        <v/>
      </c>
    </row>
    <row r="465" spans="1:25" ht="15.6" thickTop="1" thickBot="1">
      <c r="A465">
        <f>Eläintiedot!E465</f>
        <v>0</v>
      </c>
      <c r="B465">
        <f>Eläintiedot!C465</f>
        <v>0</v>
      </c>
      <c r="C465" s="3">
        <f>Eläintiedot!G465</f>
        <v>0</v>
      </c>
      <c r="D465" s="8">
        <f>YEARFRAC(Eläintiedot!L465,$B$3)</f>
        <v>119.58611111111111</v>
      </c>
      <c r="E465">
        <f>IF(_xlfn.DAYS($B$3,Eläintiedot!O465)&lt;0,"",_xlfn.DAYS($B$3,Eläintiedot!O465))</f>
        <v>43677</v>
      </c>
      <c r="F465" s="15">
        <v>31</v>
      </c>
      <c r="G465" s="5"/>
      <c r="H465" s="15"/>
      <c r="I465" s="16"/>
      <c r="J465" s="17" t="str">
        <f t="shared" si="70"/>
        <v/>
      </c>
      <c r="K465" s="14" t="str">
        <f t="shared" si="71"/>
        <v/>
      </c>
      <c r="L465" s="5"/>
      <c r="M465" s="15"/>
      <c r="N465" s="109" t="str">
        <f t="shared" si="72"/>
        <v/>
      </c>
      <c r="O465" s="15"/>
      <c r="P465" s="109" t="str">
        <f t="shared" si="73"/>
        <v/>
      </c>
      <c r="Q465" s="15"/>
      <c r="R465" s="15"/>
      <c r="S465" s="18" t="str">
        <f t="shared" si="77"/>
        <v/>
      </c>
      <c r="U465" s="23" t="str">
        <f t="shared" si="74"/>
        <v/>
      </c>
      <c r="V465" s="23" t="str">
        <f t="shared" si="75"/>
        <v/>
      </c>
      <c r="W465" s="24" t="str">
        <f t="shared" si="78"/>
        <v/>
      </c>
      <c r="X465" s="25" t="str">
        <f t="shared" si="79"/>
        <v/>
      </c>
      <c r="Y465" s="24" t="str">
        <f t="shared" si="76"/>
        <v/>
      </c>
    </row>
    <row r="466" spans="1:25" ht="15.6" thickTop="1" thickBot="1">
      <c r="A466">
        <f>Eläintiedot!E466</f>
        <v>0</v>
      </c>
      <c r="B466">
        <f>Eläintiedot!C466</f>
        <v>0</v>
      </c>
      <c r="C466" s="3">
        <f>Eläintiedot!G466</f>
        <v>0</v>
      </c>
      <c r="D466" s="8">
        <f>YEARFRAC(Eläintiedot!L466,$B$3)</f>
        <v>119.58611111111111</v>
      </c>
      <c r="E466">
        <f>IF(_xlfn.DAYS($B$3,Eläintiedot!O466)&lt;0,"",_xlfn.DAYS($B$3,Eläintiedot!O466))</f>
        <v>43677</v>
      </c>
      <c r="F466" s="15">
        <v>31</v>
      </c>
      <c r="G466" s="5"/>
      <c r="H466" s="15"/>
      <c r="I466" s="16"/>
      <c r="J466" s="17" t="str">
        <f t="shared" si="70"/>
        <v/>
      </c>
      <c r="K466" s="14" t="str">
        <f t="shared" si="71"/>
        <v/>
      </c>
      <c r="L466" s="5"/>
      <c r="M466" s="15"/>
      <c r="N466" s="109" t="str">
        <f t="shared" si="72"/>
        <v/>
      </c>
      <c r="O466" s="15"/>
      <c r="P466" s="109" t="str">
        <f t="shared" si="73"/>
        <v/>
      </c>
      <c r="Q466" s="15"/>
      <c r="R466" s="15"/>
      <c r="S466" s="18" t="str">
        <f t="shared" si="77"/>
        <v/>
      </c>
      <c r="U466" s="23" t="str">
        <f t="shared" si="74"/>
        <v/>
      </c>
      <c r="V466" s="23" t="str">
        <f t="shared" si="75"/>
        <v/>
      </c>
      <c r="W466" s="24" t="str">
        <f t="shared" si="78"/>
        <v/>
      </c>
      <c r="X466" s="25" t="str">
        <f t="shared" si="79"/>
        <v/>
      </c>
      <c r="Y466" s="24" t="str">
        <f t="shared" si="76"/>
        <v/>
      </c>
    </row>
    <row r="467" spans="1:25" ht="15.6" thickTop="1" thickBot="1">
      <c r="A467">
        <f>Eläintiedot!E467</f>
        <v>0</v>
      </c>
      <c r="B467">
        <f>Eläintiedot!C467</f>
        <v>0</v>
      </c>
      <c r="C467" s="3">
        <f>Eläintiedot!G467</f>
        <v>0</v>
      </c>
      <c r="D467" s="8">
        <f>YEARFRAC(Eläintiedot!L467,$B$3)</f>
        <v>119.58611111111111</v>
      </c>
      <c r="E467">
        <f>IF(_xlfn.DAYS($B$3,Eläintiedot!O467)&lt;0,"",_xlfn.DAYS($B$3,Eläintiedot!O467))</f>
        <v>43677</v>
      </c>
      <c r="F467" s="15">
        <v>31</v>
      </c>
      <c r="G467" s="5"/>
      <c r="H467" s="15"/>
      <c r="I467" s="16"/>
      <c r="J467" s="17" t="str">
        <f t="shared" si="70"/>
        <v/>
      </c>
      <c r="K467" s="14" t="str">
        <f t="shared" si="71"/>
        <v/>
      </c>
      <c r="L467" s="5"/>
      <c r="M467" s="15"/>
      <c r="N467" s="109" t="str">
        <f t="shared" si="72"/>
        <v/>
      </c>
      <c r="O467" s="15"/>
      <c r="P467" s="109" t="str">
        <f t="shared" si="73"/>
        <v/>
      </c>
      <c r="Q467" s="15"/>
      <c r="R467" s="15"/>
      <c r="S467" s="18" t="str">
        <f t="shared" si="77"/>
        <v/>
      </c>
      <c r="U467" s="23" t="str">
        <f t="shared" si="74"/>
        <v/>
      </c>
      <c r="V467" s="23" t="str">
        <f t="shared" si="75"/>
        <v/>
      </c>
      <c r="W467" s="24" t="str">
        <f t="shared" si="78"/>
        <v/>
      </c>
      <c r="X467" s="25" t="str">
        <f t="shared" si="79"/>
        <v/>
      </c>
      <c r="Y467" s="24" t="str">
        <f t="shared" si="76"/>
        <v/>
      </c>
    </row>
    <row r="468" spans="1:25" ht="15.6" thickTop="1" thickBot="1">
      <c r="A468">
        <f>Eläintiedot!E468</f>
        <v>0</v>
      </c>
      <c r="B468">
        <f>Eläintiedot!C468</f>
        <v>0</v>
      </c>
      <c r="C468" s="3">
        <f>Eläintiedot!G468</f>
        <v>0</v>
      </c>
      <c r="D468" s="8">
        <f>YEARFRAC(Eläintiedot!L468,$B$3)</f>
        <v>119.58611111111111</v>
      </c>
      <c r="E468">
        <f>IF(_xlfn.DAYS($B$3,Eläintiedot!O468)&lt;0,"",_xlfn.DAYS($B$3,Eläintiedot!O468))</f>
        <v>43677</v>
      </c>
      <c r="F468" s="15">
        <v>31</v>
      </c>
      <c r="G468" s="5"/>
      <c r="H468" s="15"/>
      <c r="I468" s="16"/>
      <c r="J468" s="17" t="str">
        <f t="shared" si="70"/>
        <v/>
      </c>
      <c r="K468" s="14" t="str">
        <f t="shared" si="71"/>
        <v/>
      </c>
      <c r="L468" s="5"/>
      <c r="M468" s="15"/>
      <c r="N468" s="109" t="str">
        <f t="shared" si="72"/>
        <v/>
      </c>
      <c r="O468" s="15"/>
      <c r="P468" s="109" t="str">
        <f t="shared" si="73"/>
        <v/>
      </c>
      <c r="Q468" s="15"/>
      <c r="R468" s="15"/>
      <c r="S468" s="18" t="str">
        <f t="shared" si="77"/>
        <v/>
      </c>
      <c r="U468" s="23" t="str">
        <f t="shared" si="74"/>
        <v/>
      </c>
      <c r="V468" s="23" t="str">
        <f t="shared" si="75"/>
        <v/>
      </c>
      <c r="W468" s="24" t="str">
        <f t="shared" si="78"/>
        <v/>
      </c>
      <c r="X468" s="25" t="str">
        <f t="shared" si="79"/>
        <v/>
      </c>
      <c r="Y468" s="24" t="str">
        <f t="shared" si="76"/>
        <v/>
      </c>
    </row>
    <row r="469" spans="1:25" ht="15.6" thickTop="1" thickBot="1">
      <c r="A469">
        <f>Eläintiedot!E469</f>
        <v>0</v>
      </c>
      <c r="B469">
        <f>Eläintiedot!C469</f>
        <v>0</v>
      </c>
      <c r="C469" s="3">
        <f>Eläintiedot!G469</f>
        <v>0</v>
      </c>
      <c r="D469" s="8">
        <f>YEARFRAC(Eläintiedot!L469,$B$3)</f>
        <v>119.58611111111111</v>
      </c>
      <c r="E469">
        <f>IF(_xlfn.DAYS($B$3,Eläintiedot!O469)&lt;0,"",_xlfn.DAYS($B$3,Eläintiedot!O469))</f>
        <v>43677</v>
      </c>
      <c r="F469" s="15">
        <v>31</v>
      </c>
      <c r="G469" s="5"/>
      <c r="H469" s="15"/>
      <c r="I469" s="16"/>
      <c r="J469" s="17" t="str">
        <f t="shared" si="70"/>
        <v/>
      </c>
      <c r="K469" s="14" t="str">
        <f t="shared" si="71"/>
        <v/>
      </c>
      <c r="L469" s="5"/>
      <c r="M469" s="15"/>
      <c r="N469" s="109" t="str">
        <f t="shared" si="72"/>
        <v/>
      </c>
      <c r="O469" s="15"/>
      <c r="P469" s="109" t="str">
        <f t="shared" si="73"/>
        <v/>
      </c>
      <c r="Q469" s="15"/>
      <c r="R469" s="15"/>
      <c r="S469" s="18" t="str">
        <f t="shared" si="77"/>
        <v/>
      </c>
      <c r="U469" s="23" t="str">
        <f t="shared" si="74"/>
        <v/>
      </c>
      <c r="V469" s="23" t="str">
        <f t="shared" si="75"/>
        <v/>
      </c>
      <c r="W469" s="24" t="str">
        <f t="shared" si="78"/>
        <v/>
      </c>
      <c r="X469" s="25" t="str">
        <f t="shared" si="79"/>
        <v/>
      </c>
      <c r="Y469" s="24" t="str">
        <f t="shared" si="76"/>
        <v/>
      </c>
    </row>
    <row r="470" spans="1:25" ht="15.6" thickTop="1" thickBot="1">
      <c r="A470">
        <f>Eläintiedot!E470</f>
        <v>0</v>
      </c>
      <c r="B470">
        <f>Eläintiedot!C470</f>
        <v>0</v>
      </c>
      <c r="C470" s="3">
        <f>Eläintiedot!G470</f>
        <v>0</v>
      </c>
      <c r="D470" s="8">
        <f>YEARFRAC(Eläintiedot!L470,$B$3)</f>
        <v>119.58611111111111</v>
      </c>
      <c r="E470">
        <f>IF(_xlfn.DAYS($B$3,Eläintiedot!O470)&lt;0,"",_xlfn.DAYS($B$3,Eläintiedot!O470))</f>
        <v>43677</v>
      </c>
      <c r="F470" s="15">
        <v>31</v>
      </c>
      <c r="G470" s="5"/>
      <c r="H470" s="15"/>
      <c r="I470" s="16"/>
      <c r="J470" s="17" t="str">
        <f t="shared" si="70"/>
        <v/>
      </c>
      <c r="K470" s="14" t="str">
        <f t="shared" si="71"/>
        <v/>
      </c>
      <c r="L470" s="5"/>
      <c r="M470" s="15"/>
      <c r="N470" s="109" t="str">
        <f t="shared" si="72"/>
        <v/>
      </c>
      <c r="O470" s="15"/>
      <c r="P470" s="109" t="str">
        <f t="shared" si="73"/>
        <v/>
      </c>
      <c r="Q470" s="15"/>
      <c r="R470" s="15"/>
      <c r="S470" s="18" t="str">
        <f t="shared" si="77"/>
        <v/>
      </c>
      <c r="U470" s="23" t="str">
        <f t="shared" si="74"/>
        <v/>
      </c>
      <c r="V470" s="23" t="str">
        <f t="shared" si="75"/>
        <v/>
      </c>
      <c r="W470" s="24" t="str">
        <f t="shared" si="78"/>
        <v/>
      </c>
      <c r="X470" s="25" t="str">
        <f t="shared" si="79"/>
        <v/>
      </c>
      <c r="Y470" s="24" t="str">
        <f t="shared" si="76"/>
        <v/>
      </c>
    </row>
    <row r="471" spans="1:25" ht="15.6" thickTop="1" thickBot="1">
      <c r="A471">
        <f>Eläintiedot!E471</f>
        <v>0</v>
      </c>
      <c r="B471">
        <f>Eläintiedot!C471</f>
        <v>0</v>
      </c>
      <c r="C471" s="3">
        <f>Eläintiedot!G471</f>
        <v>0</v>
      </c>
      <c r="D471" s="8">
        <f>YEARFRAC(Eläintiedot!L471,$B$3)</f>
        <v>119.58611111111111</v>
      </c>
      <c r="E471">
        <f>IF(_xlfn.DAYS($B$3,Eläintiedot!O471)&lt;0,"",_xlfn.DAYS($B$3,Eläintiedot!O471))</f>
        <v>43677</v>
      </c>
      <c r="F471" s="15">
        <v>31</v>
      </c>
      <c r="G471" s="5"/>
      <c r="H471" s="15"/>
      <c r="I471" s="16"/>
      <c r="J471" s="17" t="str">
        <f t="shared" si="70"/>
        <v/>
      </c>
      <c r="K471" s="14" t="str">
        <f t="shared" si="71"/>
        <v/>
      </c>
      <c r="L471" s="5"/>
      <c r="M471" s="15"/>
      <c r="N471" s="109" t="str">
        <f t="shared" si="72"/>
        <v/>
      </c>
      <c r="O471" s="15"/>
      <c r="P471" s="109" t="str">
        <f t="shared" si="73"/>
        <v/>
      </c>
      <c r="Q471" s="15"/>
      <c r="R471" s="15"/>
      <c r="S471" s="18" t="str">
        <f t="shared" si="77"/>
        <v/>
      </c>
      <c r="U471" s="23" t="str">
        <f t="shared" si="74"/>
        <v/>
      </c>
      <c r="V471" s="23" t="str">
        <f t="shared" si="75"/>
        <v/>
      </c>
      <c r="W471" s="24" t="str">
        <f t="shared" si="78"/>
        <v/>
      </c>
      <c r="X471" s="25" t="str">
        <f t="shared" si="79"/>
        <v/>
      </c>
      <c r="Y471" s="24" t="str">
        <f t="shared" si="76"/>
        <v/>
      </c>
    </row>
    <row r="472" spans="1:25" ht="15.6" thickTop="1" thickBot="1">
      <c r="A472">
        <f>Eläintiedot!E472</f>
        <v>0</v>
      </c>
      <c r="B472">
        <f>Eläintiedot!C472</f>
        <v>0</v>
      </c>
      <c r="C472" s="3">
        <f>Eläintiedot!G472</f>
        <v>0</v>
      </c>
      <c r="D472" s="8">
        <f>YEARFRAC(Eläintiedot!L472,$B$3)</f>
        <v>119.58611111111111</v>
      </c>
      <c r="E472">
        <f>IF(_xlfn.DAYS($B$3,Eläintiedot!O472)&lt;0,"",_xlfn.DAYS($B$3,Eläintiedot!O472))</f>
        <v>43677</v>
      </c>
      <c r="F472" s="15">
        <v>31</v>
      </c>
      <c r="G472" s="5"/>
      <c r="H472" s="15"/>
      <c r="I472" s="16"/>
      <c r="J472" s="17" t="str">
        <f t="shared" si="70"/>
        <v/>
      </c>
      <c r="K472" s="14" t="str">
        <f t="shared" si="71"/>
        <v/>
      </c>
      <c r="L472" s="5"/>
      <c r="M472" s="15"/>
      <c r="N472" s="109" t="str">
        <f t="shared" si="72"/>
        <v/>
      </c>
      <c r="O472" s="15"/>
      <c r="P472" s="109" t="str">
        <f t="shared" si="73"/>
        <v/>
      </c>
      <c r="Q472" s="15"/>
      <c r="R472" s="15"/>
      <c r="S472" s="18" t="str">
        <f t="shared" si="77"/>
        <v/>
      </c>
      <c r="U472" s="23" t="str">
        <f t="shared" si="74"/>
        <v/>
      </c>
      <c r="V472" s="23" t="str">
        <f t="shared" si="75"/>
        <v/>
      </c>
      <c r="W472" s="24" t="str">
        <f t="shared" si="78"/>
        <v/>
      </c>
      <c r="X472" s="25" t="str">
        <f t="shared" si="79"/>
        <v/>
      </c>
      <c r="Y472" s="24" t="str">
        <f t="shared" si="76"/>
        <v/>
      </c>
    </row>
    <row r="473" spans="1:25" ht="15.6" thickTop="1" thickBot="1">
      <c r="A473">
        <f>Eläintiedot!E473</f>
        <v>0</v>
      </c>
      <c r="B473">
        <f>Eläintiedot!C473</f>
        <v>0</v>
      </c>
      <c r="C473" s="3">
        <f>Eläintiedot!G473</f>
        <v>0</v>
      </c>
      <c r="D473" s="8">
        <f>YEARFRAC(Eläintiedot!L473,$B$3)</f>
        <v>119.58611111111111</v>
      </c>
      <c r="E473">
        <f>IF(_xlfn.DAYS($B$3,Eläintiedot!O473)&lt;0,"",_xlfn.DAYS($B$3,Eläintiedot!O473))</f>
        <v>43677</v>
      </c>
      <c r="F473" s="15">
        <v>31</v>
      </c>
      <c r="G473" s="5"/>
      <c r="H473" s="15"/>
      <c r="I473" s="16"/>
      <c r="J473" s="17" t="str">
        <f t="shared" si="70"/>
        <v/>
      </c>
      <c r="K473" s="14" t="str">
        <f t="shared" si="71"/>
        <v/>
      </c>
      <c r="L473" s="5"/>
      <c r="M473" s="15"/>
      <c r="N473" s="109" t="str">
        <f t="shared" si="72"/>
        <v/>
      </c>
      <c r="O473" s="15"/>
      <c r="P473" s="109" t="str">
        <f t="shared" si="73"/>
        <v/>
      </c>
      <c r="Q473" s="15"/>
      <c r="R473" s="15"/>
      <c r="S473" s="18" t="str">
        <f t="shared" si="77"/>
        <v/>
      </c>
      <c r="U473" s="23" t="str">
        <f t="shared" si="74"/>
        <v/>
      </c>
      <c r="V473" s="23" t="str">
        <f t="shared" si="75"/>
        <v/>
      </c>
      <c r="W473" s="24" t="str">
        <f t="shared" si="78"/>
        <v/>
      </c>
      <c r="X473" s="25" t="str">
        <f t="shared" si="79"/>
        <v/>
      </c>
      <c r="Y473" s="24" t="str">
        <f t="shared" si="76"/>
        <v/>
      </c>
    </row>
    <row r="474" spans="1:25" ht="15.6" thickTop="1" thickBot="1">
      <c r="A474">
        <f>Eläintiedot!E474</f>
        <v>0</v>
      </c>
      <c r="B474">
        <f>Eläintiedot!C474</f>
        <v>0</v>
      </c>
      <c r="C474" s="3">
        <f>Eläintiedot!G474</f>
        <v>0</v>
      </c>
      <c r="D474" s="8">
        <f>YEARFRAC(Eläintiedot!L474,$B$3)</f>
        <v>119.58611111111111</v>
      </c>
      <c r="E474">
        <f>IF(_xlfn.DAYS($B$3,Eläintiedot!O474)&lt;0,"",_xlfn.DAYS($B$3,Eläintiedot!O474))</f>
        <v>43677</v>
      </c>
      <c r="F474" s="15">
        <v>31</v>
      </c>
      <c r="G474" s="5"/>
      <c r="H474" s="15"/>
      <c r="I474" s="16"/>
      <c r="J474" s="17" t="str">
        <f t="shared" si="70"/>
        <v/>
      </c>
      <c r="K474" s="14" t="str">
        <f t="shared" si="71"/>
        <v/>
      </c>
      <c r="L474" s="5"/>
      <c r="M474" s="15"/>
      <c r="N474" s="109" t="str">
        <f t="shared" si="72"/>
        <v/>
      </c>
      <c r="O474" s="15"/>
      <c r="P474" s="109" t="str">
        <f t="shared" si="73"/>
        <v/>
      </c>
      <c r="Q474" s="15"/>
      <c r="R474" s="15"/>
      <c r="S474" s="18" t="str">
        <f t="shared" si="77"/>
        <v/>
      </c>
      <c r="U474" s="23" t="str">
        <f t="shared" si="74"/>
        <v/>
      </c>
      <c r="V474" s="23" t="str">
        <f t="shared" si="75"/>
        <v/>
      </c>
      <c r="W474" s="24" t="str">
        <f t="shared" si="78"/>
        <v/>
      </c>
      <c r="X474" s="25" t="str">
        <f t="shared" si="79"/>
        <v/>
      </c>
      <c r="Y474" s="24" t="str">
        <f t="shared" si="76"/>
        <v/>
      </c>
    </row>
    <row r="475" spans="1:25" ht="15.6" thickTop="1" thickBot="1">
      <c r="A475">
        <f>Eläintiedot!E475</f>
        <v>0</v>
      </c>
      <c r="B475">
        <f>Eläintiedot!C475</f>
        <v>0</v>
      </c>
      <c r="C475" s="3">
        <f>Eläintiedot!G475</f>
        <v>0</v>
      </c>
      <c r="D475" s="8">
        <f>YEARFRAC(Eläintiedot!L475,$B$3)</f>
        <v>119.58611111111111</v>
      </c>
      <c r="E475">
        <f>IF(_xlfn.DAYS($B$3,Eläintiedot!O475)&lt;0,"",_xlfn.DAYS($B$3,Eläintiedot!O475))</f>
        <v>43677</v>
      </c>
      <c r="F475" s="15">
        <v>31</v>
      </c>
      <c r="G475" s="5"/>
      <c r="H475" s="15"/>
      <c r="I475" s="16"/>
      <c r="J475" s="17" t="str">
        <f t="shared" si="70"/>
        <v/>
      </c>
      <c r="K475" s="14" t="str">
        <f t="shared" si="71"/>
        <v/>
      </c>
      <c r="L475" s="5"/>
      <c r="M475" s="15"/>
      <c r="N475" s="109" t="str">
        <f t="shared" si="72"/>
        <v/>
      </c>
      <c r="O475" s="15"/>
      <c r="P475" s="109" t="str">
        <f t="shared" si="73"/>
        <v/>
      </c>
      <c r="Q475" s="15"/>
      <c r="R475" s="15"/>
      <c r="S475" s="18" t="str">
        <f t="shared" si="77"/>
        <v/>
      </c>
      <c r="U475" s="23" t="str">
        <f t="shared" si="74"/>
        <v/>
      </c>
      <c r="V475" s="23" t="str">
        <f t="shared" si="75"/>
        <v/>
      </c>
      <c r="W475" s="24" t="str">
        <f t="shared" si="78"/>
        <v/>
      </c>
      <c r="X475" s="25" t="str">
        <f t="shared" si="79"/>
        <v/>
      </c>
      <c r="Y475" s="24" t="str">
        <f t="shared" si="76"/>
        <v/>
      </c>
    </row>
    <row r="476" spans="1:25" ht="15.6" thickTop="1" thickBot="1">
      <c r="A476">
        <f>Eläintiedot!E476</f>
        <v>0</v>
      </c>
      <c r="B476">
        <f>Eläintiedot!C476</f>
        <v>0</v>
      </c>
      <c r="C476" s="3">
        <f>Eläintiedot!G476</f>
        <v>0</v>
      </c>
      <c r="D476" s="8">
        <f>YEARFRAC(Eläintiedot!L476,$B$3)</f>
        <v>119.58611111111111</v>
      </c>
      <c r="E476">
        <f>IF(_xlfn.DAYS($B$3,Eläintiedot!O476)&lt;0,"",_xlfn.DAYS($B$3,Eläintiedot!O476))</f>
        <v>43677</v>
      </c>
      <c r="F476" s="15">
        <v>31</v>
      </c>
      <c r="G476" s="5"/>
      <c r="H476" s="15"/>
      <c r="I476" s="16"/>
      <c r="J476" s="17" t="str">
        <f t="shared" si="70"/>
        <v/>
      </c>
      <c r="K476" s="14" t="str">
        <f t="shared" si="71"/>
        <v/>
      </c>
      <c r="L476" s="5"/>
      <c r="M476" s="15"/>
      <c r="N476" s="109" t="str">
        <f t="shared" si="72"/>
        <v/>
      </c>
      <c r="O476" s="15"/>
      <c r="P476" s="109" t="str">
        <f t="shared" si="73"/>
        <v/>
      </c>
      <c r="Q476" s="15"/>
      <c r="R476" s="15"/>
      <c r="S476" s="18" t="str">
        <f t="shared" si="77"/>
        <v/>
      </c>
      <c r="U476" s="23" t="str">
        <f t="shared" si="74"/>
        <v/>
      </c>
      <c r="V476" s="23" t="str">
        <f t="shared" si="75"/>
        <v/>
      </c>
      <c r="W476" s="24" t="str">
        <f t="shared" si="78"/>
        <v/>
      </c>
      <c r="X476" s="25" t="str">
        <f t="shared" si="79"/>
        <v/>
      </c>
      <c r="Y476" s="24" t="str">
        <f t="shared" si="76"/>
        <v/>
      </c>
    </row>
    <row r="477" spans="1:25" ht="15.6" thickTop="1" thickBot="1">
      <c r="A477">
        <f>Eläintiedot!E477</f>
        <v>0</v>
      </c>
      <c r="B477">
        <f>Eläintiedot!C477</f>
        <v>0</v>
      </c>
      <c r="C477" s="3">
        <f>Eläintiedot!G477</f>
        <v>0</v>
      </c>
      <c r="D477" s="8">
        <f>YEARFRAC(Eläintiedot!L477,$B$3)</f>
        <v>119.58611111111111</v>
      </c>
      <c r="E477">
        <f>IF(_xlfn.DAYS($B$3,Eläintiedot!O477)&lt;0,"",_xlfn.DAYS($B$3,Eläintiedot!O477))</f>
        <v>43677</v>
      </c>
      <c r="F477" s="15">
        <v>31</v>
      </c>
      <c r="G477" s="5"/>
      <c r="H477" s="15"/>
      <c r="I477" s="16"/>
      <c r="J477" s="17" t="str">
        <f t="shared" si="70"/>
        <v/>
      </c>
      <c r="K477" s="14" t="str">
        <f t="shared" si="71"/>
        <v/>
      </c>
      <c r="L477" s="5"/>
      <c r="M477" s="15"/>
      <c r="N477" s="109" t="str">
        <f t="shared" si="72"/>
        <v/>
      </c>
      <c r="O477" s="15"/>
      <c r="P477" s="109" t="str">
        <f t="shared" si="73"/>
        <v/>
      </c>
      <c r="Q477" s="15"/>
      <c r="R477" s="15"/>
      <c r="S477" s="18" t="str">
        <f t="shared" si="77"/>
        <v/>
      </c>
      <c r="U477" s="23" t="str">
        <f t="shared" si="74"/>
        <v/>
      </c>
      <c r="V477" s="23" t="str">
        <f t="shared" si="75"/>
        <v/>
      </c>
      <c r="W477" s="24" t="str">
        <f t="shared" si="78"/>
        <v/>
      </c>
      <c r="X477" s="25" t="str">
        <f t="shared" si="79"/>
        <v/>
      </c>
      <c r="Y477" s="24" t="str">
        <f t="shared" si="76"/>
        <v/>
      </c>
    </row>
    <row r="478" spans="1:25" ht="15.6" thickTop="1" thickBot="1">
      <c r="A478">
        <f>Eläintiedot!E478</f>
        <v>0</v>
      </c>
      <c r="B478">
        <f>Eläintiedot!C478</f>
        <v>0</v>
      </c>
      <c r="C478" s="3">
        <f>Eläintiedot!G478</f>
        <v>0</v>
      </c>
      <c r="D478" s="8">
        <f>YEARFRAC(Eläintiedot!L478,$B$3)</f>
        <v>119.58611111111111</v>
      </c>
      <c r="E478">
        <f>IF(_xlfn.DAYS($B$3,Eläintiedot!O478)&lt;0,"",_xlfn.DAYS($B$3,Eläintiedot!O478))</f>
        <v>43677</v>
      </c>
      <c r="F478" s="15">
        <v>31</v>
      </c>
      <c r="G478" s="5"/>
      <c r="H478" s="15"/>
      <c r="I478" s="16"/>
      <c r="J478" s="17" t="str">
        <f t="shared" si="70"/>
        <v/>
      </c>
      <c r="K478" s="14" t="str">
        <f t="shared" si="71"/>
        <v/>
      </c>
      <c r="L478" s="5"/>
      <c r="M478" s="15"/>
      <c r="N478" s="109" t="str">
        <f t="shared" si="72"/>
        <v/>
      </c>
      <c r="O478" s="15"/>
      <c r="P478" s="109" t="str">
        <f t="shared" si="73"/>
        <v/>
      </c>
      <c r="Q478" s="15"/>
      <c r="R478" s="15"/>
      <c r="S478" s="18" t="str">
        <f t="shared" si="77"/>
        <v/>
      </c>
      <c r="U478" s="23" t="str">
        <f t="shared" si="74"/>
        <v/>
      </c>
      <c r="V478" s="23" t="str">
        <f t="shared" si="75"/>
        <v/>
      </c>
      <c r="W478" s="24" t="str">
        <f t="shared" si="78"/>
        <v/>
      </c>
      <c r="X478" s="25" t="str">
        <f t="shared" si="79"/>
        <v/>
      </c>
      <c r="Y478" s="24" t="str">
        <f t="shared" si="76"/>
        <v/>
      </c>
    </row>
    <row r="479" spans="1:25" ht="15.6" thickTop="1" thickBot="1">
      <c r="A479">
        <f>Eläintiedot!E479</f>
        <v>0</v>
      </c>
      <c r="B479">
        <f>Eläintiedot!C479</f>
        <v>0</v>
      </c>
      <c r="C479" s="3">
        <f>Eläintiedot!G479</f>
        <v>0</v>
      </c>
      <c r="D479" s="8">
        <f>YEARFRAC(Eläintiedot!L479,$B$3)</f>
        <v>119.58611111111111</v>
      </c>
      <c r="E479">
        <f>IF(_xlfn.DAYS($B$3,Eläintiedot!O479)&lt;0,"",_xlfn.DAYS($B$3,Eläintiedot!O479))</f>
        <v>43677</v>
      </c>
      <c r="F479" s="15">
        <v>31</v>
      </c>
      <c r="G479" s="5"/>
      <c r="H479" s="15"/>
      <c r="I479" s="16"/>
      <c r="J479" s="17" t="str">
        <f t="shared" si="70"/>
        <v/>
      </c>
      <c r="K479" s="14" t="str">
        <f t="shared" si="71"/>
        <v/>
      </c>
      <c r="L479" s="5"/>
      <c r="M479" s="15"/>
      <c r="N479" s="109" t="str">
        <f t="shared" si="72"/>
        <v/>
      </c>
      <c r="O479" s="15"/>
      <c r="P479" s="109" t="str">
        <f t="shared" si="73"/>
        <v/>
      </c>
      <c r="Q479" s="15"/>
      <c r="R479" s="15"/>
      <c r="S479" s="18" t="str">
        <f t="shared" si="77"/>
        <v/>
      </c>
      <c r="U479" s="23" t="str">
        <f t="shared" si="74"/>
        <v/>
      </c>
      <c r="V479" s="23" t="str">
        <f t="shared" si="75"/>
        <v/>
      </c>
      <c r="W479" s="24" t="str">
        <f t="shared" si="78"/>
        <v/>
      </c>
      <c r="X479" s="25" t="str">
        <f t="shared" si="79"/>
        <v/>
      </c>
      <c r="Y479" s="24" t="str">
        <f t="shared" si="76"/>
        <v/>
      </c>
    </row>
    <row r="480" spans="1:25" ht="15.6" thickTop="1" thickBot="1">
      <c r="A480">
        <f>Eläintiedot!E480</f>
        <v>0</v>
      </c>
      <c r="B480">
        <f>Eläintiedot!C480</f>
        <v>0</v>
      </c>
      <c r="C480" s="3">
        <f>Eläintiedot!G480</f>
        <v>0</v>
      </c>
      <c r="D480" s="8">
        <f>YEARFRAC(Eläintiedot!L480,$B$3)</f>
        <v>119.58611111111111</v>
      </c>
      <c r="E480">
        <f>IF(_xlfn.DAYS($B$3,Eläintiedot!O480)&lt;0,"",_xlfn.DAYS($B$3,Eläintiedot!O480))</f>
        <v>43677</v>
      </c>
      <c r="F480" s="15">
        <v>31</v>
      </c>
      <c r="G480" s="5"/>
      <c r="H480" s="15"/>
      <c r="I480" s="16"/>
      <c r="J480" s="17" t="str">
        <f t="shared" si="70"/>
        <v/>
      </c>
      <c r="K480" s="14" t="str">
        <f t="shared" si="71"/>
        <v/>
      </c>
      <c r="L480" s="5"/>
      <c r="M480" s="15"/>
      <c r="N480" s="109" t="str">
        <f t="shared" si="72"/>
        <v/>
      </c>
      <c r="O480" s="15"/>
      <c r="P480" s="109" t="str">
        <f t="shared" si="73"/>
        <v/>
      </c>
      <c r="Q480" s="15"/>
      <c r="R480" s="15"/>
      <c r="S480" s="18" t="str">
        <f t="shared" si="77"/>
        <v/>
      </c>
      <c r="U480" s="23" t="str">
        <f t="shared" si="74"/>
        <v/>
      </c>
      <c r="V480" s="23" t="str">
        <f t="shared" si="75"/>
        <v/>
      </c>
      <c r="W480" s="24" t="str">
        <f t="shared" si="78"/>
        <v/>
      </c>
      <c r="X480" s="25" t="str">
        <f t="shared" si="79"/>
        <v/>
      </c>
      <c r="Y480" s="24" t="str">
        <f t="shared" si="76"/>
        <v/>
      </c>
    </row>
    <row r="481" spans="1:25" ht="15.6" thickTop="1" thickBot="1">
      <c r="A481">
        <f>Eläintiedot!E481</f>
        <v>0</v>
      </c>
      <c r="B481">
        <f>Eläintiedot!C481</f>
        <v>0</v>
      </c>
      <c r="C481" s="3">
        <f>Eläintiedot!G481</f>
        <v>0</v>
      </c>
      <c r="D481" s="8">
        <f>YEARFRAC(Eläintiedot!L481,$B$3)</f>
        <v>119.58611111111111</v>
      </c>
      <c r="E481">
        <f>IF(_xlfn.DAYS($B$3,Eläintiedot!O481)&lt;0,"",_xlfn.DAYS($B$3,Eläintiedot!O481))</f>
        <v>43677</v>
      </c>
      <c r="F481" s="15">
        <v>31</v>
      </c>
      <c r="G481" s="5"/>
      <c r="H481" s="15"/>
      <c r="I481" s="16"/>
      <c r="J481" s="17" t="str">
        <f t="shared" si="70"/>
        <v/>
      </c>
      <c r="K481" s="14" t="str">
        <f t="shared" si="71"/>
        <v/>
      </c>
      <c r="L481" s="5"/>
      <c r="M481" s="15"/>
      <c r="N481" s="109" t="str">
        <f t="shared" si="72"/>
        <v/>
      </c>
      <c r="O481" s="15"/>
      <c r="P481" s="109" t="str">
        <f t="shared" si="73"/>
        <v/>
      </c>
      <c r="Q481" s="15"/>
      <c r="R481" s="15"/>
      <c r="S481" s="18" t="str">
        <f t="shared" si="77"/>
        <v/>
      </c>
      <c r="U481" s="23" t="str">
        <f t="shared" si="74"/>
        <v/>
      </c>
      <c r="V481" s="23" t="str">
        <f t="shared" si="75"/>
        <v/>
      </c>
      <c r="W481" s="24" t="str">
        <f t="shared" si="78"/>
        <v/>
      </c>
      <c r="X481" s="25" t="str">
        <f t="shared" si="79"/>
        <v/>
      </c>
      <c r="Y481" s="24" t="str">
        <f t="shared" si="76"/>
        <v/>
      </c>
    </row>
    <row r="482" spans="1:25" ht="15.6" thickTop="1" thickBot="1">
      <c r="A482">
        <f>Eläintiedot!E482</f>
        <v>0</v>
      </c>
      <c r="B482">
        <f>Eläintiedot!C482</f>
        <v>0</v>
      </c>
      <c r="C482" s="3">
        <f>Eläintiedot!G482</f>
        <v>0</v>
      </c>
      <c r="D482" s="8">
        <f>YEARFRAC(Eläintiedot!L482,$B$3)</f>
        <v>119.58611111111111</v>
      </c>
      <c r="E482">
        <f>IF(_xlfn.DAYS($B$3,Eläintiedot!O482)&lt;0,"",_xlfn.DAYS($B$3,Eläintiedot!O482))</f>
        <v>43677</v>
      </c>
      <c r="F482" s="15">
        <v>31</v>
      </c>
      <c r="G482" s="5"/>
      <c r="H482" s="15"/>
      <c r="I482" s="16"/>
      <c r="J482" s="17" t="str">
        <f t="shared" si="70"/>
        <v/>
      </c>
      <c r="K482" s="14" t="str">
        <f t="shared" si="71"/>
        <v/>
      </c>
      <c r="L482" s="5"/>
      <c r="M482" s="15"/>
      <c r="N482" s="109" t="str">
        <f t="shared" si="72"/>
        <v/>
      </c>
      <c r="O482" s="15"/>
      <c r="P482" s="109" t="str">
        <f t="shared" si="73"/>
        <v/>
      </c>
      <c r="Q482" s="15"/>
      <c r="R482" s="15"/>
      <c r="S482" s="18" t="str">
        <f t="shared" si="77"/>
        <v/>
      </c>
      <c r="U482" s="23" t="str">
        <f t="shared" si="74"/>
        <v/>
      </c>
      <c r="V482" s="23" t="str">
        <f t="shared" si="75"/>
        <v/>
      </c>
      <c r="W482" s="24" t="str">
        <f t="shared" si="78"/>
        <v/>
      </c>
      <c r="X482" s="25" t="str">
        <f t="shared" si="79"/>
        <v/>
      </c>
      <c r="Y482" s="24" t="str">
        <f t="shared" si="76"/>
        <v/>
      </c>
    </row>
    <row r="483" spans="1:25" ht="15.6" thickTop="1" thickBot="1">
      <c r="A483">
        <f>Eläintiedot!E483</f>
        <v>0</v>
      </c>
      <c r="B483">
        <f>Eläintiedot!C483</f>
        <v>0</v>
      </c>
      <c r="C483" s="3">
        <f>Eläintiedot!G483</f>
        <v>0</v>
      </c>
      <c r="D483" s="8">
        <f>YEARFRAC(Eläintiedot!L483,$B$3)</f>
        <v>119.58611111111111</v>
      </c>
      <c r="E483">
        <f>IF(_xlfn.DAYS($B$3,Eläintiedot!O483)&lt;0,"",_xlfn.DAYS($B$3,Eläintiedot!O483))</f>
        <v>43677</v>
      </c>
      <c r="F483" s="15">
        <v>31</v>
      </c>
      <c r="G483" s="5"/>
      <c r="H483" s="15"/>
      <c r="I483" s="16"/>
      <c r="J483" s="17" t="str">
        <f t="shared" si="70"/>
        <v/>
      </c>
      <c r="K483" s="14" t="str">
        <f t="shared" si="71"/>
        <v/>
      </c>
      <c r="L483" s="5"/>
      <c r="M483" s="15"/>
      <c r="N483" s="109" t="str">
        <f t="shared" si="72"/>
        <v/>
      </c>
      <c r="O483" s="15"/>
      <c r="P483" s="109" t="str">
        <f t="shared" si="73"/>
        <v/>
      </c>
      <c r="Q483" s="15"/>
      <c r="R483" s="15"/>
      <c r="S483" s="18" t="str">
        <f t="shared" si="77"/>
        <v/>
      </c>
      <c r="U483" s="23" t="str">
        <f t="shared" si="74"/>
        <v/>
      </c>
      <c r="V483" s="23" t="str">
        <f t="shared" si="75"/>
        <v/>
      </c>
      <c r="W483" s="24" t="str">
        <f t="shared" si="78"/>
        <v/>
      </c>
      <c r="X483" s="25" t="str">
        <f t="shared" si="79"/>
        <v/>
      </c>
      <c r="Y483" s="24" t="str">
        <f t="shared" si="76"/>
        <v/>
      </c>
    </row>
    <row r="484" spans="1:25" ht="15.6" thickTop="1" thickBot="1">
      <c r="A484">
        <f>Eläintiedot!E484</f>
        <v>0</v>
      </c>
      <c r="B484">
        <f>Eläintiedot!C484</f>
        <v>0</v>
      </c>
      <c r="C484" s="3">
        <f>Eläintiedot!G484</f>
        <v>0</v>
      </c>
      <c r="D484" s="8">
        <f>YEARFRAC(Eläintiedot!L484,$B$3)</f>
        <v>119.58611111111111</v>
      </c>
      <c r="E484">
        <f>IF(_xlfn.DAYS($B$3,Eläintiedot!O484)&lt;0,"",_xlfn.DAYS($B$3,Eläintiedot!O484))</f>
        <v>43677</v>
      </c>
      <c r="F484" s="15">
        <v>31</v>
      </c>
      <c r="G484" s="5"/>
      <c r="H484" s="15"/>
      <c r="I484" s="16"/>
      <c r="J484" s="17" t="str">
        <f t="shared" si="70"/>
        <v/>
      </c>
      <c r="K484" s="14" t="str">
        <f t="shared" si="71"/>
        <v/>
      </c>
      <c r="L484" s="5"/>
      <c r="M484" s="15"/>
      <c r="N484" s="109" t="str">
        <f t="shared" si="72"/>
        <v/>
      </c>
      <c r="O484" s="15"/>
      <c r="P484" s="109" t="str">
        <f t="shared" si="73"/>
        <v/>
      </c>
      <c r="Q484" s="15"/>
      <c r="R484" s="15"/>
      <c r="S484" s="18" t="str">
        <f t="shared" si="77"/>
        <v/>
      </c>
      <c r="U484" s="23" t="str">
        <f t="shared" si="74"/>
        <v/>
      </c>
      <c r="V484" s="23" t="str">
        <f t="shared" si="75"/>
        <v/>
      </c>
      <c r="W484" s="24" t="str">
        <f t="shared" si="78"/>
        <v/>
      </c>
      <c r="X484" s="25" t="str">
        <f t="shared" si="79"/>
        <v/>
      </c>
      <c r="Y484" s="24" t="str">
        <f t="shared" si="76"/>
        <v/>
      </c>
    </row>
    <row r="485" spans="1:25" ht="15.6" thickTop="1" thickBot="1">
      <c r="A485">
        <f>Eläintiedot!E485</f>
        <v>0</v>
      </c>
      <c r="B485">
        <f>Eläintiedot!C485</f>
        <v>0</v>
      </c>
      <c r="C485" s="3">
        <f>Eläintiedot!G485</f>
        <v>0</v>
      </c>
      <c r="D485" s="8">
        <f>YEARFRAC(Eläintiedot!L485,$B$3)</f>
        <v>119.58611111111111</v>
      </c>
      <c r="E485">
        <f>IF(_xlfn.DAYS($B$3,Eläintiedot!O485)&lt;0,"",_xlfn.DAYS($B$3,Eläintiedot!O485))</f>
        <v>43677</v>
      </c>
      <c r="F485" s="15">
        <v>31</v>
      </c>
      <c r="G485" s="5"/>
      <c r="H485" s="15"/>
      <c r="I485" s="16"/>
      <c r="J485" s="17" t="str">
        <f t="shared" si="70"/>
        <v/>
      </c>
      <c r="K485" s="14" t="str">
        <f t="shared" si="71"/>
        <v/>
      </c>
      <c r="L485" s="5"/>
      <c r="M485" s="15"/>
      <c r="N485" s="109" t="str">
        <f t="shared" si="72"/>
        <v/>
      </c>
      <c r="O485" s="15"/>
      <c r="P485" s="109" t="str">
        <f t="shared" si="73"/>
        <v/>
      </c>
      <c r="Q485" s="15"/>
      <c r="R485" s="15"/>
      <c r="S485" s="18" t="str">
        <f t="shared" si="77"/>
        <v/>
      </c>
      <c r="U485" s="23" t="str">
        <f t="shared" si="74"/>
        <v/>
      </c>
      <c r="V485" s="23" t="str">
        <f t="shared" si="75"/>
        <v/>
      </c>
      <c r="W485" s="24" t="str">
        <f t="shared" si="78"/>
        <v/>
      </c>
      <c r="X485" s="25" t="str">
        <f t="shared" si="79"/>
        <v/>
      </c>
      <c r="Y485" s="24" t="str">
        <f t="shared" si="76"/>
        <v/>
      </c>
    </row>
    <row r="486" spans="1:25" ht="15.6" thickTop="1" thickBot="1">
      <c r="A486">
        <f>Eläintiedot!E486</f>
        <v>0</v>
      </c>
      <c r="B486">
        <f>Eläintiedot!C486</f>
        <v>0</v>
      </c>
      <c r="C486" s="3">
        <f>Eläintiedot!G486</f>
        <v>0</v>
      </c>
      <c r="D486" s="8">
        <f>YEARFRAC(Eläintiedot!L486,$B$3)</f>
        <v>119.58611111111111</v>
      </c>
      <c r="E486">
        <f>IF(_xlfn.DAYS($B$3,Eläintiedot!O486)&lt;0,"",_xlfn.DAYS($B$3,Eläintiedot!O486))</f>
        <v>43677</v>
      </c>
      <c r="F486" s="15">
        <v>31</v>
      </c>
      <c r="G486" s="5"/>
      <c r="H486" s="15"/>
      <c r="I486" s="16"/>
      <c r="J486" s="17" t="str">
        <f t="shared" si="70"/>
        <v/>
      </c>
      <c r="K486" s="14" t="str">
        <f t="shared" si="71"/>
        <v/>
      </c>
      <c r="L486" s="5"/>
      <c r="M486" s="15"/>
      <c r="N486" s="109" t="str">
        <f t="shared" si="72"/>
        <v/>
      </c>
      <c r="O486" s="15"/>
      <c r="P486" s="109" t="str">
        <f t="shared" si="73"/>
        <v/>
      </c>
      <c r="Q486" s="15"/>
      <c r="R486" s="15"/>
      <c r="S486" s="18" t="str">
        <f t="shared" si="77"/>
        <v/>
      </c>
      <c r="U486" s="23" t="str">
        <f t="shared" si="74"/>
        <v/>
      </c>
      <c r="V486" s="23" t="str">
        <f t="shared" si="75"/>
        <v/>
      </c>
      <c r="W486" s="24" t="str">
        <f t="shared" si="78"/>
        <v/>
      </c>
      <c r="X486" s="25" t="str">
        <f t="shared" si="79"/>
        <v/>
      </c>
      <c r="Y486" s="24" t="str">
        <f t="shared" si="76"/>
        <v/>
      </c>
    </row>
    <row r="487" spans="1:25" ht="15.6" thickTop="1" thickBot="1">
      <c r="A487">
        <f>Eläintiedot!E487</f>
        <v>0</v>
      </c>
      <c r="B487">
        <f>Eläintiedot!C487</f>
        <v>0</v>
      </c>
      <c r="C487" s="3">
        <f>Eläintiedot!G487</f>
        <v>0</v>
      </c>
      <c r="D487" s="8">
        <f>YEARFRAC(Eläintiedot!L487,$B$3)</f>
        <v>119.58611111111111</v>
      </c>
      <c r="E487">
        <f>IF(_xlfn.DAYS($B$3,Eläintiedot!O487)&lt;0,"",_xlfn.DAYS($B$3,Eläintiedot!O487))</f>
        <v>43677</v>
      </c>
      <c r="F487" s="15">
        <v>31</v>
      </c>
      <c r="G487" s="5"/>
      <c r="H487" s="15"/>
      <c r="I487" s="16"/>
      <c r="J487" s="17" t="str">
        <f t="shared" si="70"/>
        <v/>
      </c>
      <c r="K487" s="14" t="str">
        <f t="shared" si="71"/>
        <v/>
      </c>
      <c r="L487" s="5"/>
      <c r="M487" s="15"/>
      <c r="N487" s="109" t="str">
        <f t="shared" si="72"/>
        <v/>
      </c>
      <c r="O487" s="15"/>
      <c r="P487" s="109" t="str">
        <f t="shared" si="73"/>
        <v/>
      </c>
      <c r="Q487" s="15"/>
      <c r="R487" s="15"/>
      <c r="S487" s="18" t="str">
        <f t="shared" si="77"/>
        <v/>
      </c>
      <c r="U487" s="23" t="str">
        <f t="shared" si="74"/>
        <v/>
      </c>
      <c r="V487" s="23" t="str">
        <f t="shared" si="75"/>
        <v/>
      </c>
      <c r="W487" s="24" t="str">
        <f t="shared" si="78"/>
        <v/>
      </c>
      <c r="X487" s="25" t="str">
        <f t="shared" si="79"/>
        <v/>
      </c>
      <c r="Y487" s="24" t="str">
        <f t="shared" si="76"/>
        <v/>
      </c>
    </row>
    <row r="488" spans="1:25" ht="15.6" thickTop="1" thickBot="1">
      <c r="A488">
        <f>Eläintiedot!E488</f>
        <v>0</v>
      </c>
      <c r="B488">
        <f>Eläintiedot!C488</f>
        <v>0</v>
      </c>
      <c r="C488" s="3">
        <f>Eläintiedot!G488</f>
        <v>0</v>
      </c>
      <c r="D488" s="8">
        <f>YEARFRAC(Eläintiedot!L488,$B$3)</f>
        <v>119.58611111111111</v>
      </c>
      <c r="E488">
        <f>IF(_xlfn.DAYS($B$3,Eläintiedot!O488)&lt;0,"",_xlfn.DAYS($B$3,Eläintiedot!O488))</f>
        <v>43677</v>
      </c>
      <c r="F488" s="15">
        <v>31</v>
      </c>
      <c r="G488" s="5"/>
      <c r="H488" s="15"/>
      <c r="I488" s="16"/>
      <c r="J488" s="17" t="str">
        <f t="shared" si="70"/>
        <v/>
      </c>
      <c r="K488" s="14" t="str">
        <f t="shared" si="71"/>
        <v/>
      </c>
      <c r="L488" s="5"/>
      <c r="M488" s="15"/>
      <c r="N488" s="109" t="str">
        <f t="shared" si="72"/>
        <v/>
      </c>
      <c r="O488" s="15"/>
      <c r="P488" s="109" t="str">
        <f t="shared" si="73"/>
        <v/>
      </c>
      <c r="Q488" s="15"/>
      <c r="R488" s="15"/>
      <c r="S488" s="18" t="str">
        <f t="shared" si="77"/>
        <v/>
      </c>
      <c r="U488" s="23" t="str">
        <f t="shared" si="74"/>
        <v/>
      </c>
      <c r="V488" s="23" t="str">
        <f t="shared" si="75"/>
        <v/>
      </c>
      <c r="W488" s="24" t="str">
        <f t="shared" si="78"/>
        <v/>
      </c>
      <c r="X488" s="25" t="str">
        <f t="shared" si="79"/>
        <v/>
      </c>
      <c r="Y488" s="24" t="str">
        <f t="shared" si="76"/>
        <v/>
      </c>
    </row>
    <row r="489" spans="1:25" ht="15.6" thickTop="1" thickBot="1">
      <c r="A489">
        <f>Eläintiedot!E489</f>
        <v>0</v>
      </c>
      <c r="B489">
        <f>Eläintiedot!C489</f>
        <v>0</v>
      </c>
      <c r="C489" s="3">
        <f>Eläintiedot!G489</f>
        <v>0</v>
      </c>
      <c r="D489" s="8">
        <f>YEARFRAC(Eläintiedot!L489,$B$3)</f>
        <v>119.58611111111111</v>
      </c>
      <c r="E489">
        <f>IF(_xlfn.DAYS($B$3,Eläintiedot!O489)&lt;0,"",_xlfn.DAYS($B$3,Eläintiedot!O489))</f>
        <v>43677</v>
      </c>
      <c r="F489" s="15">
        <v>31</v>
      </c>
      <c r="G489" s="5"/>
      <c r="H489" s="15"/>
      <c r="I489" s="16"/>
      <c r="J489" s="17" t="str">
        <f t="shared" si="70"/>
        <v/>
      </c>
      <c r="K489" s="14" t="str">
        <f t="shared" si="71"/>
        <v/>
      </c>
      <c r="L489" s="5"/>
      <c r="M489" s="15"/>
      <c r="N489" s="109" t="str">
        <f t="shared" si="72"/>
        <v/>
      </c>
      <c r="O489" s="15"/>
      <c r="P489" s="109" t="str">
        <f t="shared" si="73"/>
        <v/>
      </c>
      <c r="Q489" s="15"/>
      <c r="R489" s="15"/>
      <c r="S489" s="18" t="str">
        <f t="shared" si="77"/>
        <v/>
      </c>
      <c r="U489" s="23" t="str">
        <f t="shared" si="74"/>
        <v/>
      </c>
      <c r="V489" s="23" t="str">
        <f t="shared" si="75"/>
        <v/>
      </c>
      <c r="W489" s="24" t="str">
        <f t="shared" si="78"/>
        <v/>
      </c>
      <c r="X489" s="25" t="str">
        <f t="shared" si="79"/>
        <v/>
      </c>
      <c r="Y489" s="24" t="str">
        <f t="shared" si="76"/>
        <v/>
      </c>
    </row>
    <row r="490" spans="1:25" ht="15.6" thickTop="1" thickBot="1">
      <c r="A490">
        <f>Eläintiedot!E490</f>
        <v>0</v>
      </c>
      <c r="B490">
        <f>Eläintiedot!C490</f>
        <v>0</v>
      </c>
      <c r="C490" s="3">
        <f>Eläintiedot!G490</f>
        <v>0</v>
      </c>
      <c r="D490" s="8">
        <f>YEARFRAC(Eläintiedot!L490,$B$3)</f>
        <v>119.58611111111111</v>
      </c>
      <c r="E490">
        <f>IF(_xlfn.DAYS($B$3,Eläintiedot!O490)&lt;0,"",_xlfn.DAYS($B$3,Eläintiedot!O490))</f>
        <v>43677</v>
      </c>
      <c r="F490" s="15">
        <v>31</v>
      </c>
      <c r="G490" s="5"/>
      <c r="H490" s="15"/>
      <c r="I490" s="16"/>
      <c r="J490" s="17" t="str">
        <f t="shared" si="70"/>
        <v/>
      </c>
      <c r="K490" s="14" t="str">
        <f t="shared" si="71"/>
        <v/>
      </c>
      <c r="L490" s="5"/>
      <c r="M490" s="15"/>
      <c r="N490" s="109" t="str">
        <f t="shared" si="72"/>
        <v/>
      </c>
      <c r="O490" s="15"/>
      <c r="P490" s="109" t="str">
        <f t="shared" si="73"/>
        <v/>
      </c>
      <c r="Q490" s="15"/>
      <c r="R490" s="15"/>
      <c r="S490" s="18" t="str">
        <f t="shared" si="77"/>
        <v/>
      </c>
      <c r="U490" s="23" t="str">
        <f t="shared" si="74"/>
        <v/>
      </c>
      <c r="V490" s="23" t="str">
        <f t="shared" si="75"/>
        <v/>
      </c>
      <c r="W490" s="24" t="str">
        <f t="shared" si="78"/>
        <v/>
      </c>
      <c r="X490" s="25" t="str">
        <f t="shared" si="79"/>
        <v/>
      </c>
      <c r="Y490" s="24" t="str">
        <f t="shared" si="76"/>
        <v/>
      </c>
    </row>
    <row r="491" spans="1:25" ht="15.6" thickTop="1" thickBot="1">
      <c r="A491">
        <f>Eläintiedot!E491</f>
        <v>0</v>
      </c>
      <c r="B491">
        <f>Eläintiedot!C491</f>
        <v>0</v>
      </c>
      <c r="C491" s="3">
        <f>Eläintiedot!G491</f>
        <v>0</v>
      </c>
      <c r="D491" s="8">
        <f>YEARFRAC(Eläintiedot!L491,$B$3)</f>
        <v>119.58611111111111</v>
      </c>
      <c r="E491">
        <f>IF(_xlfn.DAYS($B$3,Eläintiedot!O491)&lt;0,"",_xlfn.DAYS($B$3,Eläintiedot!O491))</f>
        <v>43677</v>
      </c>
      <c r="F491" s="15">
        <v>31</v>
      </c>
      <c r="G491" s="5"/>
      <c r="H491" s="15"/>
      <c r="I491" s="16"/>
      <c r="J491" s="17" t="str">
        <f t="shared" si="70"/>
        <v/>
      </c>
      <c r="K491" s="14" t="str">
        <f t="shared" si="71"/>
        <v/>
      </c>
      <c r="L491" s="5"/>
      <c r="M491" s="15"/>
      <c r="N491" s="109" t="str">
        <f t="shared" si="72"/>
        <v/>
      </c>
      <c r="O491" s="15"/>
      <c r="P491" s="109" t="str">
        <f t="shared" si="73"/>
        <v/>
      </c>
      <c r="Q491" s="15"/>
      <c r="R491" s="15"/>
      <c r="S491" s="18" t="str">
        <f t="shared" si="77"/>
        <v/>
      </c>
      <c r="U491" s="23" t="str">
        <f t="shared" si="74"/>
        <v/>
      </c>
      <c r="V491" s="23" t="str">
        <f t="shared" si="75"/>
        <v/>
      </c>
      <c r="W491" s="24" t="str">
        <f t="shared" si="78"/>
        <v/>
      </c>
      <c r="X491" s="25" t="str">
        <f t="shared" si="79"/>
        <v/>
      </c>
      <c r="Y491" s="24" t="str">
        <f t="shared" si="76"/>
        <v/>
      </c>
    </row>
    <row r="492" spans="1:25" ht="15.6" thickTop="1" thickBot="1">
      <c r="A492">
        <f>Eläintiedot!E492</f>
        <v>0</v>
      </c>
      <c r="B492">
        <f>Eläintiedot!C492</f>
        <v>0</v>
      </c>
      <c r="C492" s="3">
        <f>Eläintiedot!G492</f>
        <v>0</v>
      </c>
      <c r="D492" s="8">
        <f>YEARFRAC(Eläintiedot!L492,$B$3)</f>
        <v>119.58611111111111</v>
      </c>
      <c r="E492">
        <f>IF(_xlfn.DAYS($B$3,Eläintiedot!O492)&lt;0,"",_xlfn.DAYS($B$3,Eläintiedot!O492))</f>
        <v>43677</v>
      </c>
      <c r="F492" s="15">
        <v>31</v>
      </c>
      <c r="G492" s="5"/>
      <c r="H492" s="15"/>
      <c r="I492" s="16"/>
      <c r="J492" s="17" t="str">
        <f t="shared" si="70"/>
        <v/>
      </c>
      <c r="K492" s="14" t="str">
        <f t="shared" si="71"/>
        <v/>
      </c>
      <c r="L492" s="5"/>
      <c r="M492" s="15"/>
      <c r="N492" s="109" t="str">
        <f t="shared" si="72"/>
        <v/>
      </c>
      <c r="O492" s="15"/>
      <c r="P492" s="109" t="str">
        <f t="shared" si="73"/>
        <v/>
      </c>
      <c r="Q492" s="15"/>
      <c r="R492" s="15"/>
      <c r="S492" s="18" t="str">
        <f t="shared" si="77"/>
        <v/>
      </c>
      <c r="U492" s="23" t="str">
        <f t="shared" si="74"/>
        <v/>
      </c>
      <c r="V492" s="23" t="str">
        <f t="shared" si="75"/>
        <v/>
      </c>
      <c r="W492" s="24" t="str">
        <f t="shared" si="78"/>
        <v/>
      </c>
      <c r="X492" s="25" t="str">
        <f t="shared" si="79"/>
        <v/>
      </c>
      <c r="Y492" s="24" t="str">
        <f t="shared" si="76"/>
        <v/>
      </c>
    </row>
    <row r="493" spans="1:25" ht="15.6" thickTop="1" thickBot="1">
      <c r="A493">
        <f>Eläintiedot!E493</f>
        <v>0</v>
      </c>
      <c r="B493">
        <f>Eläintiedot!C493</f>
        <v>0</v>
      </c>
      <c r="C493" s="3">
        <f>Eläintiedot!G493</f>
        <v>0</v>
      </c>
      <c r="D493" s="8">
        <f>YEARFRAC(Eläintiedot!L493,$B$3)</f>
        <v>119.58611111111111</v>
      </c>
      <c r="E493">
        <f>IF(_xlfn.DAYS($B$3,Eläintiedot!O493)&lt;0,"",_xlfn.DAYS($B$3,Eläintiedot!O493))</f>
        <v>43677</v>
      </c>
      <c r="F493" s="15">
        <v>31</v>
      </c>
      <c r="G493" s="5"/>
      <c r="H493" s="15"/>
      <c r="I493" s="16"/>
      <c r="J493" s="17" t="str">
        <f t="shared" si="70"/>
        <v/>
      </c>
      <c r="K493" s="14" t="str">
        <f t="shared" si="71"/>
        <v/>
      </c>
      <c r="L493" s="5"/>
      <c r="M493" s="15"/>
      <c r="N493" s="109" t="str">
        <f t="shared" si="72"/>
        <v/>
      </c>
      <c r="O493" s="15"/>
      <c r="P493" s="109" t="str">
        <f t="shared" si="73"/>
        <v/>
      </c>
      <c r="Q493" s="15"/>
      <c r="R493" s="15"/>
      <c r="S493" s="18" t="str">
        <f t="shared" si="77"/>
        <v/>
      </c>
      <c r="U493" s="23" t="str">
        <f t="shared" si="74"/>
        <v/>
      </c>
      <c r="V493" s="23" t="str">
        <f t="shared" si="75"/>
        <v/>
      </c>
      <c r="W493" s="24" t="str">
        <f t="shared" si="78"/>
        <v/>
      </c>
      <c r="X493" s="25" t="str">
        <f t="shared" si="79"/>
        <v/>
      </c>
      <c r="Y493" s="24" t="str">
        <f t="shared" si="76"/>
        <v/>
      </c>
    </row>
    <row r="494" spans="1:25" ht="15.6" thickTop="1" thickBot="1">
      <c r="A494">
        <f>Eläintiedot!E494</f>
        <v>0</v>
      </c>
      <c r="B494">
        <f>Eläintiedot!C494</f>
        <v>0</v>
      </c>
      <c r="C494" s="3">
        <f>Eläintiedot!G494</f>
        <v>0</v>
      </c>
      <c r="D494" s="8">
        <f>YEARFRAC(Eläintiedot!L494,$B$3)</f>
        <v>119.58611111111111</v>
      </c>
      <c r="E494">
        <f>IF(_xlfn.DAYS($B$3,Eläintiedot!O494)&lt;0,"",_xlfn.DAYS($B$3,Eläintiedot!O494))</f>
        <v>43677</v>
      </c>
      <c r="F494" s="15">
        <v>31</v>
      </c>
      <c r="G494" s="5"/>
      <c r="H494" s="15"/>
      <c r="I494" s="16"/>
      <c r="J494" s="17" t="str">
        <f t="shared" si="70"/>
        <v/>
      </c>
      <c r="K494" s="14" t="str">
        <f t="shared" si="71"/>
        <v/>
      </c>
      <c r="L494" s="5"/>
      <c r="M494" s="15"/>
      <c r="N494" s="109" t="str">
        <f t="shared" si="72"/>
        <v/>
      </c>
      <c r="O494" s="15"/>
      <c r="P494" s="109" t="str">
        <f t="shared" si="73"/>
        <v/>
      </c>
      <c r="Q494" s="15"/>
      <c r="R494" s="15"/>
      <c r="S494" s="18" t="str">
        <f t="shared" si="77"/>
        <v/>
      </c>
      <c r="U494" s="23" t="str">
        <f t="shared" si="74"/>
        <v/>
      </c>
      <c r="V494" s="23" t="str">
        <f t="shared" si="75"/>
        <v/>
      </c>
      <c r="W494" s="24" t="str">
        <f t="shared" si="78"/>
        <v/>
      </c>
      <c r="X494" s="25" t="str">
        <f t="shared" si="79"/>
        <v/>
      </c>
      <c r="Y494" s="24" t="str">
        <f t="shared" si="76"/>
        <v/>
      </c>
    </row>
    <row r="495" spans="1:25" ht="15.6" thickTop="1" thickBot="1">
      <c r="A495">
        <f>Eläintiedot!E495</f>
        <v>0</v>
      </c>
      <c r="B495">
        <f>Eläintiedot!C495</f>
        <v>0</v>
      </c>
      <c r="C495" s="3">
        <f>Eläintiedot!G495</f>
        <v>0</v>
      </c>
      <c r="D495" s="8">
        <f>YEARFRAC(Eläintiedot!L495,$B$3)</f>
        <v>119.58611111111111</v>
      </c>
      <c r="E495">
        <f>IF(_xlfn.DAYS($B$3,Eläintiedot!O495)&lt;0,"",_xlfn.DAYS($B$3,Eläintiedot!O495))</f>
        <v>43677</v>
      </c>
      <c r="F495" s="15">
        <v>31</v>
      </c>
      <c r="G495" s="5"/>
      <c r="H495" s="15"/>
      <c r="I495" s="16"/>
      <c r="J495" s="17" t="str">
        <f t="shared" si="70"/>
        <v/>
      </c>
      <c r="K495" s="14" t="str">
        <f t="shared" si="71"/>
        <v/>
      </c>
      <c r="L495" s="5"/>
      <c r="M495" s="15"/>
      <c r="N495" s="109" t="str">
        <f t="shared" si="72"/>
        <v/>
      </c>
      <c r="O495" s="15"/>
      <c r="P495" s="109" t="str">
        <f t="shared" si="73"/>
        <v/>
      </c>
      <c r="Q495" s="15"/>
      <c r="R495" s="15"/>
      <c r="S495" s="18" t="str">
        <f t="shared" si="77"/>
        <v/>
      </c>
      <c r="U495" s="23" t="str">
        <f t="shared" si="74"/>
        <v/>
      </c>
      <c r="V495" s="23" t="str">
        <f t="shared" si="75"/>
        <v/>
      </c>
      <c r="W495" s="24" t="str">
        <f t="shared" si="78"/>
        <v/>
      </c>
      <c r="X495" s="25" t="str">
        <f t="shared" si="79"/>
        <v/>
      </c>
      <c r="Y495" s="24" t="str">
        <f t="shared" si="76"/>
        <v/>
      </c>
    </row>
    <row r="496" spans="1:25" ht="15.6" thickTop="1" thickBot="1">
      <c r="A496">
        <f>Eläintiedot!E496</f>
        <v>0</v>
      </c>
      <c r="B496">
        <f>Eläintiedot!C496</f>
        <v>0</v>
      </c>
      <c r="C496" s="3">
        <f>Eläintiedot!G496</f>
        <v>0</v>
      </c>
      <c r="D496" s="8">
        <f>YEARFRAC(Eläintiedot!L496,$B$3)</f>
        <v>119.58611111111111</v>
      </c>
      <c r="E496">
        <f>IF(_xlfn.DAYS($B$3,Eläintiedot!O496)&lt;0,"",_xlfn.DAYS($B$3,Eläintiedot!O496))</f>
        <v>43677</v>
      </c>
      <c r="F496" s="15">
        <v>31</v>
      </c>
      <c r="G496" s="5"/>
      <c r="H496" s="15"/>
      <c r="I496" s="16"/>
      <c r="J496" s="17" t="str">
        <f t="shared" si="70"/>
        <v/>
      </c>
      <c r="K496" s="14" t="str">
        <f t="shared" si="71"/>
        <v/>
      </c>
      <c r="L496" s="5"/>
      <c r="M496" s="15"/>
      <c r="N496" s="109" t="str">
        <f t="shared" si="72"/>
        <v/>
      </c>
      <c r="O496" s="15"/>
      <c r="P496" s="109" t="str">
        <f t="shared" si="73"/>
        <v/>
      </c>
      <c r="Q496" s="15"/>
      <c r="R496" s="15"/>
      <c r="S496" s="18" t="str">
        <f t="shared" si="77"/>
        <v/>
      </c>
      <c r="U496" s="23" t="str">
        <f t="shared" si="74"/>
        <v/>
      </c>
      <c r="V496" s="23" t="str">
        <f t="shared" si="75"/>
        <v/>
      </c>
      <c r="W496" s="24" t="str">
        <f t="shared" si="78"/>
        <v/>
      </c>
      <c r="X496" s="25" t="str">
        <f t="shared" si="79"/>
        <v/>
      </c>
      <c r="Y496" s="24" t="str">
        <f t="shared" si="76"/>
        <v/>
      </c>
    </row>
    <row r="497" spans="1:26" ht="15.6" thickTop="1" thickBot="1">
      <c r="A497">
        <f>Eläintiedot!E497</f>
        <v>0</v>
      </c>
      <c r="B497">
        <f>Eläintiedot!C497</f>
        <v>0</v>
      </c>
      <c r="C497" s="3">
        <f>Eläintiedot!G497</f>
        <v>0</v>
      </c>
      <c r="D497" s="8">
        <f>YEARFRAC(Eläintiedot!L497,$B$3)</f>
        <v>119.58611111111111</v>
      </c>
      <c r="E497">
        <f>IF(_xlfn.DAYS($B$3,Eläintiedot!O497)&lt;0,"",_xlfn.DAYS($B$3,Eläintiedot!O497))</f>
        <v>43677</v>
      </c>
      <c r="F497" s="15">
        <v>31</v>
      </c>
      <c r="G497" s="5"/>
      <c r="H497" s="15"/>
      <c r="I497" s="16"/>
      <c r="J497" s="17" t="str">
        <f t="shared" si="70"/>
        <v/>
      </c>
      <c r="K497" s="14" t="str">
        <f t="shared" si="71"/>
        <v/>
      </c>
      <c r="L497" s="5"/>
      <c r="M497" s="15"/>
      <c r="N497" s="109" t="str">
        <f t="shared" si="72"/>
        <v/>
      </c>
      <c r="O497" s="15"/>
      <c r="P497" s="109" t="str">
        <f t="shared" si="73"/>
        <v/>
      </c>
      <c r="Q497" s="15"/>
      <c r="R497" s="15"/>
      <c r="S497" s="18" t="str">
        <f t="shared" si="77"/>
        <v/>
      </c>
      <c r="U497" s="23" t="str">
        <f t="shared" si="74"/>
        <v/>
      </c>
      <c r="V497" s="23" t="str">
        <f t="shared" si="75"/>
        <v/>
      </c>
      <c r="W497" s="24" t="str">
        <f t="shared" si="78"/>
        <v/>
      </c>
      <c r="X497" s="25" t="str">
        <f t="shared" si="79"/>
        <v/>
      </c>
      <c r="Y497" s="24" t="str">
        <f t="shared" si="76"/>
        <v/>
      </c>
    </row>
    <row r="498" spans="1:26" ht="15.6" thickTop="1" thickBot="1">
      <c r="A498">
        <f>Eläintiedot!E498</f>
        <v>0</v>
      </c>
      <c r="B498">
        <f>Eläintiedot!C498</f>
        <v>0</v>
      </c>
      <c r="C498" s="3">
        <f>Eläintiedot!G498</f>
        <v>0</v>
      </c>
      <c r="D498" s="8">
        <f>YEARFRAC(Eläintiedot!L498,$B$3)</f>
        <v>119.58611111111111</v>
      </c>
      <c r="E498">
        <f>IF(_xlfn.DAYS($B$3,Eläintiedot!O498)&lt;0,"",_xlfn.DAYS($B$3,Eläintiedot!O498))</f>
        <v>43677</v>
      </c>
      <c r="F498" s="15">
        <v>31</v>
      </c>
      <c r="G498" s="5"/>
      <c r="H498" s="15"/>
      <c r="I498" s="16"/>
      <c r="J498" s="17" t="str">
        <f t="shared" si="70"/>
        <v/>
      </c>
      <c r="K498" s="14" t="str">
        <f t="shared" si="71"/>
        <v/>
      </c>
      <c r="L498" s="5"/>
      <c r="M498" s="15"/>
      <c r="N498" s="109" t="str">
        <f t="shared" si="72"/>
        <v/>
      </c>
      <c r="O498" s="15"/>
      <c r="P498" s="109" t="str">
        <f t="shared" si="73"/>
        <v/>
      </c>
      <c r="Q498" s="15"/>
      <c r="R498" s="15"/>
      <c r="S498" s="18" t="str">
        <f t="shared" si="77"/>
        <v/>
      </c>
      <c r="U498" s="23" t="str">
        <f t="shared" si="74"/>
        <v/>
      </c>
      <c r="V498" s="23" t="str">
        <f t="shared" si="75"/>
        <v/>
      </c>
      <c r="W498" s="24" t="str">
        <f t="shared" si="78"/>
        <v/>
      </c>
      <c r="X498" s="25" t="str">
        <f t="shared" si="79"/>
        <v/>
      </c>
      <c r="Y498" s="24" t="str">
        <f t="shared" si="76"/>
        <v/>
      </c>
    </row>
    <row r="499" spans="1:26" ht="15.6" thickTop="1" thickBot="1">
      <c r="A499">
        <f>Eläintiedot!E499</f>
        <v>0</v>
      </c>
      <c r="B499">
        <f>Eläintiedot!C499</f>
        <v>0</v>
      </c>
      <c r="C499" s="3">
        <f>Eläintiedot!G499</f>
        <v>0</v>
      </c>
      <c r="D499" s="8">
        <f>YEARFRAC(Eläintiedot!L499,$B$3)</f>
        <v>119.58611111111111</v>
      </c>
      <c r="E499">
        <f>IF(_xlfn.DAYS($B$3,Eläintiedot!O499)&lt;0,"",_xlfn.DAYS($B$3,Eläintiedot!O499))</f>
        <v>43677</v>
      </c>
      <c r="F499" s="15">
        <v>31</v>
      </c>
      <c r="G499" s="5"/>
      <c r="H499" s="15"/>
      <c r="I499" s="16"/>
      <c r="J499" s="17" t="str">
        <f t="shared" si="70"/>
        <v/>
      </c>
      <c r="K499" s="14" t="str">
        <f t="shared" si="71"/>
        <v/>
      </c>
      <c r="L499" s="5"/>
      <c r="M499" s="15"/>
      <c r="N499" s="109" t="str">
        <f t="shared" si="72"/>
        <v/>
      </c>
      <c r="O499" s="15"/>
      <c r="P499" s="109" t="str">
        <f t="shared" si="73"/>
        <v/>
      </c>
      <c r="Q499" s="15"/>
      <c r="R499" s="15"/>
      <c r="S499" s="18" t="str">
        <f t="shared" si="77"/>
        <v/>
      </c>
      <c r="U499" s="23" t="str">
        <f t="shared" si="74"/>
        <v/>
      </c>
      <c r="V499" s="23" t="str">
        <f t="shared" si="75"/>
        <v/>
      </c>
      <c r="W499" s="24" t="str">
        <f t="shared" si="78"/>
        <v/>
      </c>
      <c r="X499" s="25" t="str">
        <f t="shared" si="79"/>
        <v/>
      </c>
      <c r="Y499" s="24" t="str">
        <f t="shared" si="76"/>
        <v/>
      </c>
    </row>
    <row r="500" spans="1:26" ht="15" thickTop="1">
      <c r="A500">
        <f>Eläintiedot!E500</f>
        <v>0</v>
      </c>
      <c r="B500">
        <f>Eläintiedot!C500</f>
        <v>0</v>
      </c>
      <c r="C500" s="3">
        <f>Eläintiedot!G500</f>
        <v>0</v>
      </c>
      <c r="D500" s="8">
        <f>YEARFRAC(Eläintiedot!L500,$B$3)</f>
        <v>119.58611111111111</v>
      </c>
      <c r="E500">
        <f>IF(_xlfn.DAYS($B$3,Eläintiedot!O500)&lt;0,"",_xlfn.DAYS($B$3,Eläintiedot!O500))</f>
        <v>43677</v>
      </c>
      <c r="F500" s="15">
        <v>31</v>
      </c>
      <c r="G500" s="5"/>
      <c r="H500" s="15"/>
      <c r="I500" s="16"/>
      <c r="J500" s="61" t="str">
        <f t="shared" si="70"/>
        <v/>
      </c>
      <c r="K500" s="14" t="str">
        <f t="shared" si="71"/>
        <v/>
      </c>
      <c r="L500" s="5"/>
      <c r="M500" s="15"/>
      <c r="N500" s="109" t="str">
        <f t="shared" si="72"/>
        <v/>
      </c>
      <c r="O500" s="15"/>
      <c r="P500" s="109" t="str">
        <f t="shared" si="73"/>
        <v/>
      </c>
      <c r="Q500" s="15"/>
      <c r="R500" s="15"/>
      <c r="S500" s="18" t="str">
        <f t="shared" si="77"/>
        <v/>
      </c>
      <c r="U500" s="31" t="str">
        <f t="shared" si="74"/>
        <v/>
      </c>
      <c r="V500" s="31" t="str">
        <f t="shared" si="75"/>
        <v/>
      </c>
      <c r="W500" s="32" t="str">
        <f t="shared" si="78"/>
        <v/>
      </c>
      <c r="X500" s="33" t="str">
        <f t="shared" si="79"/>
        <v/>
      </c>
      <c r="Y500" s="32" t="str">
        <f t="shared" si="76"/>
        <v/>
      </c>
    </row>
    <row r="501" spans="1:26">
      <c r="A501" s="25"/>
      <c r="B501" s="25"/>
      <c r="C501" s="26"/>
      <c r="D501" s="59"/>
      <c r="E501" s="25"/>
      <c r="F501" s="27"/>
      <c r="G501" s="27"/>
      <c r="H501" s="27"/>
      <c r="I501" s="27"/>
      <c r="J501" s="27"/>
      <c r="K501" s="25"/>
      <c r="L501" s="27"/>
      <c r="M501" s="27"/>
      <c r="N501" s="60"/>
      <c r="O501" s="27"/>
      <c r="P501" s="27"/>
      <c r="Q501" s="27"/>
      <c r="R501" s="27"/>
      <c r="S501" s="25"/>
      <c r="T501" s="25"/>
      <c r="U501" s="23"/>
      <c r="V501" s="23"/>
      <c r="W501" s="24"/>
      <c r="X501" s="25"/>
      <c r="Y501" s="24"/>
      <c r="Z501" s="25"/>
    </row>
    <row r="502" spans="1:26">
      <c r="A502" s="25"/>
      <c r="B502" s="25"/>
      <c r="C502" s="26"/>
      <c r="D502" s="59"/>
      <c r="E502" s="25"/>
      <c r="F502" s="27"/>
      <c r="G502" s="27"/>
      <c r="H502" s="27"/>
      <c r="I502" s="27"/>
      <c r="J502" s="27"/>
      <c r="K502" s="25"/>
      <c r="L502" s="27"/>
      <c r="M502" s="27"/>
      <c r="N502" s="60"/>
      <c r="O502" s="27"/>
      <c r="P502" s="27"/>
      <c r="Q502" s="27"/>
      <c r="R502" s="27"/>
      <c r="S502" s="25"/>
      <c r="T502" s="25"/>
      <c r="U502" s="23"/>
      <c r="V502" s="23"/>
      <c r="W502" s="24"/>
      <c r="X502" s="25"/>
      <c r="Y502" s="24"/>
      <c r="Z502" s="25"/>
    </row>
    <row r="503" spans="1:26">
      <c r="A503" s="25"/>
      <c r="B503" s="25"/>
      <c r="C503" s="26"/>
      <c r="D503" s="59"/>
      <c r="E503" s="25"/>
      <c r="F503" s="27"/>
      <c r="G503" s="27"/>
      <c r="H503" s="27"/>
      <c r="I503" s="27"/>
      <c r="J503" s="27"/>
      <c r="K503" s="25"/>
      <c r="L503" s="27"/>
      <c r="M503" s="27"/>
      <c r="N503" s="60"/>
      <c r="O503" s="27"/>
      <c r="P503" s="27"/>
      <c r="Q503" s="27"/>
      <c r="R503" s="27"/>
      <c r="S503" s="25"/>
      <c r="T503" s="25"/>
      <c r="U503" s="23"/>
      <c r="V503" s="23"/>
      <c r="W503" s="24"/>
      <c r="X503" s="25"/>
      <c r="Y503" s="24"/>
      <c r="Z503" s="25"/>
    </row>
    <row r="504" spans="1:26">
      <c r="A504" s="25"/>
      <c r="B504" s="25"/>
      <c r="C504" s="26"/>
      <c r="D504" s="59"/>
      <c r="E504" s="25"/>
      <c r="F504" s="27"/>
      <c r="G504" s="27"/>
      <c r="H504" s="27"/>
      <c r="I504" s="27"/>
      <c r="J504" s="27"/>
      <c r="K504" s="25"/>
      <c r="L504" s="27"/>
      <c r="M504" s="27"/>
      <c r="N504" s="60"/>
      <c r="O504" s="27"/>
      <c r="P504" s="27"/>
      <c r="Q504" s="27"/>
      <c r="R504" s="27"/>
      <c r="S504" s="25"/>
      <c r="T504" s="25"/>
      <c r="U504" s="23"/>
      <c r="V504" s="23"/>
      <c r="W504" s="24"/>
      <c r="X504" s="25"/>
      <c r="Y504" s="24"/>
      <c r="Z504" s="25"/>
    </row>
    <row r="505" spans="1:26">
      <c r="A505" s="25"/>
      <c r="B505" s="25"/>
      <c r="C505" s="26"/>
      <c r="D505" s="59"/>
      <c r="E505" s="25"/>
      <c r="F505" s="27"/>
      <c r="G505" s="27"/>
      <c r="H505" s="27"/>
      <c r="I505" s="27"/>
      <c r="J505" s="27"/>
      <c r="K505" s="25"/>
      <c r="L505" s="27"/>
      <c r="M505" s="27"/>
      <c r="N505" s="60"/>
      <c r="O505" s="27"/>
      <c r="P505" s="27"/>
      <c r="Q505" s="27"/>
      <c r="R505" s="27"/>
      <c r="S505" s="25"/>
      <c r="T505" s="25"/>
      <c r="U505" s="23"/>
      <c r="V505" s="23"/>
      <c r="W505" s="24"/>
      <c r="X505" s="25"/>
      <c r="Y505" s="24"/>
      <c r="Z505" s="25"/>
    </row>
    <row r="506" spans="1:26">
      <c r="A506" s="25"/>
      <c r="B506" s="25"/>
      <c r="C506" s="26"/>
      <c r="D506" s="59"/>
      <c r="E506" s="25"/>
      <c r="F506" s="27"/>
      <c r="G506" s="27"/>
      <c r="H506" s="27"/>
      <c r="I506" s="27"/>
      <c r="J506" s="27"/>
      <c r="K506" s="25"/>
      <c r="L506" s="27"/>
      <c r="M506" s="27"/>
      <c r="N506" s="60"/>
      <c r="O506" s="27"/>
      <c r="P506" s="27"/>
      <c r="Q506" s="27"/>
      <c r="R506" s="27"/>
      <c r="S506" s="25"/>
      <c r="T506" s="25"/>
      <c r="U506" s="23"/>
      <c r="V506" s="23"/>
      <c r="W506" s="24"/>
      <c r="X506" s="25"/>
      <c r="Y506" s="24"/>
      <c r="Z506" s="25"/>
    </row>
    <row r="507" spans="1:26">
      <c r="A507" s="25"/>
      <c r="B507" s="25"/>
      <c r="C507" s="26"/>
      <c r="D507" s="59"/>
      <c r="E507" s="25"/>
      <c r="F507" s="27"/>
      <c r="G507" s="27"/>
      <c r="H507" s="27"/>
      <c r="I507" s="27"/>
      <c r="J507" s="27"/>
      <c r="K507" s="25"/>
      <c r="L507" s="27"/>
      <c r="M507" s="27"/>
      <c r="N507" s="60"/>
      <c r="O507" s="27"/>
      <c r="P507" s="27"/>
      <c r="Q507" s="27"/>
      <c r="R507" s="27"/>
      <c r="S507" s="25"/>
      <c r="T507" s="25"/>
      <c r="U507" s="23"/>
      <c r="V507" s="23"/>
      <c r="W507" s="24"/>
      <c r="X507" s="25"/>
      <c r="Y507" s="24"/>
      <c r="Z507" s="25"/>
    </row>
    <row r="508" spans="1:26">
      <c r="A508" s="25"/>
      <c r="B508" s="25"/>
      <c r="C508" s="26"/>
      <c r="D508" s="59"/>
      <c r="E508" s="25"/>
      <c r="F508" s="27"/>
      <c r="G508" s="27"/>
      <c r="H508" s="27"/>
      <c r="I508" s="27"/>
      <c r="J508" s="27"/>
      <c r="K508" s="25"/>
      <c r="L508" s="27"/>
      <c r="M508" s="27"/>
      <c r="N508" s="60"/>
      <c r="O508" s="27"/>
      <c r="P508" s="27"/>
      <c r="Q508" s="27"/>
      <c r="R508" s="27"/>
      <c r="S508" s="25"/>
      <c r="T508" s="25"/>
      <c r="U508" s="23"/>
      <c r="V508" s="23"/>
      <c r="W508" s="24"/>
      <c r="X508" s="25"/>
      <c r="Y508" s="24"/>
      <c r="Z508" s="25"/>
    </row>
    <row r="509" spans="1:26">
      <c r="A509" s="25"/>
      <c r="B509" s="25"/>
      <c r="C509" s="26"/>
      <c r="D509" s="59"/>
      <c r="E509" s="25"/>
      <c r="F509" s="27"/>
      <c r="G509" s="27"/>
      <c r="H509" s="27"/>
      <c r="I509" s="27"/>
      <c r="J509" s="27"/>
      <c r="K509" s="25"/>
      <c r="L509" s="27"/>
      <c r="M509" s="27"/>
      <c r="N509" s="60"/>
      <c r="O509" s="27"/>
      <c r="P509" s="27"/>
      <c r="Q509" s="27"/>
      <c r="R509" s="27"/>
      <c r="S509" s="25"/>
      <c r="T509" s="25"/>
      <c r="U509" s="23"/>
      <c r="V509" s="23"/>
      <c r="W509" s="24"/>
      <c r="X509" s="25"/>
      <c r="Y509" s="24"/>
      <c r="Z509" s="25"/>
    </row>
    <row r="510" spans="1:26">
      <c r="A510" s="25"/>
      <c r="B510" s="25"/>
      <c r="C510" s="26"/>
      <c r="D510" s="59"/>
      <c r="E510" s="25"/>
      <c r="F510" s="27"/>
      <c r="G510" s="27"/>
      <c r="H510" s="27"/>
      <c r="I510" s="27"/>
      <c r="J510" s="27"/>
      <c r="K510" s="25"/>
      <c r="L510" s="27"/>
      <c r="M510" s="27"/>
      <c r="N510" s="60"/>
      <c r="O510" s="27"/>
      <c r="P510" s="27"/>
      <c r="Q510" s="27"/>
      <c r="R510" s="27"/>
      <c r="S510" s="25"/>
      <c r="T510" s="25"/>
      <c r="U510" s="23"/>
      <c r="V510" s="23"/>
      <c r="W510" s="24"/>
      <c r="X510" s="25"/>
      <c r="Y510" s="24"/>
      <c r="Z510" s="25"/>
    </row>
    <row r="511" spans="1:26">
      <c r="A511" s="25"/>
      <c r="B511" s="25"/>
      <c r="C511" s="26"/>
      <c r="D511" s="59"/>
      <c r="E511" s="25"/>
      <c r="F511" s="27"/>
      <c r="G511" s="27"/>
      <c r="H511" s="27"/>
      <c r="I511" s="27"/>
      <c r="J511" s="27"/>
      <c r="K511" s="25"/>
      <c r="L511" s="27"/>
      <c r="M511" s="27"/>
      <c r="N511" s="60"/>
      <c r="O511" s="27"/>
      <c r="P511" s="27"/>
      <c r="Q511" s="27"/>
      <c r="R511" s="27"/>
      <c r="S511" s="25"/>
      <c r="T511" s="25"/>
      <c r="U511" s="23"/>
      <c r="V511" s="23"/>
      <c r="W511" s="24"/>
      <c r="X511" s="25"/>
      <c r="Y511" s="24"/>
      <c r="Z511" s="25"/>
    </row>
    <row r="512" spans="1:26">
      <c r="A512" s="25"/>
      <c r="B512" s="25"/>
      <c r="C512" s="26"/>
      <c r="D512" s="59"/>
      <c r="E512" s="25"/>
      <c r="F512" s="27"/>
      <c r="G512" s="27"/>
      <c r="H512" s="27"/>
      <c r="I512" s="27"/>
      <c r="J512" s="27"/>
      <c r="K512" s="25"/>
      <c r="L512" s="27"/>
      <c r="M512" s="27"/>
      <c r="N512" s="60"/>
      <c r="O512" s="27"/>
      <c r="P512" s="27"/>
      <c r="Q512" s="27"/>
      <c r="R512" s="27"/>
      <c r="S512" s="25"/>
      <c r="T512" s="25"/>
      <c r="U512" s="23"/>
      <c r="V512" s="23"/>
      <c r="W512" s="24"/>
      <c r="X512" s="25"/>
      <c r="Y512" s="24"/>
      <c r="Z512" s="25"/>
    </row>
    <row r="513" spans="1:26">
      <c r="A513" s="25"/>
      <c r="B513" s="25"/>
      <c r="C513" s="26"/>
      <c r="D513" s="59"/>
      <c r="E513" s="25"/>
      <c r="F513" s="27"/>
      <c r="G513" s="27"/>
      <c r="H513" s="27"/>
      <c r="I513" s="27"/>
      <c r="J513" s="27"/>
      <c r="K513" s="25"/>
      <c r="L513" s="27"/>
      <c r="M513" s="27"/>
      <c r="N513" s="60"/>
      <c r="O513" s="27"/>
      <c r="P513" s="27"/>
      <c r="Q513" s="27"/>
      <c r="R513" s="27"/>
      <c r="S513" s="25"/>
      <c r="T513" s="25"/>
      <c r="U513" s="23"/>
      <c r="V513" s="23"/>
      <c r="W513" s="24"/>
      <c r="X513" s="25"/>
      <c r="Y513" s="24"/>
      <c r="Z513" s="25"/>
    </row>
    <row r="514" spans="1:26">
      <c r="A514" s="25"/>
      <c r="B514" s="25"/>
      <c r="C514" s="26"/>
      <c r="D514" s="59"/>
      <c r="E514" s="25"/>
      <c r="F514" s="27"/>
      <c r="G514" s="27"/>
      <c r="H514" s="27"/>
      <c r="I514" s="27"/>
      <c r="J514" s="27"/>
      <c r="K514" s="25"/>
      <c r="L514" s="27"/>
      <c r="M514" s="27"/>
      <c r="N514" s="60"/>
      <c r="O514" s="27"/>
      <c r="P514" s="27"/>
      <c r="Q514" s="27"/>
      <c r="R514" s="27"/>
      <c r="S514" s="25"/>
      <c r="T514" s="25"/>
      <c r="U514" s="23"/>
      <c r="V514" s="23"/>
      <c r="W514" s="24"/>
      <c r="X514" s="25"/>
      <c r="Y514" s="24"/>
      <c r="Z514" s="25"/>
    </row>
    <row r="515" spans="1:26">
      <c r="A515" s="25"/>
      <c r="B515" s="25"/>
      <c r="C515" s="26"/>
      <c r="D515" s="59"/>
      <c r="E515" s="25"/>
      <c r="F515" s="27"/>
      <c r="G515" s="27"/>
      <c r="H515" s="27"/>
      <c r="I515" s="27"/>
      <c r="J515" s="27"/>
      <c r="K515" s="25"/>
      <c r="L515" s="27"/>
      <c r="M515" s="27"/>
      <c r="N515" s="60"/>
      <c r="O515" s="27"/>
      <c r="P515" s="27"/>
      <c r="Q515" s="27"/>
      <c r="R515" s="27"/>
      <c r="S515" s="25"/>
      <c r="T515" s="25"/>
      <c r="U515" s="23"/>
      <c r="V515" s="23"/>
      <c r="W515" s="24"/>
      <c r="X515" s="25"/>
      <c r="Y515" s="24"/>
      <c r="Z515" s="25"/>
    </row>
    <row r="516" spans="1:26">
      <c r="A516" s="25"/>
      <c r="B516" s="25"/>
      <c r="C516" s="26"/>
      <c r="D516" s="59"/>
      <c r="E516" s="25"/>
      <c r="F516" s="27"/>
      <c r="G516" s="27"/>
      <c r="H516" s="27"/>
      <c r="I516" s="27"/>
      <c r="J516" s="27"/>
      <c r="K516" s="25"/>
      <c r="L516" s="27"/>
      <c r="M516" s="27"/>
      <c r="N516" s="60"/>
      <c r="O516" s="27"/>
      <c r="P516" s="27"/>
      <c r="Q516" s="27"/>
      <c r="R516" s="27"/>
      <c r="S516" s="25"/>
      <c r="T516" s="25"/>
      <c r="U516" s="23"/>
      <c r="V516" s="23"/>
      <c r="W516" s="24"/>
      <c r="X516" s="25"/>
      <c r="Y516" s="24"/>
      <c r="Z516" s="25"/>
    </row>
    <row r="517" spans="1:26">
      <c r="A517" s="25"/>
      <c r="B517" s="25"/>
      <c r="C517" s="26"/>
      <c r="D517" s="59"/>
      <c r="E517" s="25"/>
      <c r="F517" s="27"/>
      <c r="G517" s="27"/>
      <c r="H517" s="27"/>
      <c r="I517" s="27"/>
      <c r="J517" s="27"/>
      <c r="K517" s="25"/>
      <c r="L517" s="27"/>
      <c r="M517" s="27"/>
      <c r="N517" s="60"/>
      <c r="O517" s="27"/>
      <c r="P517" s="27"/>
      <c r="Q517" s="27"/>
      <c r="R517" s="27"/>
      <c r="S517" s="25"/>
      <c r="T517" s="25"/>
      <c r="U517" s="23"/>
      <c r="V517" s="23"/>
      <c r="W517" s="24"/>
      <c r="X517" s="25"/>
      <c r="Y517" s="24"/>
      <c r="Z517" s="25"/>
    </row>
    <row r="518" spans="1:26">
      <c r="A518" s="25"/>
      <c r="B518" s="25"/>
      <c r="C518" s="26"/>
      <c r="D518" s="59"/>
      <c r="E518" s="25"/>
      <c r="F518" s="27"/>
      <c r="G518" s="27"/>
      <c r="H518" s="27"/>
      <c r="I518" s="27"/>
      <c r="J518" s="27"/>
      <c r="K518" s="25"/>
      <c r="L518" s="27"/>
      <c r="M518" s="27"/>
      <c r="N518" s="60"/>
      <c r="O518" s="27"/>
      <c r="P518" s="27"/>
      <c r="Q518" s="27"/>
      <c r="R518" s="27"/>
      <c r="S518" s="25"/>
      <c r="T518" s="25"/>
      <c r="U518" s="23"/>
      <c r="V518" s="23"/>
      <c r="W518" s="24"/>
      <c r="X518" s="25"/>
      <c r="Y518" s="24"/>
      <c r="Z518" s="25"/>
    </row>
    <row r="519" spans="1:26">
      <c r="A519" s="25"/>
      <c r="B519" s="25"/>
      <c r="C519" s="26"/>
      <c r="D519" s="59"/>
      <c r="E519" s="25"/>
      <c r="F519" s="27"/>
      <c r="G519" s="27"/>
      <c r="H519" s="27"/>
      <c r="I519" s="27"/>
      <c r="J519" s="27"/>
      <c r="K519" s="25"/>
      <c r="L519" s="27"/>
      <c r="M519" s="27"/>
      <c r="N519" s="60"/>
      <c r="O519" s="27"/>
      <c r="P519" s="27"/>
      <c r="Q519" s="27"/>
      <c r="R519" s="27"/>
      <c r="S519" s="25"/>
      <c r="T519" s="25"/>
      <c r="U519" s="23"/>
      <c r="V519" s="23"/>
      <c r="W519" s="24"/>
      <c r="X519" s="25"/>
      <c r="Y519" s="24"/>
      <c r="Z519" s="25"/>
    </row>
    <row r="520" spans="1:26">
      <c r="A520" s="25"/>
      <c r="B520" s="25"/>
      <c r="C520" s="26"/>
      <c r="D520" s="59"/>
      <c r="E520" s="25"/>
      <c r="F520" s="27"/>
      <c r="G520" s="27"/>
      <c r="H520" s="27"/>
      <c r="I520" s="27"/>
      <c r="J520" s="27"/>
      <c r="K520" s="25"/>
      <c r="L520" s="27"/>
      <c r="M520" s="27"/>
      <c r="N520" s="60"/>
      <c r="O520" s="27"/>
      <c r="P520" s="27"/>
      <c r="Q520" s="27"/>
      <c r="R520" s="27"/>
      <c r="S520" s="25"/>
      <c r="T520" s="25"/>
      <c r="U520" s="23"/>
      <c r="V520" s="23"/>
      <c r="W520" s="24"/>
      <c r="X520" s="25"/>
      <c r="Y520" s="24"/>
      <c r="Z520" s="25"/>
    </row>
    <row r="521" spans="1:26">
      <c r="A521" s="25"/>
      <c r="B521" s="25"/>
      <c r="C521" s="26"/>
      <c r="D521" s="59"/>
      <c r="E521" s="25"/>
      <c r="F521" s="27"/>
      <c r="G521" s="27"/>
      <c r="H521" s="27"/>
      <c r="I521" s="27"/>
      <c r="J521" s="27"/>
      <c r="K521" s="25"/>
      <c r="L521" s="27"/>
      <c r="M521" s="27"/>
      <c r="N521" s="60"/>
      <c r="O521" s="27"/>
      <c r="P521" s="27"/>
      <c r="Q521" s="27"/>
      <c r="R521" s="27"/>
      <c r="S521" s="25"/>
      <c r="T521" s="25"/>
      <c r="U521" s="23"/>
      <c r="V521" s="23"/>
      <c r="W521" s="24"/>
      <c r="X521" s="25"/>
      <c r="Y521" s="24"/>
      <c r="Z521" s="25"/>
    </row>
    <row r="522" spans="1:26">
      <c r="A522" s="25"/>
      <c r="B522" s="25"/>
      <c r="C522" s="26"/>
      <c r="D522" s="59"/>
      <c r="E522" s="25"/>
      <c r="F522" s="27"/>
      <c r="G522" s="27"/>
      <c r="H522" s="27"/>
      <c r="I522" s="27"/>
      <c r="J522" s="27"/>
      <c r="K522" s="25"/>
      <c r="L522" s="27"/>
      <c r="M522" s="27"/>
      <c r="N522" s="60"/>
      <c r="O522" s="27"/>
      <c r="P522" s="27"/>
      <c r="Q522" s="27"/>
      <c r="R522" s="27"/>
      <c r="S522" s="25"/>
      <c r="T522" s="25"/>
      <c r="U522" s="23"/>
      <c r="V522" s="23"/>
      <c r="W522" s="24"/>
      <c r="X522" s="25"/>
      <c r="Y522" s="24"/>
      <c r="Z522" s="25"/>
    </row>
    <row r="523" spans="1:26">
      <c r="A523" s="25"/>
      <c r="B523" s="25"/>
      <c r="C523" s="26"/>
      <c r="D523" s="59"/>
      <c r="E523" s="25"/>
      <c r="F523" s="27"/>
      <c r="G523" s="27"/>
      <c r="H523" s="27"/>
      <c r="I523" s="27"/>
      <c r="J523" s="27"/>
      <c r="K523" s="25"/>
      <c r="L523" s="27"/>
      <c r="M523" s="27"/>
      <c r="N523" s="60"/>
      <c r="O523" s="27"/>
      <c r="P523" s="27"/>
      <c r="Q523" s="27"/>
      <c r="R523" s="27"/>
      <c r="S523" s="25"/>
      <c r="T523" s="25"/>
      <c r="U523" s="23"/>
      <c r="V523" s="23"/>
      <c r="W523" s="24"/>
      <c r="X523" s="25"/>
      <c r="Y523" s="24"/>
      <c r="Z523" s="25"/>
    </row>
    <row r="524" spans="1:26">
      <c r="A524" s="25"/>
      <c r="B524" s="25"/>
      <c r="C524" s="26"/>
      <c r="D524" s="59"/>
      <c r="E524" s="25"/>
      <c r="F524" s="27"/>
      <c r="G524" s="27"/>
      <c r="H524" s="27"/>
      <c r="I524" s="27"/>
      <c r="J524" s="27"/>
      <c r="K524" s="25"/>
      <c r="L524" s="27"/>
      <c r="M524" s="27"/>
      <c r="N524" s="60"/>
      <c r="O524" s="27"/>
      <c r="P524" s="27"/>
      <c r="Q524" s="27"/>
      <c r="R524" s="27"/>
      <c r="S524" s="25"/>
      <c r="T524" s="25"/>
      <c r="U524" s="23"/>
      <c r="V524" s="23"/>
      <c r="W524" s="24"/>
      <c r="X524" s="25"/>
      <c r="Y524" s="24"/>
      <c r="Z524" s="25"/>
    </row>
    <row r="525" spans="1:26">
      <c r="A525" s="25"/>
      <c r="B525" s="25"/>
      <c r="C525" s="26"/>
      <c r="D525" s="59"/>
      <c r="E525" s="25"/>
      <c r="F525" s="27"/>
      <c r="G525" s="27"/>
      <c r="H525" s="27"/>
      <c r="I525" s="27"/>
      <c r="J525" s="27"/>
      <c r="K525" s="25"/>
      <c r="L525" s="27"/>
      <c r="M525" s="27"/>
      <c r="N525" s="60"/>
      <c r="O525" s="27"/>
      <c r="P525" s="27"/>
      <c r="Q525" s="27"/>
      <c r="R525" s="27"/>
      <c r="S525" s="25"/>
      <c r="T525" s="25"/>
      <c r="U525" s="23"/>
      <c r="V525" s="23"/>
      <c r="W525" s="24"/>
      <c r="X525" s="25"/>
      <c r="Y525" s="24"/>
      <c r="Z525" s="25"/>
    </row>
    <row r="526" spans="1:26">
      <c r="A526" s="25"/>
      <c r="B526" s="25"/>
      <c r="C526" s="26"/>
      <c r="D526" s="59"/>
      <c r="E526" s="25"/>
      <c r="F526" s="27"/>
      <c r="G526" s="27"/>
      <c r="H526" s="27"/>
      <c r="I526" s="27"/>
      <c r="J526" s="27"/>
      <c r="K526" s="25"/>
      <c r="L526" s="27"/>
      <c r="M526" s="27"/>
      <c r="N526" s="60"/>
      <c r="O526" s="27"/>
      <c r="P526" s="27"/>
      <c r="Q526" s="27"/>
      <c r="R526" s="27"/>
      <c r="S526" s="25"/>
      <c r="T526" s="25"/>
      <c r="U526" s="23"/>
      <c r="V526" s="23"/>
      <c r="W526" s="24"/>
      <c r="X526" s="25"/>
      <c r="Y526" s="24"/>
      <c r="Z526" s="25"/>
    </row>
    <row r="527" spans="1:26">
      <c r="A527" s="25"/>
      <c r="B527" s="25"/>
      <c r="C527" s="26"/>
      <c r="D527" s="59"/>
      <c r="E527" s="25"/>
      <c r="F527" s="27"/>
      <c r="G527" s="27"/>
      <c r="H527" s="27"/>
      <c r="I527" s="27"/>
      <c r="J527" s="27"/>
      <c r="K527" s="25"/>
      <c r="L527" s="27"/>
      <c r="M527" s="27"/>
      <c r="N527" s="60"/>
      <c r="O527" s="27"/>
      <c r="P527" s="27"/>
      <c r="Q527" s="27"/>
      <c r="R527" s="27"/>
      <c r="S527" s="25"/>
      <c r="T527" s="25"/>
      <c r="U527" s="23"/>
      <c r="V527" s="23"/>
      <c r="W527" s="24"/>
      <c r="X527" s="25"/>
      <c r="Y527" s="24"/>
      <c r="Z527" s="25"/>
    </row>
    <row r="528" spans="1:26">
      <c r="A528" s="25"/>
      <c r="B528" s="25"/>
      <c r="C528" s="26"/>
      <c r="D528" s="59"/>
      <c r="E528" s="25"/>
      <c r="F528" s="27"/>
      <c r="G528" s="27"/>
      <c r="H528" s="27"/>
      <c r="I528" s="27"/>
      <c r="J528" s="27"/>
      <c r="K528" s="25"/>
      <c r="L528" s="27"/>
      <c r="M528" s="27"/>
      <c r="N528" s="60"/>
      <c r="O528" s="27"/>
      <c r="P528" s="27"/>
      <c r="Q528" s="27"/>
      <c r="R528" s="27"/>
      <c r="S528" s="25"/>
      <c r="T528" s="25"/>
      <c r="U528" s="23"/>
      <c r="V528" s="23"/>
      <c r="W528" s="24"/>
      <c r="X528" s="25"/>
      <c r="Y528" s="24"/>
      <c r="Z528" s="25"/>
    </row>
    <row r="529" spans="1:26">
      <c r="A529" s="25"/>
      <c r="B529" s="25"/>
      <c r="C529" s="26"/>
      <c r="D529" s="59"/>
      <c r="E529" s="25"/>
      <c r="F529" s="27"/>
      <c r="G529" s="27"/>
      <c r="H529" s="27"/>
      <c r="I529" s="27"/>
      <c r="J529" s="27"/>
      <c r="K529" s="25"/>
      <c r="L529" s="27"/>
      <c r="M529" s="27"/>
      <c r="N529" s="60"/>
      <c r="O529" s="27"/>
      <c r="P529" s="27"/>
      <c r="Q529" s="27"/>
      <c r="R529" s="27"/>
      <c r="S529" s="25"/>
      <c r="T529" s="25"/>
      <c r="U529" s="23"/>
      <c r="V529" s="23"/>
      <c r="W529" s="24"/>
      <c r="X529" s="25"/>
      <c r="Y529" s="24"/>
      <c r="Z529" s="25"/>
    </row>
    <row r="530" spans="1:26">
      <c r="A530" s="25"/>
      <c r="B530" s="25"/>
      <c r="C530" s="26"/>
      <c r="D530" s="59"/>
      <c r="E530" s="25"/>
      <c r="F530" s="27"/>
      <c r="G530" s="27"/>
      <c r="H530" s="27"/>
      <c r="I530" s="27"/>
      <c r="J530" s="27"/>
      <c r="K530" s="25"/>
      <c r="L530" s="27"/>
      <c r="M530" s="27"/>
      <c r="N530" s="60"/>
      <c r="O530" s="27"/>
      <c r="P530" s="27"/>
      <c r="Q530" s="27"/>
      <c r="R530" s="27"/>
      <c r="S530" s="25"/>
      <c r="T530" s="25"/>
      <c r="U530" s="23"/>
      <c r="V530" s="23"/>
      <c r="W530" s="24"/>
      <c r="X530" s="25"/>
      <c r="Y530" s="24"/>
      <c r="Z530" s="25"/>
    </row>
    <row r="531" spans="1:26">
      <c r="A531" s="25"/>
      <c r="B531" s="25"/>
      <c r="C531" s="26"/>
      <c r="D531" s="59"/>
      <c r="E531" s="25"/>
      <c r="F531" s="27"/>
      <c r="G531" s="27"/>
      <c r="H531" s="27"/>
      <c r="I531" s="27"/>
      <c r="J531" s="27"/>
      <c r="K531" s="25"/>
      <c r="L531" s="27"/>
      <c r="M531" s="27"/>
      <c r="N531" s="60"/>
      <c r="O531" s="27"/>
      <c r="P531" s="27"/>
      <c r="Q531" s="27"/>
      <c r="R531" s="27"/>
      <c r="S531" s="25"/>
      <c r="T531" s="25"/>
      <c r="U531" s="23"/>
      <c r="V531" s="23"/>
      <c r="W531" s="24"/>
      <c r="X531" s="25"/>
      <c r="Y531" s="24"/>
      <c r="Z531" s="25"/>
    </row>
    <row r="532" spans="1:26">
      <c r="A532" s="25"/>
      <c r="B532" s="25"/>
      <c r="C532" s="26"/>
      <c r="D532" s="59"/>
      <c r="E532" s="25"/>
      <c r="F532" s="27"/>
      <c r="G532" s="27"/>
      <c r="H532" s="27"/>
      <c r="I532" s="27"/>
      <c r="J532" s="27"/>
      <c r="K532" s="25"/>
      <c r="L532" s="27"/>
      <c r="M532" s="27"/>
      <c r="N532" s="60"/>
      <c r="O532" s="27"/>
      <c r="P532" s="27"/>
      <c r="Q532" s="27"/>
      <c r="R532" s="27"/>
      <c r="S532" s="25"/>
      <c r="T532" s="25"/>
      <c r="U532" s="23"/>
      <c r="V532" s="23"/>
      <c r="W532" s="24"/>
      <c r="X532" s="25"/>
      <c r="Y532" s="24"/>
      <c r="Z532" s="25"/>
    </row>
    <row r="533" spans="1:26">
      <c r="A533" s="25"/>
      <c r="B533" s="25"/>
      <c r="C533" s="26"/>
      <c r="D533" s="59"/>
      <c r="E533" s="25"/>
      <c r="F533" s="27"/>
      <c r="G533" s="27"/>
      <c r="H533" s="27"/>
      <c r="I533" s="27"/>
      <c r="J533" s="27"/>
      <c r="K533" s="25"/>
      <c r="L533" s="27"/>
      <c r="M533" s="27"/>
      <c r="N533" s="60"/>
      <c r="O533" s="27"/>
      <c r="P533" s="27"/>
      <c r="Q533" s="27"/>
      <c r="R533" s="27"/>
      <c r="S533" s="25"/>
      <c r="T533" s="25"/>
      <c r="U533" s="23"/>
      <c r="V533" s="23"/>
      <c r="W533" s="24"/>
      <c r="X533" s="25"/>
      <c r="Y533" s="24"/>
      <c r="Z533" s="25"/>
    </row>
    <row r="534" spans="1:26">
      <c r="A534" s="25"/>
      <c r="B534" s="25"/>
      <c r="C534" s="26"/>
      <c r="D534" s="59"/>
      <c r="E534" s="25"/>
      <c r="F534" s="27"/>
      <c r="G534" s="27"/>
      <c r="H534" s="27"/>
      <c r="I534" s="27"/>
      <c r="J534" s="27"/>
      <c r="K534" s="25"/>
      <c r="L534" s="27"/>
      <c r="M534" s="27"/>
      <c r="N534" s="60"/>
      <c r="O534" s="27"/>
      <c r="P534" s="27"/>
      <c r="Q534" s="27"/>
      <c r="R534" s="27"/>
      <c r="S534" s="25"/>
      <c r="T534" s="25"/>
      <c r="U534" s="23"/>
      <c r="V534" s="23"/>
      <c r="W534" s="24"/>
      <c r="X534" s="25"/>
      <c r="Y534" s="24"/>
      <c r="Z534" s="25"/>
    </row>
    <row r="535" spans="1:26">
      <c r="A535" s="25"/>
      <c r="B535" s="25"/>
      <c r="C535" s="26"/>
      <c r="D535" s="59"/>
      <c r="E535" s="25"/>
      <c r="F535" s="27"/>
      <c r="G535" s="27"/>
      <c r="H535" s="27"/>
      <c r="I535" s="27"/>
      <c r="J535" s="27"/>
      <c r="K535" s="25"/>
      <c r="L535" s="27"/>
      <c r="M535" s="27"/>
      <c r="N535" s="60"/>
      <c r="O535" s="27"/>
      <c r="P535" s="27"/>
      <c r="Q535" s="27"/>
      <c r="R535" s="27"/>
      <c r="S535" s="25"/>
      <c r="T535" s="25"/>
      <c r="U535" s="23"/>
      <c r="V535" s="23"/>
      <c r="W535" s="24"/>
      <c r="X535" s="25"/>
      <c r="Y535" s="24"/>
      <c r="Z535" s="25"/>
    </row>
    <row r="536" spans="1:26">
      <c r="A536" s="25"/>
      <c r="B536" s="25"/>
      <c r="C536" s="26"/>
      <c r="D536" s="59"/>
      <c r="E536" s="25"/>
      <c r="F536" s="27"/>
      <c r="G536" s="27"/>
      <c r="H536" s="27"/>
      <c r="I536" s="27"/>
      <c r="J536" s="27"/>
      <c r="K536" s="25"/>
      <c r="L536" s="27"/>
      <c r="M536" s="27"/>
      <c r="N536" s="60"/>
      <c r="O536" s="27"/>
      <c r="P536" s="27"/>
      <c r="Q536" s="27"/>
      <c r="R536" s="27"/>
      <c r="S536" s="25"/>
      <c r="T536" s="25"/>
      <c r="U536" s="23"/>
      <c r="V536" s="23"/>
      <c r="W536" s="24"/>
      <c r="X536" s="25"/>
      <c r="Y536" s="24"/>
      <c r="Z536" s="25"/>
    </row>
    <row r="537" spans="1:26">
      <c r="A537" s="25"/>
      <c r="B537" s="25"/>
      <c r="C537" s="26"/>
      <c r="D537" s="59"/>
      <c r="E537" s="25"/>
      <c r="F537" s="27"/>
      <c r="G537" s="27"/>
      <c r="H537" s="27"/>
      <c r="I537" s="27"/>
      <c r="J537" s="27"/>
      <c r="K537" s="25"/>
      <c r="L537" s="27"/>
      <c r="M537" s="27"/>
      <c r="N537" s="60"/>
      <c r="O537" s="27"/>
      <c r="P537" s="27"/>
      <c r="Q537" s="27"/>
      <c r="R537" s="27"/>
      <c r="S537" s="25"/>
      <c r="T537" s="25"/>
      <c r="U537" s="23"/>
      <c r="V537" s="23"/>
      <c r="W537" s="24"/>
      <c r="X537" s="25"/>
      <c r="Y537" s="24"/>
      <c r="Z537" s="25"/>
    </row>
    <row r="538" spans="1:26">
      <c r="A538" s="25"/>
      <c r="B538" s="25"/>
      <c r="C538" s="26"/>
      <c r="D538" s="59"/>
      <c r="E538" s="25"/>
      <c r="F538" s="27"/>
      <c r="G538" s="27"/>
      <c r="H538" s="27"/>
      <c r="I538" s="27"/>
      <c r="J538" s="27"/>
      <c r="K538" s="25"/>
      <c r="L538" s="27"/>
      <c r="M538" s="27"/>
      <c r="N538" s="60"/>
      <c r="O538" s="27"/>
      <c r="P538" s="27"/>
      <c r="Q538" s="27"/>
      <c r="R538" s="27"/>
      <c r="S538" s="25"/>
      <c r="T538" s="25"/>
      <c r="U538" s="23"/>
      <c r="V538" s="23"/>
      <c r="W538" s="24"/>
      <c r="X538" s="25"/>
      <c r="Y538" s="24"/>
      <c r="Z538" s="25"/>
    </row>
    <row r="539" spans="1:26">
      <c r="A539" s="25"/>
      <c r="B539" s="25"/>
      <c r="C539" s="26"/>
      <c r="D539" s="59"/>
      <c r="E539" s="25"/>
      <c r="F539" s="27"/>
      <c r="G539" s="27"/>
      <c r="H539" s="27"/>
      <c r="I539" s="27"/>
      <c r="J539" s="27"/>
      <c r="K539" s="25"/>
      <c r="L539" s="27"/>
      <c r="M539" s="27"/>
      <c r="N539" s="60"/>
      <c r="O539" s="27"/>
      <c r="P539" s="27"/>
      <c r="Q539" s="27"/>
      <c r="R539" s="27"/>
      <c r="S539" s="25"/>
      <c r="T539" s="25"/>
      <c r="U539" s="23"/>
      <c r="V539" s="23"/>
      <c r="W539" s="24"/>
      <c r="X539" s="25"/>
      <c r="Y539" s="24"/>
      <c r="Z539" s="25"/>
    </row>
    <row r="540" spans="1:26">
      <c r="A540" s="25"/>
      <c r="B540" s="25"/>
      <c r="C540" s="26"/>
      <c r="D540" s="59"/>
      <c r="E540" s="25"/>
      <c r="F540" s="27"/>
      <c r="G540" s="27"/>
      <c r="H540" s="27"/>
      <c r="I540" s="27"/>
      <c r="J540" s="27"/>
      <c r="K540" s="25"/>
      <c r="L540" s="27"/>
      <c r="M540" s="27"/>
      <c r="N540" s="60"/>
      <c r="O540" s="27"/>
      <c r="P540" s="27"/>
      <c r="Q540" s="27"/>
      <c r="R540" s="27"/>
      <c r="S540" s="25"/>
      <c r="T540" s="25"/>
      <c r="U540" s="23"/>
      <c r="V540" s="23"/>
      <c r="W540" s="24"/>
      <c r="X540" s="25"/>
      <c r="Y540" s="24"/>
      <c r="Z540" s="25"/>
    </row>
    <row r="541" spans="1:26">
      <c r="A541" s="25"/>
      <c r="B541" s="25"/>
      <c r="C541" s="26"/>
      <c r="D541" s="59"/>
      <c r="E541" s="25"/>
      <c r="F541" s="27"/>
      <c r="G541" s="27"/>
      <c r="H541" s="27"/>
      <c r="I541" s="27"/>
      <c r="J541" s="27"/>
      <c r="K541" s="25"/>
      <c r="L541" s="27"/>
      <c r="M541" s="27"/>
      <c r="N541" s="60"/>
      <c r="O541" s="27"/>
      <c r="P541" s="27"/>
      <c r="Q541" s="27"/>
      <c r="R541" s="27"/>
      <c r="S541" s="25"/>
      <c r="T541" s="25"/>
      <c r="U541" s="23"/>
      <c r="V541" s="23"/>
      <c r="W541" s="24"/>
      <c r="X541" s="25"/>
      <c r="Y541" s="24"/>
      <c r="Z541" s="25"/>
    </row>
    <row r="542" spans="1:26">
      <c r="A542" s="25"/>
      <c r="B542" s="25"/>
      <c r="C542" s="26"/>
      <c r="D542" s="59"/>
      <c r="E542" s="25"/>
      <c r="F542" s="27"/>
      <c r="G542" s="27"/>
      <c r="H542" s="27"/>
      <c r="I542" s="27"/>
      <c r="J542" s="27"/>
      <c r="K542" s="25"/>
      <c r="L542" s="27"/>
      <c r="M542" s="27"/>
      <c r="N542" s="60"/>
      <c r="O542" s="27"/>
      <c r="P542" s="27"/>
      <c r="Q542" s="27"/>
      <c r="R542" s="27"/>
      <c r="S542" s="25"/>
      <c r="T542" s="25"/>
      <c r="U542" s="23"/>
      <c r="V542" s="23"/>
      <c r="W542" s="24"/>
      <c r="X542" s="25"/>
      <c r="Y542" s="24"/>
      <c r="Z542" s="25"/>
    </row>
    <row r="543" spans="1:26">
      <c r="A543" s="25"/>
      <c r="B543" s="25"/>
      <c r="C543" s="26"/>
      <c r="D543" s="59"/>
      <c r="E543" s="25"/>
      <c r="F543" s="27"/>
      <c r="G543" s="27"/>
      <c r="H543" s="27"/>
      <c r="I543" s="27"/>
      <c r="J543" s="27"/>
      <c r="K543" s="25"/>
      <c r="L543" s="27"/>
      <c r="M543" s="27"/>
      <c r="N543" s="60"/>
      <c r="O543" s="27"/>
      <c r="P543" s="27"/>
      <c r="Q543" s="27"/>
      <c r="R543" s="27"/>
      <c r="S543" s="25"/>
      <c r="T543" s="25"/>
      <c r="U543" s="23"/>
      <c r="V543" s="23"/>
      <c r="W543" s="24"/>
      <c r="X543" s="25"/>
      <c r="Y543" s="24"/>
      <c r="Z543" s="25"/>
    </row>
    <row r="544" spans="1:26">
      <c r="A544" s="25"/>
      <c r="B544" s="25"/>
      <c r="C544" s="26"/>
      <c r="D544" s="59"/>
      <c r="E544" s="25"/>
      <c r="F544" s="27"/>
      <c r="G544" s="27"/>
      <c r="H544" s="27"/>
      <c r="I544" s="27"/>
      <c r="J544" s="27"/>
      <c r="K544" s="25"/>
      <c r="L544" s="27"/>
      <c r="M544" s="27"/>
      <c r="N544" s="60"/>
      <c r="O544" s="27"/>
      <c r="P544" s="27"/>
      <c r="Q544" s="27"/>
      <c r="R544" s="27"/>
      <c r="S544" s="25"/>
      <c r="T544" s="25"/>
      <c r="U544" s="23"/>
      <c r="V544" s="23"/>
      <c r="W544" s="24"/>
      <c r="X544" s="25"/>
      <c r="Y544" s="24"/>
      <c r="Z544" s="25"/>
    </row>
    <row r="545" spans="1:26">
      <c r="A545" s="25"/>
      <c r="B545" s="25"/>
      <c r="C545" s="26"/>
      <c r="D545" s="59"/>
      <c r="E545" s="25"/>
      <c r="F545" s="27"/>
      <c r="G545" s="27"/>
      <c r="H545" s="27"/>
      <c r="I545" s="27"/>
      <c r="J545" s="27"/>
      <c r="K545" s="25"/>
      <c r="L545" s="27"/>
      <c r="M545" s="27"/>
      <c r="N545" s="60"/>
      <c r="O545" s="27"/>
      <c r="P545" s="27"/>
      <c r="Q545" s="27"/>
      <c r="R545" s="27"/>
      <c r="S545" s="25"/>
      <c r="T545" s="25"/>
      <c r="U545" s="23"/>
      <c r="V545" s="23"/>
      <c r="W545" s="24"/>
      <c r="X545" s="25"/>
      <c r="Y545" s="24"/>
      <c r="Z545" s="25"/>
    </row>
    <row r="546" spans="1:26">
      <c r="A546" s="25"/>
      <c r="B546" s="25"/>
      <c r="C546" s="26"/>
      <c r="D546" s="59"/>
      <c r="E546" s="25"/>
      <c r="F546" s="27"/>
      <c r="G546" s="27"/>
      <c r="H546" s="27"/>
      <c r="I546" s="27"/>
      <c r="J546" s="27"/>
      <c r="K546" s="25"/>
      <c r="L546" s="27"/>
      <c r="M546" s="27"/>
      <c r="N546" s="60"/>
      <c r="O546" s="27"/>
      <c r="P546" s="27"/>
      <c r="Q546" s="27"/>
      <c r="R546" s="27"/>
      <c r="S546" s="25"/>
      <c r="T546" s="25"/>
      <c r="U546" s="23"/>
      <c r="V546" s="23"/>
      <c r="W546" s="24"/>
      <c r="X546" s="25"/>
      <c r="Y546" s="24"/>
      <c r="Z546" s="25"/>
    </row>
    <row r="547" spans="1:26">
      <c r="A547" s="25"/>
      <c r="B547" s="25"/>
      <c r="C547" s="26"/>
      <c r="D547" s="59"/>
      <c r="E547" s="25"/>
      <c r="F547" s="27"/>
      <c r="G547" s="27"/>
      <c r="H547" s="27"/>
      <c r="I547" s="27"/>
      <c r="J547" s="27"/>
      <c r="K547" s="25"/>
      <c r="L547" s="27"/>
      <c r="M547" s="27"/>
      <c r="N547" s="60"/>
      <c r="O547" s="27"/>
      <c r="P547" s="27"/>
      <c r="Q547" s="27"/>
      <c r="R547" s="27"/>
      <c r="S547" s="25"/>
      <c r="T547" s="25"/>
      <c r="U547" s="23"/>
      <c r="V547" s="23"/>
      <c r="W547" s="24"/>
      <c r="X547" s="25"/>
      <c r="Y547" s="24"/>
      <c r="Z547" s="25"/>
    </row>
    <row r="548" spans="1:26">
      <c r="A548" s="25"/>
      <c r="B548" s="25"/>
      <c r="C548" s="26"/>
      <c r="D548" s="59"/>
      <c r="E548" s="25"/>
      <c r="F548" s="27"/>
      <c r="G548" s="27"/>
      <c r="H548" s="27"/>
      <c r="I548" s="27"/>
      <c r="J548" s="27"/>
      <c r="K548" s="25"/>
      <c r="L548" s="27"/>
      <c r="M548" s="27"/>
      <c r="N548" s="60"/>
      <c r="O548" s="27"/>
      <c r="P548" s="27"/>
      <c r="Q548" s="27"/>
      <c r="R548" s="27"/>
      <c r="S548" s="25"/>
      <c r="T548" s="25"/>
      <c r="U548" s="23"/>
      <c r="V548" s="23"/>
      <c r="W548" s="24"/>
      <c r="X548" s="25"/>
      <c r="Y548" s="24"/>
      <c r="Z548" s="25"/>
    </row>
    <row r="549" spans="1:26">
      <c r="A549" s="25"/>
      <c r="B549" s="25"/>
      <c r="C549" s="26"/>
      <c r="D549" s="59"/>
      <c r="E549" s="25"/>
      <c r="F549" s="27"/>
      <c r="G549" s="27"/>
      <c r="H549" s="27"/>
      <c r="I549" s="27"/>
      <c r="J549" s="27"/>
      <c r="K549" s="25"/>
      <c r="L549" s="27"/>
      <c r="M549" s="27"/>
      <c r="N549" s="60"/>
      <c r="O549" s="27"/>
      <c r="P549" s="27"/>
      <c r="Q549" s="27"/>
      <c r="R549" s="27"/>
      <c r="S549" s="25"/>
      <c r="T549" s="25"/>
      <c r="U549" s="23"/>
      <c r="V549" s="23"/>
      <c r="W549" s="24"/>
      <c r="X549" s="25"/>
      <c r="Y549" s="24"/>
      <c r="Z549" s="25"/>
    </row>
    <row r="550" spans="1:26">
      <c r="A550" s="25"/>
      <c r="B550" s="25"/>
      <c r="C550" s="26"/>
      <c r="D550" s="59"/>
      <c r="E550" s="25"/>
      <c r="F550" s="27"/>
      <c r="G550" s="27"/>
      <c r="H550" s="27"/>
      <c r="I550" s="27"/>
      <c r="J550" s="27"/>
      <c r="K550" s="25"/>
      <c r="L550" s="27"/>
      <c r="M550" s="27"/>
      <c r="N550" s="60"/>
      <c r="O550" s="27"/>
      <c r="P550" s="27"/>
      <c r="Q550" s="27"/>
      <c r="R550" s="27"/>
      <c r="S550" s="25"/>
      <c r="T550" s="25"/>
      <c r="U550" s="23"/>
      <c r="V550" s="23"/>
      <c r="W550" s="24"/>
      <c r="X550" s="25"/>
      <c r="Y550" s="24"/>
      <c r="Z550" s="25"/>
    </row>
    <row r="551" spans="1:26">
      <c r="A551" s="25"/>
      <c r="B551" s="25"/>
      <c r="C551" s="26"/>
      <c r="D551" s="59"/>
      <c r="E551" s="25"/>
      <c r="F551" s="27"/>
      <c r="G551" s="27"/>
      <c r="H551" s="27"/>
      <c r="I551" s="27"/>
      <c r="J551" s="27"/>
      <c r="K551" s="25"/>
      <c r="L551" s="27"/>
      <c r="M551" s="27"/>
      <c r="N551" s="60"/>
      <c r="O551" s="27"/>
      <c r="P551" s="27"/>
      <c r="Q551" s="27"/>
      <c r="R551" s="27"/>
      <c r="S551" s="25"/>
      <c r="T551" s="25"/>
      <c r="U551" s="23"/>
      <c r="V551" s="23"/>
      <c r="W551" s="24"/>
      <c r="X551" s="25"/>
      <c r="Y551" s="24"/>
      <c r="Z551" s="25"/>
    </row>
    <row r="552" spans="1:26">
      <c r="A552" s="25"/>
      <c r="B552" s="25"/>
      <c r="C552" s="26"/>
      <c r="D552" s="59"/>
      <c r="E552" s="25"/>
      <c r="F552" s="27"/>
      <c r="G552" s="27"/>
      <c r="H552" s="27"/>
      <c r="I552" s="27"/>
      <c r="J552" s="27"/>
      <c r="K552" s="25"/>
      <c r="L552" s="27"/>
      <c r="M552" s="27"/>
      <c r="N552" s="60"/>
      <c r="O552" s="27"/>
      <c r="P552" s="27"/>
      <c r="Q552" s="27"/>
      <c r="R552" s="27"/>
      <c r="S552" s="25"/>
      <c r="T552" s="25"/>
      <c r="U552" s="23"/>
      <c r="V552" s="23"/>
      <c r="W552" s="24"/>
      <c r="X552" s="25"/>
      <c r="Y552" s="24"/>
      <c r="Z552" s="25"/>
    </row>
    <row r="553" spans="1:26">
      <c r="A553" s="25"/>
      <c r="B553" s="25"/>
      <c r="C553" s="26"/>
      <c r="D553" s="59"/>
      <c r="E553" s="25"/>
      <c r="F553" s="27"/>
      <c r="G553" s="27"/>
      <c r="H553" s="27"/>
      <c r="I553" s="27"/>
      <c r="J553" s="27"/>
      <c r="K553" s="25"/>
      <c r="L553" s="27"/>
      <c r="M553" s="27"/>
      <c r="N553" s="60"/>
      <c r="O553" s="27"/>
      <c r="P553" s="27"/>
      <c r="Q553" s="27"/>
      <c r="R553" s="27"/>
      <c r="S553" s="25"/>
      <c r="T553" s="25"/>
      <c r="U553" s="23"/>
      <c r="V553" s="23"/>
      <c r="W553" s="24"/>
      <c r="X553" s="25"/>
      <c r="Y553" s="24"/>
      <c r="Z553" s="25"/>
    </row>
    <row r="554" spans="1:26">
      <c r="A554" s="25"/>
      <c r="B554" s="25"/>
      <c r="C554" s="26"/>
      <c r="D554" s="59"/>
      <c r="E554" s="25"/>
      <c r="F554" s="27"/>
      <c r="G554" s="27"/>
      <c r="H554" s="27"/>
      <c r="I554" s="27"/>
      <c r="J554" s="27"/>
      <c r="K554" s="25"/>
      <c r="L554" s="27"/>
      <c r="M554" s="27"/>
      <c r="N554" s="60"/>
      <c r="O554" s="27"/>
      <c r="P554" s="27"/>
      <c r="Q554" s="27"/>
      <c r="R554" s="27"/>
      <c r="S554" s="25"/>
      <c r="T554" s="25"/>
      <c r="U554" s="23"/>
      <c r="V554" s="23"/>
      <c r="W554" s="24"/>
      <c r="X554" s="25"/>
      <c r="Y554" s="24"/>
      <c r="Z554" s="25"/>
    </row>
    <row r="555" spans="1:26">
      <c r="A555" s="25"/>
      <c r="B555" s="25"/>
      <c r="C555" s="26"/>
      <c r="D555" s="59"/>
      <c r="E555" s="25"/>
      <c r="F555" s="27"/>
      <c r="G555" s="27"/>
      <c r="H555" s="27"/>
      <c r="I555" s="27"/>
      <c r="J555" s="27"/>
      <c r="K555" s="25"/>
      <c r="L555" s="27"/>
      <c r="M555" s="27"/>
      <c r="N555" s="60"/>
      <c r="O555" s="27"/>
      <c r="P555" s="27"/>
      <c r="Q555" s="27"/>
      <c r="R555" s="27"/>
      <c r="S555" s="25"/>
      <c r="T555" s="25"/>
      <c r="U555" s="23"/>
      <c r="V555" s="23"/>
      <c r="W555" s="24"/>
      <c r="X555" s="25"/>
      <c r="Y555" s="24"/>
      <c r="Z555" s="25"/>
    </row>
    <row r="556" spans="1:26">
      <c r="A556" s="25"/>
      <c r="B556" s="25"/>
      <c r="C556" s="26"/>
      <c r="D556" s="59"/>
      <c r="E556" s="25"/>
      <c r="F556" s="27"/>
      <c r="G556" s="27"/>
      <c r="H556" s="27"/>
      <c r="I556" s="27"/>
      <c r="J556" s="27"/>
      <c r="K556" s="25"/>
      <c r="L556" s="27"/>
      <c r="M556" s="27"/>
      <c r="N556" s="60"/>
      <c r="O556" s="27"/>
      <c r="P556" s="27"/>
      <c r="Q556" s="27"/>
      <c r="R556" s="27"/>
      <c r="S556" s="25"/>
      <c r="T556" s="25"/>
      <c r="U556" s="23"/>
      <c r="V556" s="23"/>
      <c r="W556" s="24"/>
      <c r="X556" s="25"/>
      <c r="Y556" s="24"/>
      <c r="Z556" s="25"/>
    </row>
    <row r="557" spans="1:26">
      <c r="A557" s="25"/>
      <c r="B557" s="25"/>
      <c r="C557" s="26"/>
      <c r="D557" s="59"/>
      <c r="E557" s="25"/>
      <c r="F557" s="27"/>
      <c r="G557" s="27"/>
      <c r="H557" s="27"/>
      <c r="I557" s="27"/>
      <c r="J557" s="27"/>
      <c r="K557" s="25"/>
      <c r="L557" s="27"/>
      <c r="M557" s="27"/>
      <c r="N557" s="60"/>
      <c r="O557" s="27"/>
      <c r="P557" s="27"/>
      <c r="Q557" s="27"/>
      <c r="R557" s="27"/>
      <c r="S557" s="25"/>
      <c r="T557" s="25"/>
      <c r="U557" s="23"/>
      <c r="V557" s="23"/>
      <c r="W557" s="24"/>
      <c r="X557" s="25"/>
      <c r="Y557" s="24"/>
      <c r="Z557" s="25"/>
    </row>
    <row r="558" spans="1:26">
      <c r="A558" s="25"/>
      <c r="B558" s="25"/>
      <c r="C558" s="26"/>
      <c r="D558" s="59"/>
      <c r="E558" s="25"/>
      <c r="F558" s="27"/>
      <c r="G558" s="27"/>
      <c r="H558" s="27"/>
      <c r="I558" s="27"/>
      <c r="J558" s="27"/>
      <c r="K558" s="25"/>
      <c r="L558" s="27"/>
      <c r="M558" s="27"/>
      <c r="N558" s="60"/>
      <c r="O558" s="27"/>
      <c r="P558" s="27"/>
      <c r="Q558" s="27"/>
      <c r="R558" s="27"/>
      <c r="S558" s="25"/>
      <c r="T558" s="25"/>
      <c r="U558" s="23"/>
      <c r="V558" s="23"/>
      <c r="W558" s="24"/>
      <c r="X558" s="25"/>
      <c r="Y558" s="24"/>
      <c r="Z558" s="25"/>
    </row>
    <row r="559" spans="1:26">
      <c r="A559" s="25"/>
      <c r="B559" s="25"/>
      <c r="C559" s="26"/>
      <c r="D559" s="59"/>
      <c r="E559" s="25"/>
      <c r="F559" s="27"/>
      <c r="G559" s="27"/>
      <c r="H559" s="27"/>
      <c r="I559" s="27"/>
      <c r="J559" s="27"/>
      <c r="K559" s="25"/>
      <c r="L559" s="27"/>
      <c r="M559" s="27"/>
      <c r="N559" s="60"/>
      <c r="O559" s="27"/>
      <c r="P559" s="27"/>
      <c r="Q559" s="27"/>
      <c r="R559" s="27"/>
      <c r="S559" s="25"/>
      <c r="T559" s="25"/>
      <c r="U559" s="23"/>
      <c r="V559" s="23"/>
      <c r="W559" s="24"/>
      <c r="X559" s="25"/>
      <c r="Y559" s="24"/>
      <c r="Z559" s="25"/>
    </row>
    <row r="560" spans="1:26">
      <c r="A560" s="25"/>
      <c r="B560" s="25"/>
      <c r="C560" s="26"/>
      <c r="D560" s="59"/>
      <c r="E560" s="25"/>
      <c r="F560" s="27"/>
      <c r="G560" s="27"/>
      <c r="H560" s="27"/>
      <c r="I560" s="27"/>
      <c r="J560" s="27"/>
      <c r="K560" s="25"/>
      <c r="L560" s="27"/>
      <c r="M560" s="27"/>
      <c r="N560" s="60"/>
      <c r="O560" s="27"/>
      <c r="P560" s="27"/>
      <c r="Q560" s="27"/>
      <c r="R560" s="27"/>
      <c r="S560" s="25"/>
      <c r="T560" s="25"/>
      <c r="U560" s="23"/>
      <c r="V560" s="23"/>
      <c r="W560" s="24"/>
      <c r="X560" s="25"/>
      <c r="Y560" s="24"/>
      <c r="Z560" s="25"/>
    </row>
    <row r="561" spans="1:26">
      <c r="A561" s="25"/>
      <c r="B561" s="25"/>
      <c r="C561" s="26"/>
      <c r="D561" s="59"/>
      <c r="E561" s="25"/>
      <c r="F561" s="27"/>
      <c r="G561" s="27"/>
      <c r="H561" s="27"/>
      <c r="I561" s="27"/>
      <c r="J561" s="27"/>
      <c r="K561" s="25"/>
      <c r="L561" s="27"/>
      <c r="M561" s="27"/>
      <c r="N561" s="60"/>
      <c r="O561" s="27"/>
      <c r="P561" s="27"/>
      <c r="Q561" s="27"/>
      <c r="R561" s="27"/>
      <c r="S561" s="25"/>
      <c r="T561" s="25"/>
      <c r="U561" s="23"/>
      <c r="V561" s="23"/>
      <c r="W561" s="24"/>
      <c r="X561" s="25"/>
      <c r="Y561" s="24"/>
      <c r="Z561" s="25"/>
    </row>
    <row r="562" spans="1:26">
      <c r="A562" s="25"/>
      <c r="B562" s="25"/>
      <c r="C562" s="26"/>
      <c r="D562" s="59"/>
      <c r="E562" s="25"/>
      <c r="F562" s="27"/>
      <c r="G562" s="27"/>
      <c r="H562" s="27"/>
      <c r="I562" s="27"/>
      <c r="J562" s="27"/>
      <c r="K562" s="25"/>
      <c r="L562" s="27"/>
      <c r="M562" s="27"/>
      <c r="N562" s="60"/>
      <c r="O562" s="27"/>
      <c r="P562" s="27"/>
      <c r="Q562" s="27"/>
      <c r="R562" s="27"/>
      <c r="S562" s="25"/>
      <c r="T562" s="25"/>
      <c r="U562" s="23"/>
      <c r="V562" s="23"/>
      <c r="W562" s="24"/>
      <c r="X562" s="25"/>
      <c r="Y562" s="24"/>
      <c r="Z562" s="25"/>
    </row>
    <row r="563" spans="1:26">
      <c r="A563" s="25"/>
      <c r="B563" s="25"/>
      <c r="C563" s="26"/>
      <c r="D563" s="59"/>
      <c r="E563" s="25"/>
      <c r="F563" s="27"/>
      <c r="G563" s="27"/>
      <c r="H563" s="27"/>
      <c r="I563" s="27"/>
      <c r="J563" s="27"/>
      <c r="K563" s="25"/>
      <c r="L563" s="27"/>
      <c r="M563" s="27"/>
      <c r="N563" s="60"/>
      <c r="O563" s="27"/>
      <c r="P563" s="27"/>
      <c r="Q563" s="27"/>
      <c r="R563" s="27"/>
      <c r="S563" s="25"/>
      <c r="T563" s="25"/>
      <c r="U563" s="23"/>
      <c r="V563" s="23"/>
      <c r="W563" s="24"/>
      <c r="X563" s="25"/>
      <c r="Y563" s="24"/>
      <c r="Z563" s="25"/>
    </row>
    <row r="564" spans="1:26">
      <c r="A564" s="25"/>
      <c r="B564" s="25"/>
      <c r="C564" s="26"/>
      <c r="D564" s="59"/>
      <c r="E564" s="25"/>
      <c r="F564" s="27"/>
      <c r="G564" s="27"/>
      <c r="H564" s="27"/>
      <c r="I564" s="27"/>
      <c r="J564" s="27"/>
      <c r="K564" s="25"/>
      <c r="L564" s="27"/>
      <c r="M564" s="27"/>
      <c r="N564" s="60"/>
      <c r="O564" s="27"/>
      <c r="P564" s="27"/>
      <c r="Q564" s="27"/>
      <c r="R564" s="27"/>
      <c r="S564" s="25"/>
      <c r="T564" s="25"/>
      <c r="U564" s="23"/>
      <c r="V564" s="23"/>
      <c r="W564" s="24"/>
      <c r="X564" s="25"/>
      <c r="Y564" s="24"/>
      <c r="Z564" s="25"/>
    </row>
    <row r="565" spans="1:26">
      <c r="A565" s="25"/>
      <c r="B565" s="25"/>
      <c r="C565" s="26"/>
      <c r="D565" s="59"/>
      <c r="E565" s="25"/>
      <c r="F565" s="27"/>
      <c r="G565" s="27"/>
      <c r="H565" s="27"/>
      <c r="I565" s="27"/>
      <c r="J565" s="27"/>
      <c r="K565" s="25"/>
      <c r="L565" s="27"/>
      <c r="M565" s="27"/>
      <c r="N565" s="60"/>
      <c r="O565" s="27"/>
      <c r="P565" s="27"/>
      <c r="Q565" s="27"/>
      <c r="R565" s="27"/>
      <c r="S565" s="25"/>
      <c r="T565" s="25"/>
      <c r="U565" s="23"/>
      <c r="V565" s="23"/>
      <c r="W565" s="24"/>
      <c r="X565" s="25"/>
      <c r="Y565" s="24"/>
      <c r="Z565" s="25"/>
    </row>
    <row r="566" spans="1:26">
      <c r="A566" s="25"/>
      <c r="B566" s="25"/>
      <c r="C566" s="26"/>
      <c r="D566" s="59"/>
      <c r="E566" s="25"/>
      <c r="F566" s="27"/>
      <c r="G566" s="27"/>
      <c r="H566" s="27"/>
      <c r="I566" s="27"/>
      <c r="J566" s="27"/>
      <c r="K566" s="25"/>
      <c r="L566" s="27"/>
      <c r="M566" s="27"/>
      <c r="N566" s="60"/>
      <c r="O566" s="27"/>
      <c r="P566" s="27"/>
      <c r="Q566" s="27"/>
      <c r="R566" s="27"/>
      <c r="S566" s="25"/>
      <c r="T566" s="25"/>
      <c r="U566" s="23"/>
      <c r="V566" s="23"/>
      <c r="W566" s="24"/>
      <c r="X566" s="25"/>
      <c r="Y566" s="24"/>
      <c r="Z566" s="25"/>
    </row>
    <row r="567" spans="1:26">
      <c r="A567" s="25"/>
      <c r="B567" s="25"/>
      <c r="C567" s="26"/>
      <c r="D567" s="59"/>
      <c r="E567" s="25"/>
      <c r="F567" s="27"/>
      <c r="G567" s="27"/>
      <c r="H567" s="27"/>
      <c r="I567" s="27"/>
      <c r="J567" s="27"/>
      <c r="K567" s="25"/>
      <c r="L567" s="27"/>
      <c r="M567" s="27"/>
      <c r="N567" s="60"/>
      <c r="O567" s="27"/>
      <c r="P567" s="27"/>
      <c r="Q567" s="27"/>
      <c r="R567" s="27"/>
      <c r="S567" s="25"/>
      <c r="T567" s="25"/>
      <c r="U567" s="23"/>
      <c r="V567" s="23"/>
      <c r="W567" s="24"/>
      <c r="X567" s="25"/>
      <c r="Y567" s="24"/>
      <c r="Z567" s="25"/>
    </row>
    <row r="568" spans="1:26">
      <c r="A568" s="25"/>
      <c r="B568" s="25"/>
      <c r="C568" s="26"/>
      <c r="D568" s="59"/>
      <c r="E568" s="25"/>
      <c r="F568" s="27"/>
      <c r="G568" s="27"/>
      <c r="H568" s="27"/>
      <c r="I568" s="27"/>
      <c r="J568" s="27"/>
      <c r="K568" s="25"/>
      <c r="L568" s="27"/>
      <c r="M568" s="27"/>
      <c r="N568" s="60"/>
      <c r="O568" s="27"/>
      <c r="P568" s="27"/>
      <c r="Q568" s="27"/>
      <c r="R568" s="27"/>
      <c r="S568" s="25"/>
      <c r="T568" s="25"/>
      <c r="U568" s="23"/>
      <c r="V568" s="23"/>
      <c r="W568" s="24"/>
      <c r="X568" s="25"/>
      <c r="Y568" s="24"/>
      <c r="Z568" s="25"/>
    </row>
    <row r="569" spans="1:26">
      <c r="A569" s="25"/>
      <c r="B569" s="25"/>
      <c r="C569" s="26"/>
      <c r="D569" s="59"/>
      <c r="E569" s="25"/>
      <c r="F569" s="27"/>
      <c r="G569" s="27"/>
      <c r="H569" s="27"/>
      <c r="I569" s="27"/>
      <c r="J569" s="27"/>
      <c r="K569" s="25"/>
      <c r="L569" s="27"/>
      <c r="M569" s="27"/>
      <c r="N569" s="60"/>
      <c r="O569" s="27"/>
      <c r="P569" s="27"/>
      <c r="Q569" s="27"/>
      <c r="R569" s="27"/>
      <c r="S569" s="25"/>
      <c r="T569" s="25"/>
      <c r="U569" s="23"/>
      <c r="V569" s="23"/>
      <c r="W569" s="24"/>
      <c r="X569" s="25"/>
      <c r="Y569" s="24"/>
      <c r="Z569" s="25"/>
    </row>
    <row r="570" spans="1:26">
      <c r="A570" s="25"/>
      <c r="B570" s="25"/>
      <c r="C570" s="26"/>
      <c r="D570" s="59"/>
      <c r="E570" s="25"/>
      <c r="F570" s="27"/>
      <c r="G570" s="27"/>
      <c r="H570" s="27"/>
      <c r="I570" s="27"/>
      <c r="J570" s="27"/>
      <c r="K570" s="25"/>
      <c r="L570" s="27"/>
      <c r="M570" s="27"/>
      <c r="N570" s="60"/>
      <c r="O570" s="27"/>
      <c r="P570" s="27"/>
      <c r="Q570" s="27"/>
      <c r="R570" s="27"/>
      <c r="S570" s="25"/>
      <c r="T570" s="25"/>
      <c r="U570" s="23"/>
      <c r="V570" s="23"/>
      <c r="W570" s="24"/>
      <c r="X570" s="25"/>
      <c r="Y570" s="24"/>
      <c r="Z570" s="25"/>
    </row>
    <row r="571" spans="1:26">
      <c r="A571" s="25"/>
      <c r="B571" s="25"/>
      <c r="C571" s="26"/>
      <c r="D571" s="59"/>
      <c r="E571" s="25"/>
      <c r="F571" s="27"/>
      <c r="G571" s="27"/>
      <c r="H571" s="27"/>
      <c r="I571" s="27"/>
      <c r="J571" s="27"/>
      <c r="K571" s="25"/>
      <c r="L571" s="27"/>
      <c r="M571" s="27"/>
      <c r="N571" s="60"/>
      <c r="O571" s="27"/>
      <c r="P571" s="27"/>
      <c r="Q571" s="27"/>
      <c r="R571" s="27"/>
      <c r="S571" s="25"/>
      <c r="T571" s="25"/>
      <c r="U571" s="23"/>
      <c r="V571" s="23"/>
      <c r="W571" s="24"/>
      <c r="X571" s="25"/>
      <c r="Y571" s="24"/>
      <c r="Z571" s="25"/>
    </row>
    <row r="572" spans="1:26">
      <c r="A572" s="25"/>
      <c r="B572" s="25"/>
      <c r="C572" s="26"/>
      <c r="D572" s="59"/>
      <c r="E572" s="25"/>
      <c r="F572" s="27"/>
      <c r="G572" s="27"/>
      <c r="H572" s="27"/>
      <c r="I572" s="27"/>
      <c r="J572" s="27"/>
      <c r="K572" s="25"/>
      <c r="L572" s="27"/>
      <c r="M572" s="27"/>
      <c r="N572" s="60"/>
      <c r="O572" s="27"/>
      <c r="P572" s="27"/>
      <c r="Q572" s="27"/>
      <c r="R572" s="27"/>
      <c r="S572" s="25"/>
      <c r="T572" s="25"/>
      <c r="U572" s="23"/>
      <c r="V572" s="23"/>
      <c r="W572" s="24"/>
      <c r="X572" s="25"/>
      <c r="Y572" s="24"/>
      <c r="Z572" s="25"/>
    </row>
    <row r="573" spans="1:26">
      <c r="A573" s="25"/>
      <c r="B573" s="25"/>
      <c r="C573" s="26"/>
      <c r="D573" s="59"/>
      <c r="E573" s="25"/>
      <c r="F573" s="27"/>
      <c r="G573" s="27"/>
      <c r="H573" s="27"/>
      <c r="I573" s="27"/>
      <c r="J573" s="27"/>
      <c r="K573" s="25"/>
      <c r="L573" s="27"/>
      <c r="M573" s="27"/>
      <c r="N573" s="60"/>
      <c r="O573" s="27"/>
      <c r="P573" s="27"/>
      <c r="Q573" s="27"/>
      <c r="R573" s="27"/>
      <c r="S573" s="25"/>
      <c r="T573" s="25"/>
      <c r="U573" s="23"/>
      <c r="V573" s="23"/>
      <c r="W573" s="24"/>
      <c r="X573" s="25"/>
      <c r="Y573" s="24"/>
      <c r="Z573" s="25"/>
    </row>
    <row r="574" spans="1:26">
      <c r="A574" s="25"/>
      <c r="B574" s="25"/>
      <c r="C574" s="26"/>
      <c r="D574" s="59"/>
      <c r="E574" s="25"/>
      <c r="F574" s="27"/>
      <c r="G574" s="27"/>
      <c r="H574" s="27"/>
      <c r="I574" s="27"/>
      <c r="J574" s="27"/>
      <c r="K574" s="25"/>
      <c r="L574" s="27"/>
      <c r="M574" s="27"/>
      <c r="N574" s="60"/>
      <c r="O574" s="27"/>
      <c r="P574" s="27"/>
      <c r="Q574" s="27"/>
      <c r="R574" s="27"/>
      <c r="S574" s="25"/>
      <c r="T574" s="25"/>
      <c r="U574" s="23"/>
      <c r="V574" s="23"/>
      <c r="W574" s="24"/>
      <c r="X574" s="25"/>
      <c r="Y574" s="24"/>
      <c r="Z574" s="25"/>
    </row>
    <row r="575" spans="1:26">
      <c r="A575" s="25"/>
      <c r="B575" s="25"/>
      <c r="C575" s="26"/>
      <c r="D575" s="59"/>
      <c r="E575" s="25"/>
      <c r="F575" s="27"/>
      <c r="G575" s="27"/>
      <c r="H575" s="27"/>
      <c r="I575" s="27"/>
      <c r="J575" s="27"/>
      <c r="K575" s="25"/>
      <c r="L575" s="27"/>
      <c r="M575" s="27"/>
      <c r="N575" s="60"/>
      <c r="O575" s="27"/>
      <c r="P575" s="27"/>
      <c r="Q575" s="27"/>
      <c r="R575" s="27"/>
      <c r="S575" s="25"/>
      <c r="T575" s="25"/>
      <c r="U575" s="23"/>
      <c r="V575" s="23"/>
      <c r="W575" s="24"/>
      <c r="X575" s="25"/>
      <c r="Y575" s="24"/>
      <c r="Z575" s="25"/>
    </row>
    <row r="576" spans="1:26">
      <c r="A576" s="25"/>
      <c r="B576" s="25"/>
      <c r="C576" s="26"/>
      <c r="D576" s="59"/>
      <c r="E576" s="25"/>
      <c r="F576" s="27"/>
      <c r="G576" s="27"/>
      <c r="H576" s="27"/>
      <c r="I576" s="27"/>
      <c r="J576" s="27"/>
      <c r="K576" s="25"/>
      <c r="L576" s="27"/>
      <c r="M576" s="27"/>
      <c r="N576" s="60"/>
      <c r="O576" s="27"/>
      <c r="P576" s="27"/>
      <c r="Q576" s="27"/>
      <c r="R576" s="27"/>
      <c r="S576" s="25"/>
      <c r="T576" s="25"/>
      <c r="U576" s="23"/>
      <c r="V576" s="23"/>
      <c r="W576" s="24"/>
      <c r="X576" s="25"/>
      <c r="Y576" s="24"/>
      <c r="Z576" s="25"/>
    </row>
    <row r="577" spans="1:26">
      <c r="A577" s="25"/>
      <c r="B577" s="25"/>
      <c r="C577" s="26"/>
      <c r="D577" s="59"/>
      <c r="E577" s="25"/>
      <c r="F577" s="27"/>
      <c r="G577" s="27"/>
      <c r="H577" s="27"/>
      <c r="I577" s="27"/>
      <c r="J577" s="27"/>
      <c r="K577" s="25"/>
      <c r="L577" s="27"/>
      <c r="M577" s="27"/>
      <c r="N577" s="60"/>
      <c r="O577" s="27"/>
      <c r="P577" s="27"/>
      <c r="Q577" s="27"/>
      <c r="R577" s="27"/>
      <c r="S577" s="25"/>
      <c r="T577" s="25"/>
      <c r="U577" s="23"/>
      <c r="V577" s="23"/>
      <c r="W577" s="24"/>
      <c r="X577" s="25"/>
      <c r="Y577" s="24"/>
      <c r="Z577" s="25"/>
    </row>
    <row r="578" spans="1:26">
      <c r="A578" s="25"/>
      <c r="B578" s="25"/>
      <c r="C578" s="26"/>
      <c r="D578" s="59"/>
      <c r="E578" s="25"/>
      <c r="F578" s="27"/>
      <c r="G578" s="27"/>
      <c r="H578" s="27"/>
      <c r="I578" s="27"/>
      <c r="J578" s="27"/>
      <c r="K578" s="25"/>
      <c r="L578" s="27"/>
      <c r="M578" s="27"/>
      <c r="N578" s="60"/>
      <c r="O578" s="27"/>
      <c r="P578" s="27"/>
      <c r="Q578" s="27"/>
      <c r="R578" s="27"/>
      <c r="S578" s="25"/>
      <c r="T578" s="25"/>
      <c r="U578" s="23"/>
      <c r="V578" s="23"/>
      <c r="W578" s="24"/>
      <c r="X578" s="25"/>
      <c r="Y578" s="24"/>
      <c r="Z578" s="25"/>
    </row>
    <row r="579" spans="1:26">
      <c r="A579" s="25"/>
      <c r="B579" s="25"/>
      <c r="C579" s="26"/>
      <c r="D579" s="59"/>
      <c r="E579" s="25"/>
      <c r="F579" s="27"/>
      <c r="G579" s="27"/>
      <c r="H579" s="27"/>
      <c r="I579" s="27"/>
      <c r="J579" s="27"/>
      <c r="K579" s="25"/>
      <c r="L579" s="27"/>
      <c r="M579" s="27"/>
      <c r="N579" s="60"/>
      <c r="O579" s="27"/>
      <c r="P579" s="27"/>
      <c r="Q579" s="27"/>
      <c r="R579" s="27"/>
      <c r="S579" s="25"/>
      <c r="T579" s="25"/>
      <c r="U579" s="23"/>
      <c r="V579" s="23"/>
      <c r="W579" s="24"/>
      <c r="X579" s="25"/>
      <c r="Y579" s="24"/>
      <c r="Z579" s="25"/>
    </row>
    <row r="580" spans="1:26">
      <c r="A580" s="25"/>
      <c r="B580" s="25"/>
      <c r="C580" s="26"/>
      <c r="D580" s="59"/>
      <c r="E580" s="25"/>
      <c r="F580" s="27"/>
      <c r="G580" s="27"/>
      <c r="H580" s="27"/>
      <c r="I580" s="27"/>
      <c r="J580" s="27"/>
      <c r="K580" s="25"/>
      <c r="L580" s="27"/>
      <c r="M580" s="27"/>
      <c r="N580" s="60"/>
      <c r="O580" s="27"/>
      <c r="P580" s="27"/>
      <c r="Q580" s="27"/>
      <c r="R580" s="27"/>
      <c r="S580" s="25"/>
      <c r="T580" s="25"/>
      <c r="U580" s="23"/>
      <c r="V580" s="23"/>
      <c r="W580" s="24"/>
      <c r="X580" s="25"/>
      <c r="Y580" s="24"/>
      <c r="Z580" s="25"/>
    </row>
    <row r="581" spans="1:26">
      <c r="A581" s="25"/>
      <c r="B581" s="25"/>
      <c r="C581" s="26"/>
      <c r="D581" s="59"/>
      <c r="E581" s="25"/>
      <c r="F581" s="27"/>
      <c r="G581" s="27"/>
      <c r="H581" s="27"/>
      <c r="I581" s="27"/>
      <c r="J581" s="27"/>
      <c r="K581" s="25"/>
      <c r="L581" s="27"/>
      <c r="M581" s="27"/>
      <c r="N581" s="60"/>
      <c r="O581" s="27"/>
      <c r="P581" s="27"/>
      <c r="Q581" s="27"/>
      <c r="R581" s="27"/>
      <c r="S581" s="25"/>
      <c r="T581" s="25"/>
      <c r="U581" s="23"/>
      <c r="V581" s="23"/>
      <c r="W581" s="24"/>
      <c r="X581" s="25"/>
      <c r="Y581" s="24"/>
      <c r="Z581" s="25"/>
    </row>
    <row r="582" spans="1:26">
      <c r="A582" s="25"/>
      <c r="B582" s="25"/>
      <c r="C582" s="26"/>
      <c r="D582" s="59"/>
      <c r="E582" s="25"/>
      <c r="F582" s="27"/>
      <c r="G582" s="27"/>
      <c r="H582" s="27"/>
      <c r="I582" s="27"/>
      <c r="J582" s="27"/>
      <c r="K582" s="25"/>
      <c r="L582" s="27"/>
      <c r="M582" s="27"/>
      <c r="N582" s="60"/>
      <c r="O582" s="27"/>
      <c r="P582" s="27"/>
      <c r="Q582" s="27"/>
      <c r="R582" s="27"/>
      <c r="S582" s="25"/>
      <c r="T582" s="25"/>
      <c r="U582" s="23"/>
      <c r="V582" s="23"/>
      <c r="W582" s="24"/>
      <c r="X582" s="25"/>
      <c r="Y582" s="24"/>
      <c r="Z582" s="25"/>
    </row>
    <row r="583" spans="1:26">
      <c r="A583" s="25"/>
      <c r="B583" s="25"/>
      <c r="C583" s="26"/>
      <c r="D583" s="59"/>
      <c r="E583" s="25"/>
      <c r="F583" s="27"/>
      <c r="G583" s="27"/>
      <c r="H583" s="27"/>
      <c r="I583" s="27"/>
      <c r="J583" s="27"/>
      <c r="K583" s="25"/>
      <c r="L583" s="27"/>
      <c r="M583" s="27"/>
      <c r="N583" s="60"/>
      <c r="O583" s="27"/>
      <c r="P583" s="27"/>
      <c r="Q583" s="27"/>
      <c r="R583" s="27"/>
      <c r="S583" s="25"/>
      <c r="T583" s="25"/>
      <c r="U583" s="23"/>
      <c r="V583" s="23"/>
      <c r="W583" s="24"/>
      <c r="X583" s="25"/>
      <c r="Y583" s="24"/>
      <c r="Z583" s="25"/>
    </row>
    <row r="584" spans="1:26">
      <c r="A584" s="25"/>
      <c r="B584" s="25"/>
      <c r="C584" s="26"/>
      <c r="D584" s="59"/>
      <c r="E584" s="25"/>
      <c r="F584" s="27"/>
      <c r="G584" s="27"/>
      <c r="H584" s="27"/>
      <c r="I584" s="27"/>
      <c r="J584" s="27"/>
      <c r="K584" s="25"/>
      <c r="L584" s="27"/>
      <c r="M584" s="27"/>
      <c r="N584" s="60"/>
      <c r="O584" s="27"/>
      <c r="P584" s="27"/>
      <c r="Q584" s="27"/>
      <c r="R584" s="27"/>
      <c r="S584" s="25"/>
      <c r="T584" s="25"/>
      <c r="U584" s="23"/>
      <c r="V584" s="23"/>
      <c r="W584" s="24"/>
      <c r="X584" s="25"/>
      <c r="Y584" s="24"/>
      <c r="Z584" s="25"/>
    </row>
    <row r="585" spans="1:26">
      <c r="A585" s="25"/>
      <c r="B585" s="25"/>
      <c r="C585" s="26"/>
      <c r="D585" s="59"/>
      <c r="E585" s="25"/>
      <c r="F585" s="27"/>
      <c r="G585" s="27"/>
      <c r="H585" s="27"/>
      <c r="I585" s="27"/>
      <c r="J585" s="27"/>
      <c r="K585" s="25"/>
      <c r="L585" s="27"/>
      <c r="M585" s="27"/>
      <c r="N585" s="60"/>
      <c r="O585" s="27"/>
      <c r="P585" s="27"/>
      <c r="Q585" s="27"/>
      <c r="R585" s="27"/>
      <c r="S585" s="25"/>
      <c r="T585" s="25"/>
      <c r="U585" s="23"/>
      <c r="V585" s="23"/>
      <c r="W585" s="24"/>
      <c r="X585" s="25"/>
      <c r="Y585" s="24"/>
      <c r="Z585" s="25"/>
    </row>
    <row r="586" spans="1:26">
      <c r="A586" s="25"/>
      <c r="B586" s="25"/>
      <c r="C586" s="26"/>
      <c r="D586" s="59"/>
      <c r="E586" s="25"/>
      <c r="F586" s="27"/>
      <c r="G586" s="27"/>
      <c r="H586" s="27"/>
      <c r="I586" s="27"/>
      <c r="J586" s="27"/>
      <c r="K586" s="25"/>
      <c r="L586" s="27"/>
      <c r="M586" s="27"/>
      <c r="N586" s="60"/>
      <c r="O586" s="27"/>
      <c r="P586" s="27"/>
      <c r="Q586" s="27"/>
      <c r="R586" s="27"/>
      <c r="S586" s="25"/>
      <c r="T586" s="25"/>
      <c r="U586" s="23"/>
      <c r="V586" s="23"/>
      <c r="W586" s="24"/>
      <c r="X586" s="25"/>
      <c r="Y586" s="24"/>
      <c r="Z586" s="25"/>
    </row>
    <row r="587" spans="1:26">
      <c r="A587" s="25"/>
      <c r="B587" s="25"/>
      <c r="C587" s="26"/>
      <c r="D587" s="59"/>
      <c r="E587" s="25"/>
      <c r="F587" s="27"/>
      <c r="G587" s="27"/>
      <c r="H587" s="27"/>
      <c r="I587" s="27"/>
      <c r="J587" s="27"/>
      <c r="K587" s="25"/>
      <c r="L587" s="27"/>
      <c r="M587" s="27"/>
      <c r="N587" s="60"/>
      <c r="O587" s="27"/>
      <c r="P587" s="27"/>
      <c r="Q587" s="27"/>
      <c r="R587" s="27"/>
      <c r="S587" s="25"/>
      <c r="T587" s="25"/>
      <c r="U587" s="23"/>
      <c r="V587" s="23"/>
      <c r="W587" s="24"/>
      <c r="X587" s="25"/>
      <c r="Y587" s="24"/>
      <c r="Z587" s="25"/>
    </row>
    <row r="588" spans="1:26">
      <c r="A588" s="25"/>
      <c r="B588" s="25"/>
      <c r="C588" s="26"/>
      <c r="D588" s="59"/>
      <c r="E588" s="25"/>
      <c r="F588" s="27"/>
      <c r="G588" s="27"/>
      <c r="H588" s="27"/>
      <c r="I588" s="27"/>
      <c r="J588" s="27"/>
      <c r="K588" s="25"/>
      <c r="L588" s="27"/>
      <c r="M588" s="27"/>
      <c r="N588" s="60"/>
      <c r="O588" s="27"/>
      <c r="P588" s="27"/>
      <c r="Q588" s="27"/>
      <c r="R588" s="27"/>
      <c r="S588" s="25"/>
      <c r="T588" s="25"/>
      <c r="U588" s="23"/>
      <c r="V588" s="23"/>
      <c r="W588" s="24"/>
      <c r="X588" s="25"/>
      <c r="Y588" s="24"/>
      <c r="Z588" s="25"/>
    </row>
    <row r="589" spans="1:26">
      <c r="A589" s="25"/>
      <c r="B589" s="25"/>
      <c r="C589" s="26"/>
      <c r="D589" s="59"/>
      <c r="E589" s="25"/>
      <c r="F589" s="27"/>
      <c r="G589" s="27"/>
      <c r="H589" s="27"/>
      <c r="I589" s="27"/>
      <c r="J589" s="27"/>
      <c r="K589" s="25"/>
      <c r="L589" s="27"/>
      <c r="M589" s="27"/>
      <c r="N589" s="60"/>
      <c r="O589" s="27"/>
      <c r="P589" s="27"/>
      <c r="Q589" s="27"/>
      <c r="R589" s="27"/>
      <c r="S589" s="25"/>
      <c r="T589" s="25"/>
      <c r="U589" s="23"/>
      <c r="V589" s="23"/>
      <c r="W589" s="24"/>
      <c r="X589" s="25"/>
      <c r="Y589" s="24"/>
      <c r="Z589" s="25"/>
    </row>
    <row r="590" spans="1:26">
      <c r="A590" s="25"/>
      <c r="B590" s="25"/>
      <c r="C590" s="26"/>
      <c r="D590" s="59"/>
      <c r="E590" s="25"/>
      <c r="F590" s="27"/>
      <c r="G590" s="27"/>
      <c r="H590" s="27"/>
      <c r="I590" s="27"/>
      <c r="J590" s="27"/>
      <c r="K590" s="25"/>
      <c r="L590" s="27"/>
      <c r="M590" s="27"/>
      <c r="N590" s="60"/>
      <c r="O590" s="27"/>
      <c r="P590" s="27"/>
      <c r="Q590" s="27"/>
      <c r="R590" s="27"/>
      <c r="S590" s="25"/>
      <c r="T590" s="25"/>
      <c r="U590" s="23"/>
      <c r="V590" s="23"/>
      <c r="W590" s="24"/>
      <c r="X590" s="25"/>
      <c r="Y590" s="24"/>
      <c r="Z590" s="25"/>
    </row>
    <row r="591" spans="1:26">
      <c r="A591" s="25"/>
      <c r="B591" s="25"/>
      <c r="C591" s="26"/>
      <c r="D591" s="59"/>
      <c r="E591" s="25"/>
      <c r="F591" s="27"/>
      <c r="G591" s="27"/>
      <c r="H591" s="27"/>
      <c r="I591" s="27"/>
      <c r="J591" s="27"/>
      <c r="K591" s="25"/>
      <c r="L591" s="27"/>
      <c r="M591" s="27"/>
      <c r="N591" s="60"/>
      <c r="O591" s="27"/>
      <c r="P591" s="27"/>
      <c r="Q591" s="27"/>
      <c r="R591" s="27"/>
      <c r="S591" s="25"/>
      <c r="T591" s="25"/>
      <c r="U591" s="23"/>
      <c r="V591" s="23"/>
      <c r="W591" s="24"/>
      <c r="X591" s="25"/>
      <c r="Y591" s="24"/>
      <c r="Z591" s="25"/>
    </row>
    <row r="592" spans="1:26">
      <c r="A592" s="25"/>
      <c r="B592" s="25"/>
      <c r="C592" s="26"/>
      <c r="D592" s="59"/>
      <c r="E592" s="25"/>
      <c r="F592" s="27"/>
      <c r="G592" s="27"/>
      <c r="H592" s="27"/>
      <c r="I592" s="27"/>
      <c r="J592" s="27"/>
      <c r="K592" s="25"/>
      <c r="L592" s="27"/>
      <c r="M592" s="27"/>
      <c r="N592" s="60"/>
      <c r="O592" s="27"/>
      <c r="P592" s="27"/>
      <c r="Q592" s="27"/>
      <c r="R592" s="27"/>
      <c r="S592" s="25"/>
      <c r="T592" s="25"/>
      <c r="U592" s="23"/>
      <c r="V592" s="23"/>
      <c r="W592" s="24"/>
      <c r="X592" s="25"/>
      <c r="Y592" s="24"/>
      <c r="Z592" s="25"/>
    </row>
    <row r="593" spans="1:26">
      <c r="A593" s="25"/>
      <c r="B593" s="25"/>
      <c r="C593" s="26"/>
      <c r="D593" s="59"/>
      <c r="E593" s="25"/>
      <c r="F593" s="27"/>
      <c r="G593" s="27"/>
      <c r="H593" s="27"/>
      <c r="I593" s="27"/>
      <c r="J593" s="27"/>
      <c r="K593" s="25"/>
      <c r="L593" s="27"/>
      <c r="M593" s="27"/>
      <c r="N593" s="60"/>
      <c r="O593" s="27"/>
      <c r="P593" s="27"/>
      <c r="Q593" s="27"/>
      <c r="R593" s="27"/>
      <c r="S593" s="25"/>
      <c r="T593" s="25"/>
      <c r="U593" s="23"/>
      <c r="V593" s="23"/>
      <c r="W593" s="24"/>
      <c r="X593" s="25"/>
      <c r="Y593" s="24"/>
      <c r="Z593" s="25"/>
    </row>
    <row r="594" spans="1:26">
      <c r="A594" s="25"/>
      <c r="B594" s="25"/>
      <c r="C594" s="26"/>
      <c r="D594" s="59"/>
      <c r="E594" s="25"/>
      <c r="F594" s="27"/>
      <c r="G594" s="27"/>
      <c r="H594" s="27"/>
      <c r="I594" s="27"/>
      <c r="J594" s="27"/>
      <c r="K594" s="25"/>
      <c r="L594" s="27"/>
      <c r="M594" s="27"/>
      <c r="N594" s="60"/>
      <c r="O594" s="27"/>
      <c r="P594" s="27"/>
      <c r="Q594" s="27"/>
      <c r="R594" s="27"/>
      <c r="S594" s="25"/>
      <c r="T594" s="25"/>
      <c r="U594" s="23"/>
      <c r="V594" s="23"/>
      <c r="W594" s="24"/>
      <c r="X594" s="25"/>
      <c r="Y594" s="24"/>
      <c r="Z594" s="25"/>
    </row>
    <row r="595" spans="1:26">
      <c r="A595" s="25"/>
      <c r="B595" s="25"/>
      <c r="C595" s="26"/>
      <c r="D595" s="59"/>
      <c r="E595" s="25"/>
      <c r="F595" s="27"/>
      <c r="G595" s="27"/>
      <c r="H595" s="27"/>
      <c r="I595" s="27"/>
      <c r="J595" s="27"/>
      <c r="K595" s="25"/>
      <c r="L595" s="27"/>
      <c r="M595" s="27"/>
      <c r="N595" s="60"/>
      <c r="O595" s="27"/>
      <c r="P595" s="27"/>
      <c r="Q595" s="27"/>
      <c r="R595" s="27"/>
      <c r="S595" s="25"/>
      <c r="T595" s="25"/>
      <c r="U595" s="23"/>
      <c r="V595" s="23"/>
      <c r="W595" s="24"/>
      <c r="X595" s="25"/>
      <c r="Y595" s="24"/>
      <c r="Z595" s="25"/>
    </row>
    <row r="596" spans="1:26">
      <c r="A596" s="25"/>
      <c r="B596" s="25"/>
      <c r="C596" s="26"/>
      <c r="D596" s="59"/>
      <c r="E596" s="25"/>
      <c r="F596" s="27"/>
      <c r="G596" s="27"/>
      <c r="H596" s="27"/>
      <c r="I596" s="27"/>
      <c r="J596" s="27"/>
      <c r="K596" s="25"/>
      <c r="L596" s="27"/>
      <c r="M596" s="27"/>
      <c r="N596" s="60"/>
      <c r="O596" s="27"/>
      <c r="P596" s="27"/>
      <c r="Q596" s="27"/>
      <c r="R596" s="27"/>
      <c r="S596" s="25"/>
      <c r="T596" s="25"/>
      <c r="U596" s="23"/>
      <c r="V596" s="23"/>
      <c r="W596" s="24"/>
      <c r="X596" s="25"/>
      <c r="Y596" s="24"/>
      <c r="Z596" s="25"/>
    </row>
    <row r="597" spans="1:26">
      <c r="A597" s="25"/>
      <c r="B597" s="25"/>
      <c r="C597" s="26"/>
      <c r="D597" s="59"/>
      <c r="E597" s="25"/>
      <c r="F597" s="27"/>
      <c r="G597" s="27"/>
      <c r="H597" s="27"/>
      <c r="I597" s="27"/>
      <c r="J597" s="27"/>
      <c r="K597" s="25"/>
      <c r="L597" s="27"/>
      <c r="M597" s="27"/>
      <c r="N597" s="60"/>
      <c r="O597" s="27"/>
      <c r="P597" s="27"/>
      <c r="Q597" s="27"/>
      <c r="R597" s="27"/>
      <c r="S597" s="25"/>
      <c r="T597" s="25"/>
      <c r="U597" s="23"/>
      <c r="V597" s="23"/>
      <c r="W597" s="24"/>
      <c r="X597" s="25"/>
      <c r="Y597" s="24"/>
      <c r="Z597" s="25"/>
    </row>
    <row r="598" spans="1:26">
      <c r="A598" s="25"/>
      <c r="B598" s="25"/>
      <c r="C598" s="26"/>
      <c r="D598" s="59"/>
      <c r="E598" s="25"/>
      <c r="F598" s="27"/>
      <c r="G598" s="27"/>
      <c r="H598" s="27"/>
      <c r="I598" s="27"/>
      <c r="J598" s="27"/>
      <c r="K598" s="25"/>
      <c r="L598" s="27"/>
      <c r="M598" s="27"/>
      <c r="N598" s="60"/>
      <c r="O598" s="27"/>
      <c r="P598" s="27"/>
      <c r="Q598" s="27"/>
      <c r="R598" s="27"/>
      <c r="S598" s="25"/>
      <c r="T598" s="25"/>
      <c r="U598" s="23"/>
      <c r="V598" s="23"/>
      <c r="W598" s="24"/>
      <c r="X598" s="25"/>
      <c r="Y598" s="24"/>
      <c r="Z598" s="25"/>
    </row>
    <row r="599" spans="1:26">
      <c r="A599" s="25"/>
      <c r="B599" s="25"/>
      <c r="C599" s="26"/>
      <c r="D599" s="59"/>
      <c r="E599" s="25"/>
      <c r="F599" s="27"/>
      <c r="G599" s="27"/>
      <c r="H599" s="27"/>
      <c r="I599" s="27"/>
      <c r="J599" s="27"/>
      <c r="K599" s="25"/>
      <c r="L599" s="27"/>
      <c r="M599" s="27"/>
      <c r="N599" s="60"/>
      <c r="O599" s="27"/>
      <c r="P599" s="27"/>
      <c r="Q599" s="27"/>
      <c r="R599" s="27"/>
      <c r="S599" s="25"/>
      <c r="T599" s="25"/>
      <c r="U599" s="23"/>
      <c r="V599" s="23"/>
      <c r="W599" s="24"/>
      <c r="X599" s="25"/>
      <c r="Y599" s="24"/>
      <c r="Z599" s="25"/>
    </row>
    <row r="600" spans="1:26">
      <c r="A600" s="25"/>
      <c r="B600" s="25"/>
      <c r="C600" s="26"/>
      <c r="D600" s="59"/>
      <c r="E600" s="25"/>
      <c r="F600" s="27"/>
      <c r="G600" s="27"/>
      <c r="H600" s="27"/>
      <c r="I600" s="27"/>
      <c r="J600" s="27"/>
      <c r="K600" s="25"/>
      <c r="L600" s="27"/>
      <c r="M600" s="27"/>
      <c r="N600" s="60"/>
      <c r="O600" s="27"/>
      <c r="P600" s="27"/>
      <c r="Q600" s="27"/>
      <c r="R600" s="27"/>
      <c r="S600" s="25"/>
      <c r="T600" s="25"/>
      <c r="U600" s="23"/>
      <c r="V600" s="23"/>
      <c r="W600" s="24"/>
      <c r="X600" s="25"/>
      <c r="Y600" s="24"/>
      <c r="Z600" s="25"/>
    </row>
    <row r="601" spans="1:26">
      <c r="A601" s="25"/>
      <c r="B601" s="25"/>
      <c r="C601" s="26"/>
      <c r="D601" s="59"/>
      <c r="E601" s="25"/>
      <c r="F601" s="27"/>
      <c r="G601" s="27"/>
      <c r="H601" s="27"/>
      <c r="I601" s="27"/>
      <c r="J601" s="27"/>
      <c r="K601" s="25"/>
      <c r="L601" s="27"/>
      <c r="M601" s="27"/>
      <c r="N601" s="60"/>
      <c r="O601" s="27"/>
      <c r="P601" s="27"/>
      <c r="Q601" s="27"/>
      <c r="R601" s="27"/>
      <c r="S601" s="25"/>
      <c r="T601" s="25"/>
      <c r="U601" s="23"/>
      <c r="V601" s="23"/>
      <c r="W601" s="24"/>
      <c r="X601" s="25"/>
      <c r="Y601" s="24"/>
      <c r="Z601" s="25"/>
    </row>
    <row r="602" spans="1:26">
      <c r="A602" s="25"/>
      <c r="B602" s="25"/>
      <c r="C602" s="26"/>
      <c r="D602" s="59"/>
      <c r="E602" s="25"/>
      <c r="F602" s="27"/>
      <c r="G602" s="27"/>
      <c r="H602" s="27"/>
      <c r="I602" s="27"/>
      <c r="J602" s="27"/>
      <c r="K602" s="25"/>
      <c r="L602" s="27"/>
      <c r="M602" s="27"/>
      <c r="N602" s="60"/>
      <c r="O602" s="27"/>
      <c r="P602" s="27"/>
      <c r="Q602" s="27"/>
      <c r="R602" s="27"/>
      <c r="S602" s="25"/>
      <c r="T602" s="25"/>
      <c r="U602" s="23"/>
      <c r="V602" s="23"/>
      <c r="W602" s="24"/>
      <c r="X602" s="25"/>
      <c r="Y602" s="24"/>
      <c r="Z602" s="25"/>
    </row>
    <row r="603" spans="1:26">
      <c r="A603" s="25"/>
      <c r="B603" s="25"/>
      <c r="C603" s="26"/>
      <c r="D603" s="59"/>
      <c r="E603" s="25"/>
      <c r="F603" s="27"/>
      <c r="G603" s="27"/>
      <c r="H603" s="27"/>
      <c r="I603" s="27"/>
      <c r="J603" s="27"/>
      <c r="K603" s="25"/>
      <c r="L603" s="27"/>
      <c r="M603" s="27"/>
      <c r="N603" s="60"/>
      <c r="O603" s="27"/>
      <c r="P603" s="27"/>
      <c r="Q603" s="27"/>
      <c r="R603" s="27"/>
      <c r="S603" s="25"/>
      <c r="T603" s="25"/>
      <c r="U603" s="23"/>
      <c r="V603" s="23"/>
      <c r="W603" s="24"/>
      <c r="X603" s="25"/>
      <c r="Y603" s="24"/>
      <c r="Z603" s="25"/>
    </row>
    <row r="604" spans="1:26">
      <c r="A604" s="25"/>
      <c r="B604" s="25"/>
      <c r="C604" s="26"/>
      <c r="D604" s="59"/>
      <c r="E604" s="25"/>
      <c r="F604" s="27"/>
      <c r="G604" s="27"/>
      <c r="H604" s="27"/>
      <c r="I604" s="27"/>
      <c r="J604" s="27"/>
      <c r="K604" s="25"/>
      <c r="L604" s="27"/>
      <c r="M604" s="27"/>
      <c r="N604" s="60"/>
      <c r="O604" s="27"/>
      <c r="P604" s="27"/>
      <c r="Q604" s="27"/>
      <c r="R604" s="27"/>
      <c r="S604" s="25"/>
      <c r="T604" s="25"/>
      <c r="U604" s="23"/>
      <c r="V604" s="23"/>
      <c r="W604" s="24"/>
      <c r="X604" s="25"/>
      <c r="Y604" s="24"/>
      <c r="Z604" s="25"/>
    </row>
    <row r="605" spans="1:26">
      <c r="A605" s="25"/>
      <c r="B605" s="25"/>
      <c r="C605" s="26"/>
      <c r="D605" s="59"/>
      <c r="E605" s="25"/>
      <c r="F605" s="27"/>
      <c r="G605" s="27"/>
      <c r="H605" s="27"/>
      <c r="I605" s="27"/>
      <c r="J605" s="27"/>
      <c r="K605" s="25"/>
      <c r="L605" s="27"/>
      <c r="M605" s="27"/>
      <c r="N605" s="60"/>
      <c r="O605" s="27"/>
      <c r="P605" s="27"/>
      <c r="Q605" s="27"/>
      <c r="R605" s="27"/>
      <c r="S605" s="25"/>
      <c r="T605" s="25"/>
      <c r="U605" s="23"/>
      <c r="V605" s="23"/>
      <c r="W605" s="24"/>
      <c r="X605" s="25"/>
      <c r="Y605" s="24"/>
      <c r="Z605" s="25"/>
    </row>
    <row r="606" spans="1:26">
      <c r="A606" s="25"/>
      <c r="B606" s="25"/>
      <c r="C606" s="26"/>
      <c r="D606" s="59"/>
      <c r="E606" s="25"/>
      <c r="F606" s="27"/>
      <c r="G606" s="27"/>
      <c r="H606" s="27"/>
      <c r="I606" s="27"/>
      <c r="J606" s="27"/>
      <c r="K606" s="25"/>
      <c r="L606" s="27"/>
      <c r="M606" s="27"/>
      <c r="N606" s="60"/>
      <c r="O606" s="27"/>
      <c r="P606" s="27"/>
      <c r="Q606" s="27"/>
      <c r="R606" s="27"/>
      <c r="S606" s="25"/>
      <c r="T606" s="25"/>
      <c r="U606" s="23"/>
      <c r="V606" s="23"/>
      <c r="W606" s="24"/>
      <c r="X606" s="25"/>
      <c r="Y606" s="24"/>
      <c r="Z606" s="25"/>
    </row>
    <row r="607" spans="1:26">
      <c r="A607" s="25"/>
      <c r="B607" s="25"/>
      <c r="C607" s="26"/>
      <c r="D607" s="59"/>
      <c r="E607" s="25"/>
      <c r="F607" s="27"/>
      <c r="G607" s="27"/>
      <c r="H607" s="27"/>
      <c r="I607" s="27"/>
      <c r="J607" s="27"/>
      <c r="K607" s="25"/>
      <c r="L607" s="27"/>
      <c r="M607" s="27"/>
      <c r="N607" s="60"/>
      <c r="O607" s="27"/>
      <c r="P607" s="27"/>
      <c r="Q607" s="27"/>
      <c r="R607" s="27"/>
      <c r="S607" s="25"/>
      <c r="T607" s="25"/>
      <c r="U607" s="23"/>
      <c r="V607" s="23"/>
      <c r="W607" s="24"/>
      <c r="X607" s="25"/>
      <c r="Y607" s="24"/>
      <c r="Z607" s="25"/>
    </row>
    <row r="608" spans="1:26">
      <c r="A608" s="25"/>
      <c r="B608" s="25"/>
      <c r="C608" s="26"/>
      <c r="D608" s="59"/>
      <c r="E608" s="25"/>
      <c r="F608" s="27"/>
      <c r="G608" s="27"/>
      <c r="H608" s="27"/>
      <c r="I608" s="27"/>
      <c r="J608" s="27"/>
      <c r="K608" s="25"/>
      <c r="L608" s="27"/>
      <c r="M608" s="27"/>
      <c r="N608" s="60"/>
      <c r="O608" s="27"/>
      <c r="P608" s="27"/>
      <c r="Q608" s="27"/>
      <c r="R608" s="27"/>
      <c r="S608" s="25"/>
      <c r="T608" s="25"/>
      <c r="U608" s="23"/>
      <c r="V608" s="23"/>
      <c r="W608" s="24"/>
      <c r="X608" s="25"/>
      <c r="Y608" s="24"/>
      <c r="Z608" s="25"/>
    </row>
    <row r="609" spans="1:26">
      <c r="A609" s="25"/>
      <c r="B609" s="25"/>
      <c r="C609" s="26"/>
      <c r="D609" s="59"/>
      <c r="E609" s="25"/>
      <c r="F609" s="27"/>
      <c r="G609" s="27"/>
      <c r="H609" s="27"/>
      <c r="I609" s="27"/>
      <c r="J609" s="27"/>
      <c r="K609" s="25"/>
      <c r="L609" s="27"/>
      <c r="M609" s="27"/>
      <c r="N609" s="60"/>
      <c r="O609" s="27"/>
      <c r="P609" s="27"/>
      <c r="Q609" s="27"/>
      <c r="R609" s="27"/>
      <c r="S609" s="25"/>
      <c r="T609" s="25"/>
      <c r="U609" s="23"/>
      <c r="V609" s="23"/>
      <c r="W609" s="24"/>
      <c r="X609" s="25"/>
      <c r="Y609" s="24"/>
      <c r="Z609" s="25"/>
    </row>
    <row r="610" spans="1:26">
      <c r="A610" s="25"/>
      <c r="B610" s="25"/>
      <c r="C610" s="26"/>
      <c r="D610" s="59"/>
      <c r="E610" s="25"/>
      <c r="F610" s="27"/>
      <c r="G610" s="27"/>
      <c r="H610" s="27"/>
      <c r="I610" s="27"/>
      <c r="J610" s="27"/>
      <c r="K610" s="25"/>
      <c r="L610" s="27"/>
      <c r="M610" s="27"/>
      <c r="N610" s="60"/>
      <c r="O610" s="27"/>
      <c r="P610" s="27"/>
      <c r="Q610" s="27"/>
      <c r="R610" s="27"/>
      <c r="S610" s="25"/>
      <c r="T610" s="25"/>
      <c r="U610" s="23"/>
      <c r="V610" s="23"/>
      <c r="W610" s="24"/>
      <c r="X610" s="25"/>
      <c r="Y610" s="24"/>
      <c r="Z610" s="25"/>
    </row>
    <row r="611" spans="1:26">
      <c r="A611" s="25"/>
      <c r="B611" s="25"/>
      <c r="C611" s="26"/>
      <c r="D611" s="59"/>
      <c r="E611" s="25"/>
      <c r="F611" s="27"/>
      <c r="G611" s="27"/>
      <c r="H611" s="27"/>
      <c r="I611" s="27"/>
      <c r="J611" s="27"/>
      <c r="K611" s="25"/>
      <c r="L611" s="27"/>
      <c r="M611" s="27"/>
      <c r="N611" s="60"/>
      <c r="O611" s="27"/>
      <c r="P611" s="27"/>
      <c r="Q611" s="27"/>
      <c r="R611" s="27"/>
      <c r="S611" s="25"/>
      <c r="T611" s="25"/>
      <c r="U611" s="23"/>
      <c r="V611" s="23"/>
      <c r="W611" s="24"/>
      <c r="X611" s="25"/>
      <c r="Y611" s="24"/>
      <c r="Z611" s="25"/>
    </row>
    <row r="612" spans="1:26">
      <c r="A612" s="25"/>
      <c r="B612" s="25"/>
      <c r="C612" s="26"/>
      <c r="D612" s="59"/>
      <c r="E612" s="25"/>
      <c r="F612" s="27"/>
      <c r="G612" s="27"/>
      <c r="H612" s="27"/>
      <c r="I612" s="27"/>
      <c r="J612" s="27"/>
      <c r="K612" s="25"/>
      <c r="L612" s="27"/>
      <c r="M612" s="27"/>
      <c r="N612" s="60"/>
      <c r="O612" s="27"/>
      <c r="P612" s="27"/>
      <c r="Q612" s="27"/>
      <c r="R612" s="27"/>
      <c r="S612" s="25"/>
      <c r="T612" s="25"/>
      <c r="U612" s="23"/>
      <c r="V612" s="23"/>
      <c r="W612" s="24"/>
      <c r="X612" s="25"/>
      <c r="Y612" s="24"/>
      <c r="Z612" s="25"/>
    </row>
    <row r="613" spans="1:26">
      <c r="A613" s="25"/>
      <c r="B613" s="25"/>
      <c r="C613" s="26"/>
      <c r="D613" s="59"/>
      <c r="E613" s="25"/>
      <c r="F613" s="27"/>
      <c r="G613" s="27"/>
      <c r="H613" s="27"/>
      <c r="I613" s="27"/>
      <c r="J613" s="27"/>
      <c r="K613" s="25"/>
      <c r="L613" s="27"/>
      <c r="M613" s="27"/>
      <c r="N613" s="60"/>
      <c r="O613" s="27"/>
      <c r="P613" s="27"/>
      <c r="Q613" s="27"/>
      <c r="R613" s="27"/>
      <c r="S613" s="25"/>
      <c r="T613" s="25"/>
      <c r="U613" s="23"/>
      <c r="V613" s="23"/>
      <c r="W613" s="24"/>
      <c r="X613" s="25"/>
      <c r="Y613" s="24"/>
      <c r="Z613" s="25"/>
    </row>
    <row r="614" spans="1:26">
      <c r="A614" s="25"/>
      <c r="B614" s="25"/>
      <c r="C614" s="26"/>
      <c r="D614" s="59"/>
      <c r="E614" s="25"/>
      <c r="F614" s="27"/>
      <c r="G614" s="27"/>
      <c r="H614" s="27"/>
      <c r="I614" s="27"/>
      <c r="J614" s="27"/>
      <c r="K614" s="25"/>
      <c r="L614" s="27"/>
      <c r="M614" s="27"/>
      <c r="N614" s="60"/>
      <c r="O614" s="27"/>
      <c r="P614" s="27"/>
      <c r="Q614" s="27"/>
      <c r="R614" s="27"/>
      <c r="S614" s="25"/>
      <c r="T614" s="25"/>
      <c r="U614" s="23"/>
      <c r="V614" s="23"/>
      <c r="W614" s="24"/>
      <c r="X614" s="25"/>
      <c r="Y614" s="24"/>
      <c r="Z614" s="25"/>
    </row>
    <row r="615" spans="1:26">
      <c r="A615" s="25"/>
      <c r="B615" s="25"/>
      <c r="C615" s="26"/>
      <c r="D615" s="59"/>
      <c r="E615" s="25"/>
      <c r="F615" s="27"/>
      <c r="G615" s="27"/>
      <c r="H615" s="27"/>
      <c r="I615" s="27"/>
      <c r="J615" s="27"/>
      <c r="K615" s="25"/>
      <c r="L615" s="27"/>
      <c r="M615" s="27"/>
      <c r="N615" s="60"/>
      <c r="O615" s="27"/>
      <c r="P615" s="27"/>
      <c r="Q615" s="27"/>
      <c r="R615" s="27"/>
      <c r="S615" s="25"/>
      <c r="T615" s="25"/>
      <c r="U615" s="23"/>
      <c r="V615" s="23"/>
      <c r="W615" s="24"/>
      <c r="X615" s="25"/>
      <c r="Y615" s="24"/>
      <c r="Z615" s="25"/>
    </row>
    <row r="616" spans="1:26">
      <c r="A616" s="25"/>
      <c r="B616" s="25"/>
      <c r="C616" s="26"/>
      <c r="D616" s="59"/>
      <c r="E616" s="25"/>
      <c r="F616" s="27"/>
      <c r="G616" s="27"/>
      <c r="H616" s="27"/>
      <c r="I616" s="27"/>
      <c r="J616" s="27"/>
      <c r="K616" s="25"/>
      <c r="L616" s="27"/>
      <c r="M616" s="27"/>
      <c r="N616" s="60"/>
      <c r="O616" s="27"/>
      <c r="P616" s="27"/>
      <c r="Q616" s="27"/>
      <c r="R616" s="27"/>
      <c r="S616" s="25"/>
      <c r="T616" s="25"/>
      <c r="U616" s="23"/>
      <c r="V616" s="23"/>
      <c r="W616" s="24"/>
      <c r="X616" s="25"/>
      <c r="Y616" s="24"/>
      <c r="Z616" s="25"/>
    </row>
    <row r="617" spans="1:26">
      <c r="A617" s="25"/>
      <c r="B617" s="25"/>
      <c r="C617" s="26"/>
      <c r="D617" s="59"/>
      <c r="E617" s="25"/>
      <c r="F617" s="27"/>
      <c r="G617" s="27"/>
      <c r="H617" s="27"/>
      <c r="I617" s="27"/>
      <c r="J617" s="27"/>
      <c r="K617" s="25"/>
      <c r="L617" s="27"/>
      <c r="M617" s="27"/>
      <c r="N617" s="60"/>
      <c r="O617" s="27"/>
      <c r="P617" s="27"/>
      <c r="Q617" s="27"/>
      <c r="R617" s="27"/>
      <c r="S617" s="25"/>
      <c r="T617" s="25"/>
      <c r="U617" s="23"/>
      <c r="V617" s="23"/>
      <c r="W617" s="24"/>
      <c r="X617" s="25"/>
      <c r="Y617" s="24"/>
      <c r="Z617" s="25"/>
    </row>
    <row r="618" spans="1:26">
      <c r="A618" s="25"/>
      <c r="B618" s="25"/>
      <c r="C618" s="26"/>
      <c r="D618" s="59"/>
      <c r="E618" s="25"/>
      <c r="F618" s="27"/>
      <c r="G618" s="27"/>
      <c r="H618" s="27"/>
      <c r="I618" s="27"/>
      <c r="J618" s="27"/>
      <c r="K618" s="25"/>
      <c r="L618" s="27"/>
      <c r="M618" s="27"/>
      <c r="N618" s="60"/>
      <c r="O618" s="27"/>
      <c r="P618" s="27"/>
      <c r="Q618" s="27"/>
      <c r="R618" s="27"/>
      <c r="S618" s="25"/>
      <c r="T618" s="25"/>
      <c r="U618" s="23"/>
      <c r="V618" s="23"/>
      <c r="W618" s="24"/>
      <c r="X618" s="25"/>
      <c r="Y618" s="24"/>
      <c r="Z618" s="25"/>
    </row>
    <row r="619" spans="1:26">
      <c r="A619" s="25"/>
      <c r="B619" s="25"/>
      <c r="C619" s="26"/>
      <c r="D619" s="59"/>
      <c r="E619" s="25"/>
      <c r="F619" s="27"/>
      <c r="G619" s="27"/>
      <c r="H619" s="27"/>
      <c r="I619" s="27"/>
      <c r="J619" s="27"/>
      <c r="K619" s="25"/>
      <c r="L619" s="27"/>
      <c r="M619" s="27"/>
      <c r="N619" s="60"/>
      <c r="O619" s="27"/>
      <c r="P619" s="27"/>
      <c r="Q619" s="27"/>
      <c r="R619" s="27"/>
      <c r="S619" s="25"/>
      <c r="T619" s="25"/>
      <c r="U619" s="23"/>
      <c r="V619" s="23"/>
      <c r="W619" s="24"/>
      <c r="X619" s="25"/>
      <c r="Y619" s="24"/>
      <c r="Z619" s="25"/>
    </row>
    <row r="620" spans="1:26">
      <c r="A620" s="25"/>
      <c r="B620" s="25"/>
      <c r="C620" s="26"/>
      <c r="D620" s="59"/>
      <c r="E620" s="25"/>
      <c r="F620" s="27"/>
      <c r="G620" s="27"/>
      <c r="H620" s="27"/>
      <c r="I620" s="27"/>
      <c r="J620" s="27"/>
      <c r="K620" s="25"/>
      <c r="L620" s="27"/>
      <c r="M620" s="27"/>
      <c r="N620" s="60"/>
      <c r="O620" s="27"/>
      <c r="P620" s="27"/>
      <c r="Q620" s="27"/>
      <c r="R620" s="27"/>
      <c r="S620" s="25"/>
      <c r="T620" s="25"/>
      <c r="U620" s="23"/>
      <c r="V620" s="23"/>
      <c r="W620" s="24"/>
      <c r="X620" s="25"/>
      <c r="Y620" s="24"/>
      <c r="Z620" s="25"/>
    </row>
    <row r="621" spans="1:26">
      <c r="A621" s="25"/>
      <c r="B621" s="25"/>
      <c r="C621" s="26"/>
      <c r="D621" s="59"/>
      <c r="E621" s="25"/>
      <c r="F621" s="27"/>
      <c r="G621" s="27"/>
      <c r="H621" s="27"/>
      <c r="I621" s="27"/>
      <c r="J621" s="27"/>
      <c r="K621" s="25"/>
      <c r="L621" s="27"/>
      <c r="M621" s="27"/>
      <c r="N621" s="60"/>
      <c r="O621" s="27"/>
      <c r="P621" s="27"/>
      <c r="Q621" s="27"/>
      <c r="R621" s="27"/>
      <c r="S621" s="25"/>
      <c r="T621" s="25"/>
      <c r="U621" s="23"/>
      <c r="V621" s="23"/>
      <c r="W621" s="24"/>
      <c r="X621" s="25"/>
      <c r="Y621" s="24"/>
      <c r="Z621" s="25"/>
    </row>
    <row r="622" spans="1:26">
      <c r="A622" s="25"/>
      <c r="B622" s="25"/>
      <c r="C622" s="26"/>
      <c r="D622" s="59"/>
      <c r="E622" s="25"/>
      <c r="F622" s="27"/>
      <c r="G622" s="27"/>
      <c r="H622" s="27"/>
      <c r="I622" s="27"/>
      <c r="J622" s="27"/>
      <c r="K622" s="25"/>
      <c r="L622" s="27"/>
      <c r="M622" s="27"/>
      <c r="N622" s="60"/>
      <c r="O622" s="27"/>
      <c r="P622" s="27"/>
      <c r="Q622" s="27"/>
      <c r="R622" s="27"/>
      <c r="S622" s="25"/>
      <c r="T622" s="25"/>
      <c r="U622" s="23"/>
      <c r="V622" s="23"/>
      <c r="W622" s="24"/>
      <c r="X622" s="25"/>
      <c r="Y622" s="24"/>
      <c r="Z622" s="25"/>
    </row>
    <row r="623" spans="1:26">
      <c r="A623" s="25"/>
      <c r="B623" s="25"/>
      <c r="C623" s="26"/>
      <c r="D623" s="59"/>
      <c r="E623" s="25"/>
      <c r="F623" s="27"/>
      <c r="G623" s="27"/>
      <c r="H623" s="27"/>
      <c r="I623" s="27"/>
      <c r="J623" s="27"/>
      <c r="K623" s="25"/>
      <c r="L623" s="27"/>
      <c r="M623" s="27"/>
      <c r="N623" s="60"/>
      <c r="O623" s="27"/>
      <c r="P623" s="27"/>
      <c r="Q623" s="27"/>
      <c r="R623" s="27"/>
      <c r="S623" s="25"/>
      <c r="T623" s="25"/>
      <c r="U623" s="23"/>
      <c r="V623" s="23"/>
      <c r="W623" s="24"/>
      <c r="X623" s="25"/>
      <c r="Y623" s="24"/>
      <c r="Z623" s="25"/>
    </row>
    <row r="624" spans="1:26">
      <c r="A624" s="25"/>
      <c r="B624" s="25"/>
      <c r="C624" s="26"/>
      <c r="D624" s="59"/>
      <c r="E624" s="25"/>
      <c r="F624" s="27"/>
      <c r="G624" s="27"/>
      <c r="H624" s="27"/>
      <c r="I624" s="27"/>
      <c r="J624" s="27"/>
      <c r="K624" s="25"/>
      <c r="L624" s="27"/>
      <c r="M624" s="27"/>
      <c r="N624" s="60"/>
      <c r="O624" s="27"/>
      <c r="P624" s="27"/>
      <c r="Q624" s="27"/>
      <c r="R624" s="27"/>
      <c r="S624" s="25"/>
      <c r="T624" s="25"/>
      <c r="U624" s="23"/>
      <c r="V624" s="23"/>
      <c r="W624" s="24"/>
      <c r="X624" s="25"/>
      <c r="Y624" s="24"/>
      <c r="Z624" s="25"/>
    </row>
    <row r="625" spans="1:26">
      <c r="A625" s="25"/>
      <c r="B625" s="25"/>
      <c r="C625" s="26"/>
      <c r="D625" s="59"/>
      <c r="E625" s="25"/>
      <c r="F625" s="27"/>
      <c r="G625" s="27"/>
      <c r="H625" s="27"/>
      <c r="I625" s="27"/>
      <c r="J625" s="27"/>
      <c r="K625" s="25"/>
      <c r="L625" s="27"/>
      <c r="M625" s="27"/>
      <c r="N625" s="60"/>
      <c r="O625" s="27"/>
      <c r="P625" s="27"/>
      <c r="Q625" s="27"/>
      <c r="R625" s="27"/>
      <c r="S625" s="25"/>
      <c r="T625" s="25"/>
      <c r="U625" s="23"/>
      <c r="V625" s="23"/>
      <c r="W625" s="24"/>
      <c r="X625" s="25"/>
      <c r="Y625" s="24"/>
      <c r="Z625" s="25"/>
    </row>
    <row r="626" spans="1:26">
      <c r="A626" s="25"/>
      <c r="B626" s="25"/>
      <c r="C626" s="26"/>
      <c r="D626" s="59"/>
      <c r="E626" s="25"/>
      <c r="F626" s="27"/>
      <c r="G626" s="27"/>
      <c r="H626" s="27"/>
      <c r="I626" s="27"/>
      <c r="J626" s="27"/>
      <c r="K626" s="25"/>
      <c r="L626" s="27"/>
      <c r="M626" s="27"/>
      <c r="N626" s="60"/>
      <c r="O626" s="27"/>
      <c r="P626" s="27"/>
      <c r="Q626" s="27"/>
      <c r="R626" s="27"/>
      <c r="S626" s="25"/>
      <c r="T626" s="25"/>
      <c r="U626" s="23"/>
      <c r="V626" s="23"/>
      <c r="W626" s="24"/>
      <c r="X626" s="25"/>
      <c r="Y626" s="24"/>
      <c r="Z626" s="25"/>
    </row>
    <row r="627" spans="1:26">
      <c r="A627" s="25"/>
      <c r="B627" s="25"/>
      <c r="C627" s="26"/>
      <c r="D627" s="59"/>
      <c r="E627" s="25"/>
      <c r="F627" s="27"/>
      <c r="G627" s="27"/>
      <c r="H627" s="27"/>
      <c r="I627" s="27"/>
      <c r="J627" s="27"/>
      <c r="K627" s="25"/>
      <c r="L627" s="27"/>
      <c r="M627" s="27"/>
      <c r="N627" s="60"/>
      <c r="O627" s="27"/>
      <c r="P627" s="27"/>
      <c r="Q627" s="27"/>
      <c r="R627" s="27"/>
      <c r="S627" s="25"/>
      <c r="T627" s="25"/>
      <c r="U627" s="23"/>
      <c r="V627" s="23"/>
      <c r="W627" s="24"/>
      <c r="X627" s="25"/>
      <c r="Y627" s="24"/>
      <c r="Z627" s="25"/>
    </row>
    <row r="628" spans="1:26">
      <c r="A628" s="25"/>
      <c r="B628" s="25"/>
      <c r="C628" s="26"/>
      <c r="D628" s="59"/>
      <c r="E628" s="25"/>
      <c r="F628" s="27"/>
      <c r="G628" s="27"/>
      <c r="H628" s="27"/>
      <c r="I628" s="27"/>
      <c r="J628" s="27"/>
      <c r="K628" s="25"/>
      <c r="L628" s="27"/>
      <c r="M628" s="27"/>
      <c r="N628" s="60"/>
      <c r="O628" s="27"/>
      <c r="P628" s="27"/>
      <c r="Q628" s="27"/>
      <c r="R628" s="27"/>
      <c r="S628" s="25"/>
      <c r="T628" s="25"/>
      <c r="U628" s="23"/>
      <c r="V628" s="23"/>
      <c r="W628" s="24"/>
      <c r="X628" s="25"/>
      <c r="Y628" s="24"/>
      <c r="Z628" s="25"/>
    </row>
    <row r="629" spans="1:26">
      <c r="A629" s="25"/>
      <c r="B629" s="25"/>
      <c r="C629" s="26"/>
      <c r="D629" s="59"/>
      <c r="E629" s="25"/>
      <c r="F629" s="27"/>
      <c r="G629" s="27"/>
      <c r="H629" s="27"/>
      <c r="I629" s="27"/>
      <c r="J629" s="27"/>
      <c r="K629" s="25"/>
      <c r="L629" s="27"/>
      <c r="M629" s="27"/>
      <c r="N629" s="60"/>
      <c r="O629" s="27"/>
      <c r="P629" s="27"/>
      <c r="Q629" s="27"/>
      <c r="R629" s="27"/>
      <c r="S629" s="25"/>
      <c r="T629" s="25"/>
      <c r="U629" s="23"/>
      <c r="V629" s="23"/>
      <c r="W629" s="24"/>
      <c r="X629" s="25"/>
      <c r="Y629" s="24"/>
      <c r="Z629" s="25"/>
    </row>
    <row r="630" spans="1:26">
      <c r="A630" s="25"/>
      <c r="B630" s="25"/>
      <c r="C630" s="26"/>
      <c r="D630" s="59"/>
      <c r="E630" s="25"/>
      <c r="F630" s="27"/>
      <c r="G630" s="27"/>
      <c r="H630" s="27"/>
      <c r="I630" s="27"/>
      <c r="J630" s="27"/>
      <c r="K630" s="25"/>
      <c r="L630" s="27"/>
      <c r="M630" s="27"/>
      <c r="N630" s="60"/>
      <c r="O630" s="27"/>
      <c r="P630" s="27"/>
      <c r="Q630" s="27"/>
      <c r="R630" s="27"/>
      <c r="S630" s="25"/>
      <c r="T630" s="25"/>
      <c r="U630" s="23"/>
      <c r="V630" s="23"/>
      <c r="W630" s="24"/>
      <c r="X630" s="25"/>
      <c r="Y630" s="24"/>
      <c r="Z630" s="25"/>
    </row>
    <row r="631" spans="1:26">
      <c r="A631" s="25"/>
      <c r="B631" s="25"/>
      <c r="C631" s="26"/>
      <c r="D631" s="59"/>
      <c r="E631" s="25"/>
      <c r="F631" s="27"/>
      <c r="G631" s="27"/>
      <c r="H631" s="27"/>
      <c r="I631" s="27"/>
      <c r="J631" s="27"/>
      <c r="K631" s="25"/>
      <c r="L631" s="27"/>
      <c r="M631" s="27"/>
      <c r="N631" s="60"/>
      <c r="O631" s="27"/>
      <c r="P631" s="27"/>
      <c r="Q631" s="27"/>
      <c r="R631" s="27"/>
      <c r="S631" s="25"/>
      <c r="T631" s="25"/>
      <c r="U631" s="23"/>
      <c r="V631" s="23"/>
      <c r="W631" s="24"/>
      <c r="X631" s="25"/>
      <c r="Y631" s="24"/>
      <c r="Z631" s="25"/>
    </row>
    <row r="632" spans="1:26">
      <c r="A632" s="25"/>
      <c r="B632" s="25"/>
      <c r="C632" s="26"/>
      <c r="D632" s="59"/>
      <c r="E632" s="25"/>
      <c r="F632" s="27"/>
      <c r="G632" s="27"/>
      <c r="H632" s="27"/>
      <c r="I632" s="27"/>
      <c r="J632" s="27"/>
      <c r="K632" s="25"/>
      <c r="L632" s="27"/>
      <c r="M632" s="27"/>
      <c r="N632" s="60"/>
      <c r="O632" s="27"/>
      <c r="P632" s="27"/>
      <c r="Q632" s="27"/>
      <c r="R632" s="27"/>
      <c r="S632" s="25"/>
      <c r="T632" s="25"/>
      <c r="U632" s="23"/>
      <c r="V632" s="23"/>
      <c r="W632" s="24"/>
      <c r="X632" s="25"/>
      <c r="Y632" s="24"/>
      <c r="Z632" s="25"/>
    </row>
    <row r="633" spans="1:26">
      <c r="A633" s="25"/>
      <c r="B633" s="25"/>
      <c r="C633" s="26"/>
      <c r="D633" s="59"/>
      <c r="E633" s="25"/>
      <c r="F633" s="27"/>
      <c r="G633" s="27"/>
      <c r="H633" s="27"/>
      <c r="I633" s="27"/>
      <c r="J633" s="27"/>
      <c r="K633" s="25"/>
      <c r="L633" s="27"/>
      <c r="M633" s="27"/>
      <c r="N633" s="60"/>
      <c r="O633" s="27"/>
      <c r="P633" s="27"/>
      <c r="Q633" s="27"/>
      <c r="R633" s="27"/>
      <c r="S633" s="25"/>
      <c r="T633" s="25"/>
      <c r="U633" s="23"/>
      <c r="V633" s="23"/>
      <c r="W633" s="24"/>
      <c r="X633" s="25"/>
      <c r="Y633" s="24"/>
      <c r="Z633" s="25"/>
    </row>
    <row r="634" spans="1:26">
      <c r="A634" s="25"/>
      <c r="B634" s="25"/>
      <c r="C634" s="26"/>
      <c r="D634" s="59"/>
      <c r="E634" s="25"/>
      <c r="F634" s="27"/>
      <c r="G634" s="27"/>
      <c r="H634" s="27"/>
      <c r="I634" s="27"/>
      <c r="J634" s="27"/>
      <c r="K634" s="25"/>
      <c r="L634" s="27"/>
      <c r="M634" s="27"/>
      <c r="N634" s="60"/>
      <c r="O634" s="27"/>
      <c r="P634" s="27"/>
      <c r="Q634" s="27"/>
      <c r="R634" s="27"/>
      <c r="S634" s="25"/>
      <c r="T634" s="25"/>
      <c r="U634" s="23"/>
      <c r="V634" s="23"/>
      <c r="W634" s="24"/>
      <c r="X634" s="25"/>
      <c r="Y634" s="24"/>
      <c r="Z634" s="25"/>
    </row>
    <row r="635" spans="1:26">
      <c r="A635" s="25"/>
      <c r="B635" s="25"/>
      <c r="C635" s="26"/>
      <c r="D635" s="59"/>
      <c r="E635" s="25"/>
      <c r="F635" s="27"/>
      <c r="G635" s="27"/>
      <c r="H635" s="27"/>
      <c r="I635" s="27"/>
      <c r="J635" s="27"/>
      <c r="K635" s="25"/>
      <c r="L635" s="27"/>
      <c r="M635" s="27"/>
      <c r="N635" s="60"/>
      <c r="O635" s="27"/>
      <c r="P635" s="27"/>
      <c r="Q635" s="27"/>
      <c r="R635" s="27"/>
      <c r="S635" s="25"/>
      <c r="T635" s="25"/>
      <c r="U635" s="23"/>
      <c r="V635" s="23"/>
      <c r="W635" s="24"/>
      <c r="X635" s="25"/>
      <c r="Y635" s="24"/>
      <c r="Z635" s="25"/>
    </row>
    <row r="636" spans="1:26">
      <c r="A636" s="25"/>
      <c r="B636" s="25"/>
      <c r="C636" s="26"/>
      <c r="D636" s="59"/>
      <c r="E636" s="25"/>
      <c r="F636" s="27"/>
      <c r="G636" s="27"/>
      <c r="H636" s="27"/>
      <c r="I636" s="27"/>
      <c r="J636" s="27"/>
      <c r="K636" s="25"/>
      <c r="L636" s="27"/>
      <c r="M636" s="27"/>
      <c r="N636" s="60"/>
      <c r="O636" s="27"/>
      <c r="P636" s="27"/>
      <c r="Q636" s="27"/>
      <c r="R636" s="27"/>
      <c r="S636" s="25"/>
      <c r="T636" s="25"/>
      <c r="U636" s="23"/>
      <c r="V636" s="23"/>
      <c r="W636" s="24"/>
      <c r="X636" s="25"/>
      <c r="Y636" s="24"/>
      <c r="Z636" s="25"/>
    </row>
    <row r="637" spans="1:26">
      <c r="A637" s="25"/>
      <c r="B637" s="25"/>
      <c r="C637" s="26"/>
      <c r="D637" s="59"/>
      <c r="E637" s="25"/>
      <c r="F637" s="27"/>
      <c r="G637" s="27"/>
      <c r="H637" s="27"/>
      <c r="I637" s="27"/>
      <c r="J637" s="27"/>
      <c r="K637" s="25"/>
      <c r="L637" s="27"/>
      <c r="M637" s="27"/>
      <c r="N637" s="60"/>
      <c r="O637" s="27"/>
      <c r="P637" s="27"/>
      <c r="Q637" s="27"/>
      <c r="R637" s="27"/>
      <c r="S637" s="25"/>
      <c r="T637" s="25"/>
      <c r="U637" s="23"/>
      <c r="V637" s="23"/>
      <c r="W637" s="24"/>
      <c r="X637" s="25"/>
      <c r="Y637" s="24"/>
      <c r="Z637" s="25"/>
    </row>
    <row r="638" spans="1:26">
      <c r="A638" s="25"/>
      <c r="B638" s="25"/>
      <c r="C638" s="26"/>
      <c r="D638" s="59"/>
      <c r="E638" s="25"/>
      <c r="F638" s="27"/>
      <c r="G638" s="27"/>
      <c r="H638" s="27"/>
      <c r="I638" s="27"/>
      <c r="J638" s="27"/>
      <c r="K638" s="25"/>
      <c r="L638" s="27"/>
      <c r="M638" s="27"/>
      <c r="N638" s="60"/>
      <c r="O638" s="27"/>
      <c r="P638" s="27"/>
      <c r="Q638" s="27"/>
      <c r="R638" s="27"/>
      <c r="S638" s="25"/>
      <c r="T638" s="25"/>
      <c r="U638" s="23"/>
      <c r="V638" s="23"/>
      <c r="W638" s="24"/>
      <c r="X638" s="25"/>
      <c r="Y638" s="24"/>
      <c r="Z638" s="25"/>
    </row>
    <row r="639" spans="1:26">
      <c r="A639" s="25"/>
      <c r="B639" s="25"/>
      <c r="C639" s="26"/>
      <c r="D639" s="59"/>
      <c r="E639" s="25"/>
      <c r="F639" s="27"/>
      <c r="G639" s="27"/>
      <c r="H639" s="27"/>
      <c r="I639" s="27"/>
      <c r="J639" s="27"/>
      <c r="K639" s="25"/>
      <c r="L639" s="27"/>
      <c r="M639" s="27"/>
      <c r="N639" s="60"/>
      <c r="O639" s="27"/>
      <c r="P639" s="27"/>
      <c r="Q639" s="27"/>
      <c r="R639" s="27"/>
      <c r="S639" s="25"/>
      <c r="T639" s="25"/>
      <c r="U639" s="23"/>
      <c r="V639" s="23"/>
      <c r="W639" s="24"/>
      <c r="X639" s="25"/>
      <c r="Y639" s="24"/>
      <c r="Z639" s="25"/>
    </row>
    <row r="640" spans="1:26">
      <c r="A640" s="25"/>
      <c r="B640" s="25"/>
      <c r="C640" s="26"/>
      <c r="D640" s="59"/>
      <c r="E640" s="25"/>
      <c r="F640" s="27"/>
      <c r="G640" s="27"/>
      <c r="H640" s="27"/>
      <c r="I640" s="27"/>
      <c r="J640" s="27"/>
      <c r="K640" s="25"/>
      <c r="L640" s="27"/>
      <c r="M640" s="27"/>
      <c r="N640" s="60"/>
      <c r="O640" s="27"/>
      <c r="P640" s="27"/>
      <c r="Q640" s="27"/>
      <c r="R640" s="27"/>
      <c r="S640" s="25"/>
      <c r="T640" s="25"/>
      <c r="U640" s="23"/>
      <c r="V640" s="23"/>
      <c r="W640" s="24"/>
      <c r="X640" s="25"/>
      <c r="Y640" s="24"/>
      <c r="Z640" s="25"/>
    </row>
    <row r="641" spans="1:26">
      <c r="A641" s="25"/>
      <c r="B641" s="25"/>
      <c r="C641" s="26"/>
      <c r="D641" s="59"/>
      <c r="E641" s="25"/>
      <c r="F641" s="27"/>
      <c r="G641" s="27"/>
      <c r="H641" s="27"/>
      <c r="I641" s="27"/>
      <c r="J641" s="27"/>
      <c r="K641" s="25"/>
      <c r="L641" s="27"/>
      <c r="M641" s="27"/>
      <c r="N641" s="60"/>
      <c r="O641" s="27"/>
      <c r="P641" s="27"/>
      <c r="Q641" s="27"/>
      <c r="R641" s="27"/>
      <c r="S641" s="25"/>
      <c r="T641" s="25"/>
      <c r="U641" s="23"/>
      <c r="V641" s="23"/>
      <c r="W641" s="24"/>
      <c r="X641" s="25"/>
      <c r="Y641" s="24"/>
      <c r="Z641" s="25"/>
    </row>
    <row r="642" spans="1:26">
      <c r="A642" s="25"/>
      <c r="B642" s="25"/>
      <c r="C642" s="26"/>
      <c r="D642" s="59"/>
      <c r="E642" s="25"/>
      <c r="F642" s="27"/>
      <c r="G642" s="27"/>
      <c r="H642" s="27"/>
      <c r="I642" s="27"/>
      <c r="J642" s="27"/>
      <c r="K642" s="25"/>
      <c r="L642" s="27"/>
      <c r="M642" s="27"/>
      <c r="N642" s="60"/>
      <c r="O642" s="27"/>
      <c r="P642" s="27"/>
      <c r="Q642" s="27"/>
      <c r="R642" s="27"/>
      <c r="S642" s="25"/>
      <c r="T642" s="25"/>
      <c r="U642" s="23"/>
      <c r="V642" s="23"/>
      <c r="W642" s="24"/>
      <c r="X642" s="25"/>
      <c r="Y642" s="24"/>
      <c r="Z642" s="25"/>
    </row>
    <row r="643" spans="1:26">
      <c r="A643" s="25"/>
      <c r="B643" s="25"/>
      <c r="C643" s="26"/>
      <c r="D643" s="59"/>
      <c r="E643" s="25"/>
      <c r="F643" s="27"/>
      <c r="G643" s="27"/>
      <c r="H643" s="27"/>
      <c r="I643" s="27"/>
      <c r="J643" s="27"/>
      <c r="K643" s="25"/>
      <c r="L643" s="27"/>
      <c r="M643" s="27"/>
      <c r="N643" s="60"/>
      <c r="O643" s="27"/>
      <c r="P643" s="27"/>
      <c r="Q643" s="27"/>
      <c r="R643" s="27"/>
      <c r="S643" s="25"/>
      <c r="T643" s="25"/>
      <c r="U643" s="23"/>
      <c r="V643" s="23"/>
      <c r="W643" s="24"/>
      <c r="X643" s="25"/>
      <c r="Y643" s="24"/>
      <c r="Z643" s="25"/>
    </row>
    <row r="644" spans="1:26">
      <c r="A644" s="25"/>
      <c r="B644" s="25"/>
      <c r="C644" s="26"/>
      <c r="D644" s="59"/>
      <c r="E644" s="25"/>
      <c r="F644" s="27"/>
      <c r="G644" s="27"/>
      <c r="H644" s="27"/>
      <c r="I644" s="27"/>
      <c r="J644" s="27"/>
      <c r="K644" s="25"/>
      <c r="L644" s="27"/>
      <c r="M644" s="27"/>
      <c r="N644" s="60"/>
      <c r="O644" s="27"/>
      <c r="P644" s="27"/>
      <c r="Q644" s="27"/>
      <c r="R644" s="27"/>
      <c r="S644" s="25"/>
      <c r="T644" s="25"/>
      <c r="U644" s="23"/>
      <c r="V644" s="23"/>
      <c r="W644" s="24"/>
      <c r="X644" s="25"/>
      <c r="Y644" s="24"/>
      <c r="Z644" s="25"/>
    </row>
    <row r="645" spans="1:26">
      <c r="A645" s="25"/>
      <c r="B645" s="25"/>
      <c r="C645" s="26"/>
      <c r="D645" s="59"/>
      <c r="E645" s="25"/>
      <c r="F645" s="27"/>
      <c r="G645" s="27"/>
      <c r="H645" s="27"/>
      <c r="I645" s="27"/>
      <c r="J645" s="27"/>
      <c r="K645" s="25"/>
      <c r="L645" s="27"/>
      <c r="M645" s="27"/>
      <c r="N645" s="60"/>
      <c r="O645" s="27"/>
      <c r="P645" s="27"/>
      <c r="Q645" s="27"/>
      <c r="R645" s="27"/>
      <c r="S645" s="25"/>
      <c r="T645" s="25"/>
      <c r="U645" s="23"/>
      <c r="V645" s="23"/>
      <c r="W645" s="24"/>
      <c r="X645" s="25"/>
      <c r="Y645" s="24"/>
      <c r="Z645" s="25"/>
    </row>
    <row r="646" spans="1:26">
      <c r="A646" s="25"/>
      <c r="B646" s="25"/>
      <c r="C646" s="26"/>
      <c r="D646" s="59"/>
      <c r="E646" s="25"/>
      <c r="F646" s="27"/>
      <c r="G646" s="27"/>
      <c r="H646" s="27"/>
      <c r="I646" s="27"/>
      <c r="J646" s="27"/>
      <c r="K646" s="25"/>
      <c r="L646" s="27"/>
      <c r="M646" s="27"/>
      <c r="N646" s="60"/>
      <c r="O646" s="27"/>
      <c r="P646" s="27"/>
      <c r="Q646" s="27"/>
      <c r="R646" s="27"/>
      <c r="S646" s="25"/>
      <c r="T646" s="25"/>
      <c r="U646" s="23"/>
      <c r="V646" s="23"/>
      <c r="W646" s="24"/>
      <c r="X646" s="25"/>
      <c r="Y646" s="24"/>
      <c r="Z646" s="25"/>
    </row>
    <row r="647" spans="1:26">
      <c r="A647" s="25"/>
      <c r="B647" s="25"/>
      <c r="C647" s="26"/>
      <c r="D647" s="59"/>
      <c r="E647" s="25"/>
      <c r="F647" s="27"/>
      <c r="G647" s="27"/>
      <c r="H647" s="27"/>
      <c r="I647" s="27"/>
      <c r="J647" s="27"/>
      <c r="K647" s="25"/>
      <c r="L647" s="27"/>
      <c r="M647" s="27"/>
      <c r="N647" s="60"/>
      <c r="O647" s="27"/>
      <c r="P647" s="27"/>
      <c r="Q647" s="27"/>
      <c r="R647" s="27"/>
      <c r="S647" s="25"/>
      <c r="T647" s="25"/>
      <c r="U647" s="23"/>
      <c r="V647" s="23"/>
      <c r="W647" s="24"/>
      <c r="X647" s="25"/>
      <c r="Y647" s="24"/>
      <c r="Z647" s="25"/>
    </row>
    <row r="648" spans="1:26">
      <c r="A648" s="25"/>
      <c r="B648" s="25"/>
      <c r="C648" s="26"/>
      <c r="D648" s="59"/>
      <c r="E648" s="25"/>
      <c r="F648" s="27"/>
      <c r="G648" s="27"/>
      <c r="H648" s="27"/>
      <c r="I648" s="27"/>
      <c r="J648" s="27"/>
      <c r="K648" s="25"/>
      <c r="L648" s="27"/>
      <c r="M648" s="27"/>
      <c r="N648" s="60"/>
      <c r="O648" s="27"/>
      <c r="P648" s="27"/>
      <c r="Q648" s="27"/>
      <c r="R648" s="27"/>
      <c r="S648" s="25"/>
      <c r="T648" s="25"/>
      <c r="U648" s="23"/>
      <c r="V648" s="23"/>
      <c r="W648" s="24"/>
      <c r="X648" s="25"/>
      <c r="Y648" s="24"/>
      <c r="Z648" s="25"/>
    </row>
    <row r="649" spans="1:26">
      <c r="A649" s="25"/>
      <c r="B649" s="25"/>
      <c r="C649" s="26"/>
      <c r="D649" s="59"/>
      <c r="E649" s="25"/>
      <c r="F649" s="27"/>
      <c r="G649" s="27"/>
      <c r="H649" s="27"/>
      <c r="I649" s="27"/>
      <c r="J649" s="27"/>
      <c r="K649" s="25"/>
      <c r="L649" s="27"/>
      <c r="M649" s="27"/>
      <c r="N649" s="60"/>
      <c r="O649" s="27"/>
      <c r="P649" s="27"/>
      <c r="Q649" s="27"/>
      <c r="R649" s="27"/>
      <c r="S649" s="25"/>
      <c r="T649" s="25"/>
      <c r="U649" s="23"/>
      <c r="V649" s="23"/>
      <c r="W649" s="24"/>
      <c r="X649" s="25"/>
      <c r="Y649" s="24"/>
      <c r="Z649" s="25"/>
    </row>
    <row r="650" spans="1:26">
      <c r="A650" s="25"/>
      <c r="B650" s="25"/>
      <c r="C650" s="26"/>
      <c r="D650" s="59"/>
      <c r="E650" s="25"/>
      <c r="F650" s="27"/>
      <c r="G650" s="27"/>
      <c r="H650" s="27"/>
      <c r="I650" s="27"/>
      <c r="J650" s="27"/>
      <c r="K650" s="25"/>
      <c r="L650" s="27"/>
      <c r="M650" s="27"/>
      <c r="N650" s="60"/>
      <c r="O650" s="27"/>
      <c r="P650" s="27"/>
      <c r="Q650" s="27"/>
      <c r="R650" s="27"/>
      <c r="S650" s="25"/>
      <c r="T650" s="25"/>
      <c r="U650" s="23"/>
      <c r="V650" s="23"/>
      <c r="W650" s="24"/>
      <c r="X650" s="25"/>
      <c r="Y650" s="24"/>
      <c r="Z650" s="25"/>
    </row>
    <row r="651" spans="1:26">
      <c r="A651" s="25"/>
      <c r="B651" s="25"/>
      <c r="C651" s="26"/>
      <c r="D651" s="59"/>
      <c r="E651" s="25"/>
      <c r="F651" s="27"/>
      <c r="G651" s="27"/>
      <c r="H651" s="27"/>
      <c r="I651" s="27"/>
      <c r="J651" s="27"/>
      <c r="K651" s="25"/>
      <c r="L651" s="27"/>
      <c r="M651" s="27"/>
      <c r="N651" s="60"/>
      <c r="O651" s="27"/>
      <c r="P651" s="27"/>
      <c r="Q651" s="27"/>
      <c r="R651" s="27"/>
      <c r="S651" s="25"/>
      <c r="T651" s="25"/>
      <c r="U651" s="23"/>
      <c r="V651" s="23"/>
      <c r="W651" s="24"/>
      <c r="X651" s="25"/>
      <c r="Y651" s="24"/>
      <c r="Z651" s="25"/>
    </row>
    <row r="652" spans="1:26">
      <c r="A652" s="25"/>
      <c r="B652" s="25"/>
      <c r="C652" s="26"/>
      <c r="D652" s="59"/>
      <c r="E652" s="25"/>
      <c r="F652" s="27"/>
      <c r="G652" s="27"/>
      <c r="H652" s="27"/>
      <c r="I652" s="27"/>
      <c r="J652" s="27"/>
      <c r="K652" s="25"/>
      <c r="L652" s="27"/>
      <c r="M652" s="27"/>
      <c r="N652" s="60"/>
      <c r="O652" s="27"/>
      <c r="P652" s="27"/>
      <c r="Q652" s="27"/>
      <c r="R652" s="27"/>
      <c r="S652" s="25"/>
      <c r="T652" s="25"/>
      <c r="U652" s="23"/>
      <c r="V652" s="23"/>
      <c r="W652" s="24"/>
      <c r="X652" s="25"/>
      <c r="Y652" s="24"/>
      <c r="Z652" s="25"/>
    </row>
    <row r="653" spans="1:26">
      <c r="A653" s="25"/>
      <c r="B653" s="25"/>
      <c r="C653" s="26"/>
      <c r="D653" s="59"/>
      <c r="E653" s="25"/>
      <c r="F653" s="27"/>
      <c r="G653" s="27"/>
      <c r="H653" s="27"/>
      <c r="I653" s="27"/>
      <c r="J653" s="27"/>
      <c r="K653" s="25"/>
      <c r="L653" s="27"/>
      <c r="M653" s="27"/>
      <c r="N653" s="60"/>
      <c r="O653" s="27"/>
      <c r="P653" s="27"/>
      <c r="Q653" s="27"/>
      <c r="R653" s="27"/>
      <c r="S653" s="25"/>
      <c r="T653" s="25"/>
      <c r="U653" s="23"/>
      <c r="V653" s="23"/>
      <c r="W653" s="24"/>
      <c r="X653" s="25"/>
      <c r="Y653" s="24"/>
      <c r="Z653" s="25"/>
    </row>
    <row r="654" spans="1:26">
      <c r="A654" s="25"/>
      <c r="B654" s="25"/>
      <c r="C654" s="26"/>
      <c r="D654" s="59"/>
      <c r="E654" s="25"/>
      <c r="F654" s="27"/>
      <c r="G654" s="27"/>
      <c r="H654" s="27"/>
      <c r="I654" s="27"/>
      <c r="J654" s="27"/>
      <c r="K654" s="25"/>
      <c r="L654" s="27"/>
      <c r="M654" s="27"/>
      <c r="N654" s="60"/>
      <c r="O654" s="27"/>
      <c r="P654" s="27"/>
      <c r="Q654" s="27"/>
      <c r="R654" s="27"/>
      <c r="S654" s="25"/>
      <c r="T654" s="25"/>
      <c r="U654" s="23"/>
      <c r="V654" s="23"/>
      <c r="W654" s="24"/>
      <c r="X654" s="25"/>
      <c r="Y654" s="24"/>
      <c r="Z654" s="25"/>
    </row>
    <row r="655" spans="1:26">
      <c r="A655" s="25"/>
      <c r="B655" s="25"/>
      <c r="C655" s="26"/>
      <c r="D655" s="59"/>
      <c r="E655" s="25"/>
      <c r="F655" s="27"/>
      <c r="G655" s="27"/>
      <c r="H655" s="27"/>
      <c r="I655" s="27"/>
      <c r="J655" s="27"/>
      <c r="K655" s="25"/>
      <c r="L655" s="27"/>
      <c r="M655" s="27"/>
      <c r="N655" s="60"/>
      <c r="O655" s="27"/>
      <c r="P655" s="27"/>
      <c r="Q655" s="27"/>
      <c r="R655" s="27"/>
      <c r="S655" s="25"/>
      <c r="T655" s="25"/>
      <c r="U655" s="23"/>
      <c r="V655" s="23"/>
      <c r="W655" s="24"/>
      <c r="X655" s="25"/>
      <c r="Y655" s="24"/>
      <c r="Z655" s="25"/>
    </row>
    <row r="656" spans="1:26">
      <c r="A656" s="25"/>
      <c r="B656" s="25"/>
      <c r="C656" s="26"/>
      <c r="D656" s="59"/>
      <c r="E656" s="25"/>
      <c r="F656" s="27"/>
      <c r="G656" s="27"/>
      <c r="H656" s="27"/>
      <c r="I656" s="27"/>
      <c r="J656" s="27"/>
      <c r="K656" s="25"/>
      <c r="L656" s="27"/>
      <c r="M656" s="27"/>
      <c r="N656" s="60"/>
      <c r="O656" s="27"/>
      <c r="P656" s="27"/>
      <c r="Q656" s="27"/>
      <c r="R656" s="27"/>
      <c r="S656" s="25"/>
      <c r="T656" s="25"/>
      <c r="U656" s="23"/>
      <c r="V656" s="23"/>
      <c r="W656" s="24"/>
      <c r="X656" s="25"/>
      <c r="Y656" s="24"/>
      <c r="Z656" s="25"/>
    </row>
    <row r="657" spans="1:26">
      <c r="A657" s="25"/>
      <c r="B657" s="25"/>
      <c r="C657" s="26"/>
      <c r="D657" s="59"/>
      <c r="E657" s="25"/>
      <c r="F657" s="27"/>
      <c r="G657" s="27"/>
      <c r="H657" s="27"/>
      <c r="I657" s="27"/>
      <c r="J657" s="27"/>
      <c r="K657" s="25"/>
      <c r="L657" s="27"/>
      <c r="M657" s="27"/>
      <c r="N657" s="60"/>
      <c r="O657" s="27"/>
      <c r="P657" s="27"/>
      <c r="Q657" s="27"/>
      <c r="R657" s="27"/>
      <c r="S657" s="25"/>
      <c r="T657" s="25"/>
      <c r="U657" s="23"/>
      <c r="V657" s="23"/>
      <c r="W657" s="24"/>
      <c r="X657" s="25"/>
      <c r="Y657" s="24"/>
      <c r="Z657" s="25"/>
    </row>
    <row r="658" spans="1:26">
      <c r="A658" s="25"/>
      <c r="B658" s="25"/>
      <c r="C658" s="26"/>
      <c r="D658" s="59"/>
      <c r="E658" s="25"/>
      <c r="F658" s="27"/>
      <c r="G658" s="27"/>
      <c r="H658" s="27"/>
      <c r="I658" s="27"/>
      <c r="J658" s="27"/>
      <c r="K658" s="25"/>
      <c r="L658" s="27"/>
      <c r="M658" s="27"/>
      <c r="N658" s="60"/>
      <c r="O658" s="27"/>
      <c r="P658" s="27"/>
      <c r="Q658" s="27"/>
      <c r="R658" s="27"/>
      <c r="S658" s="25"/>
      <c r="T658" s="25"/>
      <c r="U658" s="23"/>
      <c r="V658" s="23"/>
      <c r="W658" s="24"/>
      <c r="X658" s="25"/>
      <c r="Y658" s="24"/>
      <c r="Z658" s="25"/>
    </row>
    <row r="659" spans="1:26">
      <c r="A659" s="25"/>
      <c r="B659" s="25"/>
      <c r="C659" s="26"/>
      <c r="D659" s="59"/>
      <c r="E659" s="25"/>
      <c r="F659" s="27"/>
      <c r="G659" s="27"/>
      <c r="H659" s="27"/>
      <c r="I659" s="27"/>
      <c r="J659" s="27"/>
      <c r="K659" s="25"/>
      <c r="L659" s="27"/>
      <c r="M659" s="27"/>
      <c r="N659" s="60"/>
      <c r="O659" s="27"/>
      <c r="P659" s="27"/>
      <c r="Q659" s="27"/>
      <c r="R659" s="27"/>
      <c r="S659" s="25"/>
      <c r="T659" s="25"/>
      <c r="U659" s="23"/>
      <c r="V659" s="23"/>
      <c r="W659" s="24"/>
      <c r="X659" s="25"/>
      <c r="Y659" s="24"/>
      <c r="Z659" s="25"/>
    </row>
    <row r="660" spans="1:26">
      <c r="A660" s="25"/>
      <c r="B660" s="25"/>
      <c r="C660" s="26"/>
      <c r="D660" s="59"/>
      <c r="E660" s="25"/>
      <c r="F660" s="27"/>
      <c r="G660" s="27"/>
      <c r="H660" s="27"/>
      <c r="I660" s="27"/>
      <c r="J660" s="27"/>
      <c r="K660" s="25"/>
      <c r="L660" s="27"/>
      <c r="M660" s="27"/>
      <c r="N660" s="60"/>
      <c r="O660" s="27"/>
      <c r="P660" s="27"/>
      <c r="Q660" s="27"/>
      <c r="R660" s="27"/>
      <c r="S660" s="25"/>
      <c r="T660" s="25"/>
      <c r="U660" s="23"/>
      <c r="V660" s="23"/>
      <c r="W660" s="24"/>
      <c r="X660" s="25"/>
      <c r="Y660" s="24"/>
      <c r="Z660" s="25"/>
    </row>
    <row r="661" spans="1:26">
      <c r="A661" s="25"/>
      <c r="B661" s="25"/>
      <c r="C661" s="26"/>
      <c r="D661" s="59"/>
      <c r="E661" s="25"/>
      <c r="F661" s="27"/>
      <c r="G661" s="27"/>
      <c r="H661" s="27"/>
      <c r="I661" s="27"/>
      <c r="J661" s="27"/>
      <c r="K661" s="25"/>
      <c r="L661" s="27"/>
      <c r="M661" s="27"/>
      <c r="N661" s="60"/>
      <c r="O661" s="27"/>
      <c r="P661" s="27"/>
      <c r="Q661" s="27"/>
      <c r="R661" s="27"/>
      <c r="S661" s="25"/>
      <c r="T661" s="25"/>
      <c r="U661" s="23"/>
      <c r="V661" s="23"/>
      <c r="W661" s="24"/>
      <c r="X661" s="25"/>
      <c r="Y661" s="24"/>
      <c r="Z661" s="25"/>
    </row>
    <row r="662" spans="1:26">
      <c r="A662" s="25"/>
      <c r="B662" s="25"/>
      <c r="C662" s="26"/>
      <c r="D662" s="59"/>
      <c r="E662" s="25"/>
      <c r="F662" s="27"/>
      <c r="G662" s="27"/>
      <c r="H662" s="27"/>
      <c r="I662" s="27"/>
      <c r="J662" s="27"/>
      <c r="K662" s="25"/>
      <c r="L662" s="27"/>
      <c r="M662" s="27"/>
      <c r="N662" s="60"/>
      <c r="O662" s="27"/>
      <c r="P662" s="27"/>
      <c r="Q662" s="27"/>
      <c r="R662" s="27"/>
      <c r="S662" s="25"/>
      <c r="T662" s="25"/>
      <c r="U662" s="23"/>
      <c r="V662" s="23"/>
      <c r="W662" s="24"/>
      <c r="X662" s="25"/>
      <c r="Y662" s="24"/>
      <c r="Z662" s="25"/>
    </row>
    <row r="663" spans="1:26">
      <c r="A663" s="25"/>
      <c r="B663" s="25"/>
      <c r="C663" s="26"/>
      <c r="D663" s="59"/>
      <c r="E663" s="25"/>
      <c r="F663" s="27"/>
      <c r="G663" s="27"/>
      <c r="H663" s="27"/>
      <c r="I663" s="27"/>
      <c r="J663" s="27"/>
      <c r="K663" s="25"/>
      <c r="L663" s="27"/>
      <c r="M663" s="27"/>
      <c r="N663" s="60"/>
      <c r="O663" s="27"/>
      <c r="P663" s="27"/>
      <c r="Q663" s="27"/>
      <c r="R663" s="27"/>
      <c r="S663" s="25"/>
      <c r="T663" s="25"/>
      <c r="U663" s="23"/>
      <c r="V663" s="23"/>
      <c r="W663" s="24"/>
      <c r="X663" s="25"/>
      <c r="Y663" s="24"/>
      <c r="Z663" s="25"/>
    </row>
    <row r="664" spans="1:26">
      <c r="A664" s="25"/>
      <c r="B664" s="25"/>
      <c r="C664" s="26"/>
      <c r="D664" s="59"/>
      <c r="E664" s="25"/>
      <c r="F664" s="27"/>
      <c r="G664" s="27"/>
      <c r="H664" s="27"/>
      <c r="I664" s="27"/>
      <c r="J664" s="27"/>
      <c r="K664" s="25"/>
      <c r="L664" s="27"/>
      <c r="M664" s="27"/>
      <c r="N664" s="60"/>
      <c r="O664" s="27"/>
      <c r="P664" s="27"/>
      <c r="Q664" s="27"/>
      <c r="R664" s="27"/>
      <c r="S664" s="25"/>
      <c r="T664" s="25"/>
      <c r="U664" s="23"/>
      <c r="V664" s="23"/>
      <c r="W664" s="24"/>
      <c r="X664" s="25"/>
      <c r="Y664" s="24"/>
      <c r="Z664" s="25"/>
    </row>
    <row r="665" spans="1:26">
      <c r="A665" s="25"/>
      <c r="B665" s="25"/>
      <c r="C665" s="26"/>
      <c r="D665" s="59"/>
      <c r="E665" s="25"/>
      <c r="F665" s="27"/>
      <c r="G665" s="27"/>
      <c r="H665" s="27"/>
      <c r="I665" s="27"/>
      <c r="J665" s="27"/>
      <c r="K665" s="25"/>
      <c r="L665" s="27"/>
      <c r="M665" s="27"/>
      <c r="N665" s="60"/>
      <c r="O665" s="27"/>
      <c r="P665" s="27"/>
      <c r="Q665" s="27"/>
      <c r="R665" s="27"/>
      <c r="S665" s="25"/>
      <c r="T665" s="25"/>
      <c r="U665" s="23"/>
      <c r="V665" s="23"/>
      <c r="W665" s="24"/>
      <c r="X665" s="25"/>
      <c r="Y665" s="24"/>
      <c r="Z665" s="25"/>
    </row>
    <row r="666" spans="1:26">
      <c r="A666" s="25"/>
      <c r="B666" s="25"/>
      <c r="C666" s="26"/>
      <c r="D666" s="59"/>
      <c r="E666" s="25"/>
      <c r="F666" s="27"/>
      <c r="G666" s="27"/>
      <c r="H666" s="27"/>
      <c r="I666" s="27"/>
      <c r="J666" s="27"/>
      <c r="K666" s="25"/>
      <c r="L666" s="27"/>
      <c r="M666" s="27"/>
      <c r="N666" s="60"/>
      <c r="O666" s="27"/>
      <c r="P666" s="27"/>
      <c r="Q666" s="27"/>
      <c r="R666" s="27"/>
      <c r="S666" s="25"/>
      <c r="T666" s="25"/>
      <c r="U666" s="23"/>
      <c r="V666" s="23"/>
      <c r="W666" s="24"/>
      <c r="X666" s="25"/>
      <c r="Y666" s="24"/>
      <c r="Z666" s="25"/>
    </row>
    <row r="667" spans="1:26">
      <c r="A667" s="25"/>
      <c r="B667" s="25"/>
      <c r="C667" s="26"/>
      <c r="D667" s="59"/>
      <c r="E667" s="25"/>
      <c r="F667" s="27"/>
      <c r="G667" s="27"/>
      <c r="H667" s="27"/>
      <c r="I667" s="27"/>
      <c r="J667" s="27"/>
      <c r="K667" s="25"/>
      <c r="L667" s="27"/>
      <c r="M667" s="27"/>
      <c r="N667" s="60"/>
      <c r="O667" s="27"/>
      <c r="P667" s="27"/>
      <c r="Q667" s="27"/>
      <c r="R667" s="27"/>
      <c r="S667" s="25"/>
      <c r="T667" s="25"/>
      <c r="U667" s="23"/>
      <c r="V667" s="23"/>
      <c r="W667" s="24"/>
      <c r="X667" s="25"/>
      <c r="Y667" s="24"/>
      <c r="Z667" s="25"/>
    </row>
    <row r="668" spans="1:26">
      <c r="A668" s="25"/>
      <c r="B668" s="25"/>
      <c r="C668" s="26"/>
      <c r="D668" s="59"/>
      <c r="E668" s="25"/>
      <c r="F668" s="27"/>
      <c r="G668" s="27"/>
      <c r="H668" s="27"/>
      <c r="I668" s="27"/>
      <c r="J668" s="27"/>
      <c r="K668" s="25"/>
      <c r="L668" s="27"/>
      <c r="M668" s="27"/>
      <c r="N668" s="60"/>
      <c r="O668" s="27"/>
      <c r="P668" s="27"/>
      <c r="Q668" s="27"/>
      <c r="R668" s="27"/>
      <c r="S668" s="25"/>
      <c r="T668" s="25"/>
      <c r="U668" s="23"/>
      <c r="V668" s="23"/>
      <c r="W668" s="24"/>
      <c r="X668" s="25"/>
      <c r="Y668" s="24"/>
      <c r="Z668" s="25"/>
    </row>
    <row r="669" spans="1:26">
      <c r="A669" s="25"/>
      <c r="B669" s="25"/>
      <c r="C669" s="26"/>
      <c r="D669" s="59"/>
      <c r="E669" s="25"/>
      <c r="F669" s="27"/>
      <c r="G669" s="27"/>
      <c r="H669" s="27"/>
      <c r="I669" s="27"/>
      <c r="J669" s="27"/>
      <c r="K669" s="25"/>
      <c r="L669" s="27"/>
      <c r="M669" s="27"/>
      <c r="N669" s="60"/>
      <c r="O669" s="27"/>
      <c r="P669" s="27"/>
      <c r="Q669" s="27"/>
      <c r="R669" s="27"/>
      <c r="S669" s="25"/>
      <c r="T669" s="25"/>
      <c r="U669" s="23"/>
      <c r="V669" s="23"/>
      <c r="W669" s="24"/>
      <c r="X669" s="25"/>
      <c r="Y669" s="24"/>
      <c r="Z669" s="25"/>
    </row>
    <row r="670" spans="1:26">
      <c r="A670" s="25"/>
      <c r="B670" s="25"/>
      <c r="C670" s="26"/>
      <c r="D670" s="59"/>
      <c r="E670" s="25"/>
      <c r="F670" s="27"/>
      <c r="G670" s="27"/>
      <c r="H670" s="27"/>
      <c r="I670" s="27"/>
      <c r="J670" s="27"/>
      <c r="K670" s="25"/>
      <c r="L670" s="27"/>
      <c r="M670" s="27"/>
      <c r="N670" s="60"/>
      <c r="O670" s="27"/>
      <c r="P670" s="27"/>
      <c r="Q670" s="27"/>
      <c r="R670" s="27"/>
      <c r="S670" s="25"/>
      <c r="T670" s="25"/>
      <c r="U670" s="23"/>
      <c r="V670" s="23"/>
      <c r="W670" s="24"/>
      <c r="X670" s="25"/>
      <c r="Y670" s="24"/>
      <c r="Z670" s="25"/>
    </row>
    <row r="671" spans="1:26">
      <c r="A671" s="25"/>
      <c r="B671" s="25"/>
      <c r="C671" s="26"/>
      <c r="D671" s="59"/>
      <c r="E671" s="25"/>
      <c r="F671" s="27"/>
      <c r="G671" s="27"/>
      <c r="H671" s="27"/>
      <c r="I671" s="27"/>
      <c r="J671" s="27"/>
      <c r="K671" s="25"/>
      <c r="L671" s="27"/>
      <c r="M671" s="27"/>
      <c r="N671" s="60"/>
      <c r="O671" s="27"/>
      <c r="P671" s="27"/>
      <c r="Q671" s="27"/>
      <c r="R671" s="27"/>
      <c r="S671" s="25"/>
      <c r="T671" s="25"/>
      <c r="U671" s="23"/>
      <c r="V671" s="23"/>
      <c r="W671" s="24"/>
      <c r="X671" s="25"/>
      <c r="Y671" s="24"/>
      <c r="Z671" s="25"/>
    </row>
    <row r="672" spans="1:26">
      <c r="A672" s="25"/>
      <c r="B672" s="25"/>
      <c r="C672" s="26"/>
      <c r="D672" s="59"/>
      <c r="E672" s="25"/>
      <c r="F672" s="27"/>
      <c r="G672" s="27"/>
      <c r="H672" s="27"/>
      <c r="I672" s="27"/>
      <c r="J672" s="27"/>
      <c r="K672" s="25"/>
      <c r="L672" s="27"/>
      <c r="M672" s="27"/>
      <c r="N672" s="60"/>
      <c r="O672" s="27"/>
      <c r="P672" s="27"/>
      <c r="Q672" s="27"/>
      <c r="R672" s="27"/>
      <c r="S672" s="25"/>
      <c r="T672" s="25"/>
      <c r="U672" s="23"/>
      <c r="V672" s="23"/>
      <c r="W672" s="24"/>
      <c r="X672" s="25"/>
      <c r="Y672" s="24"/>
      <c r="Z672" s="25"/>
    </row>
    <row r="673" spans="1:26">
      <c r="A673" s="25"/>
      <c r="B673" s="25"/>
      <c r="C673" s="26"/>
      <c r="D673" s="59"/>
      <c r="E673" s="25"/>
      <c r="F673" s="27"/>
      <c r="G673" s="27"/>
      <c r="H673" s="27"/>
      <c r="I673" s="27"/>
      <c r="J673" s="27"/>
      <c r="K673" s="25"/>
      <c r="L673" s="27"/>
      <c r="M673" s="27"/>
      <c r="N673" s="60"/>
      <c r="O673" s="27"/>
      <c r="P673" s="27"/>
      <c r="Q673" s="27"/>
      <c r="R673" s="27"/>
      <c r="S673" s="25"/>
      <c r="T673" s="25"/>
      <c r="U673" s="23"/>
      <c r="V673" s="23"/>
      <c r="W673" s="24"/>
      <c r="X673" s="25"/>
      <c r="Y673" s="24"/>
      <c r="Z673" s="25"/>
    </row>
    <row r="674" spans="1:26">
      <c r="A674" s="25"/>
      <c r="B674" s="25"/>
      <c r="C674" s="26"/>
      <c r="D674" s="59"/>
      <c r="E674" s="25"/>
      <c r="F674" s="27"/>
      <c r="G674" s="27"/>
      <c r="H674" s="27"/>
      <c r="I674" s="27"/>
      <c r="J674" s="27"/>
      <c r="K674" s="25"/>
      <c r="L674" s="27"/>
      <c r="M674" s="27"/>
      <c r="N674" s="60"/>
      <c r="O674" s="27"/>
      <c r="P674" s="27"/>
      <c r="Q674" s="27"/>
      <c r="R674" s="27"/>
      <c r="S674" s="25"/>
      <c r="T674" s="25"/>
      <c r="U674" s="23"/>
      <c r="V674" s="23"/>
      <c r="W674" s="24"/>
      <c r="X674" s="25"/>
      <c r="Y674" s="24"/>
      <c r="Z674" s="25"/>
    </row>
    <row r="675" spans="1:26">
      <c r="A675" s="25"/>
      <c r="B675" s="25"/>
      <c r="C675" s="26"/>
      <c r="D675" s="59"/>
      <c r="E675" s="25"/>
      <c r="F675" s="27"/>
      <c r="G675" s="27"/>
      <c r="H675" s="27"/>
      <c r="I675" s="27"/>
      <c r="J675" s="27"/>
      <c r="K675" s="25"/>
      <c r="L675" s="27"/>
      <c r="M675" s="27"/>
      <c r="N675" s="60"/>
      <c r="O675" s="27"/>
      <c r="P675" s="27"/>
      <c r="Q675" s="27"/>
      <c r="R675" s="27"/>
      <c r="S675" s="25"/>
      <c r="T675" s="25"/>
      <c r="U675" s="23"/>
      <c r="V675" s="23"/>
      <c r="W675" s="24"/>
      <c r="X675" s="25"/>
      <c r="Y675" s="24"/>
      <c r="Z675" s="25"/>
    </row>
    <row r="676" spans="1:26">
      <c r="A676" s="25"/>
      <c r="B676" s="25"/>
      <c r="C676" s="26"/>
      <c r="D676" s="59"/>
      <c r="E676" s="25"/>
      <c r="F676" s="27"/>
      <c r="G676" s="27"/>
      <c r="H676" s="27"/>
      <c r="I676" s="27"/>
      <c r="J676" s="27"/>
      <c r="K676" s="25"/>
      <c r="L676" s="27"/>
      <c r="M676" s="27"/>
      <c r="N676" s="60"/>
      <c r="O676" s="27"/>
      <c r="P676" s="27"/>
      <c r="Q676" s="27"/>
      <c r="R676" s="27"/>
      <c r="S676" s="25"/>
      <c r="T676" s="25"/>
      <c r="U676" s="23"/>
      <c r="V676" s="23"/>
      <c r="W676" s="24"/>
      <c r="X676" s="25"/>
      <c r="Y676" s="24"/>
      <c r="Z676" s="25"/>
    </row>
    <row r="677" spans="1:26">
      <c r="A677" s="25"/>
      <c r="B677" s="25"/>
      <c r="C677" s="26"/>
      <c r="D677" s="59"/>
      <c r="E677" s="25"/>
      <c r="F677" s="27"/>
      <c r="G677" s="27"/>
      <c r="H677" s="27"/>
      <c r="I677" s="27"/>
      <c r="J677" s="27"/>
      <c r="K677" s="25"/>
      <c r="L677" s="27"/>
      <c r="M677" s="27"/>
      <c r="N677" s="60"/>
      <c r="O677" s="27"/>
      <c r="P677" s="27"/>
      <c r="Q677" s="27"/>
      <c r="R677" s="27"/>
      <c r="S677" s="25"/>
      <c r="T677" s="25"/>
      <c r="U677" s="23"/>
      <c r="V677" s="23"/>
      <c r="W677" s="24"/>
      <c r="X677" s="25"/>
      <c r="Y677" s="24"/>
      <c r="Z677" s="25"/>
    </row>
    <row r="678" spans="1:26">
      <c r="A678" s="25"/>
      <c r="B678" s="25"/>
      <c r="C678" s="26"/>
      <c r="D678" s="59"/>
      <c r="E678" s="25"/>
      <c r="F678" s="27"/>
      <c r="G678" s="27"/>
      <c r="H678" s="27"/>
      <c r="I678" s="27"/>
      <c r="J678" s="27"/>
      <c r="K678" s="25"/>
      <c r="L678" s="27"/>
      <c r="M678" s="27"/>
      <c r="N678" s="60"/>
      <c r="O678" s="27"/>
      <c r="P678" s="27"/>
      <c r="Q678" s="27"/>
      <c r="R678" s="27"/>
      <c r="S678" s="25"/>
      <c r="T678" s="25"/>
      <c r="U678" s="23"/>
      <c r="V678" s="23"/>
      <c r="W678" s="24"/>
      <c r="X678" s="25"/>
      <c r="Y678" s="24"/>
      <c r="Z678" s="25"/>
    </row>
    <row r="679" spans="1:26">
      <c r="A679" s="25"/>
      <c r="B679" s="25"/>
      <c r="C679" s="26"/>
      <c r="D679" s="59"/>
      <c r="E679" s="25"/>
      <c r="F679" s="27"/>
      <c r="G679" s="27"/>
      <c r="H679" s="27"/>
      <c r="I679" s="27"/>
      <c r="J679" s="27"/>
      <c r="K679" s="25"/>
      <c r="L679" s="27"/>
      <c r="M679" s="27"/>
      <c r="N679" s="60"/>
      <c r="O679" s="27"/>
      <c r="P679" s="27"/>
      <c r="Q679" s="27"/>
      <c r="R679" s="27"/>
      <c r="S679" s="25"/>
      <c r="T679" s="25"/>
      <c r="U679" s="23"/>
      <c r="V679" s="23"/>
      <c r="W679" s="24"/>
      <c r="X679" s="25"/>
      <c r="Y679" s="24"/>
      <c r="Z679" s="25"/>
    </row>
    <row r="680" spans="1:26">
      <c r="A680" s="25"/>
      <c r="B680" s="25"/>
      <c r="C680" s="26"/>
      <c r="D680" s="59"/>
      <c r="E680" s="25"/>
      <c r="F680" s="27"/>
      <c r="G680" s="27"/>
      <c r="H680" s="27"/>
      <c r="I680" s="27"/>
      <c r="J680" s="27"/>
      <c r="K680" s="25"/>
      <c r="L680" s="27"/>
      <c r="M680" s="27"/>
      <c r="N680" s="60"/>
      <c r="O680" s="27"/>
      <c r="P680" s="27"/>
      <c r="Q680" s="27"/>
      <c r="R680" s="27"/>
      <c r="S680" s="25"/>
      <c r="T680" s="25"/>
      <c r="U680" s="23"/>
      <c r="V680" s="23"/>
      <c r="W680" s="24"/>
      <c r="X680" s="25"/>
      <c r="Y680" s="24"/>
      <c r="Z680" s="25"/>
    </row>
    <row r="681" spans="1:26">
      <c r="A681" s="25"/>
      <c r="B681" s="25"/>
      <c r="C681" s="26"/>
      <c r="D681" s="59"/>
      <c r="E681" s="25"/>
      <c r="F681" s="27"/>
      <c r="G681" s="27"/>
      <c r="H681" s="27"/>
      <c r="I681" s="27"/>
      <c r="J681" s="27"/>
      <c r="K681" s="25"/>
      <c r="L681" s="27"/>
      <c r="M681" s="27"/>
      <c r="N681" s="60"/>
      <c r="O681" s="27"/>
      <c r="P681" s="27"/>
      <c r="Q681" s="27"/>
      <c r="R681" s="27"/>
      <c r="S681" s="25"/>
      <c r="T681" s="25"/>
      <c r="U681" s="23"/>
      <c r="V681" s="23"/>
      <c r="W681" s="24"/>
      <c r="X681" s="25"/>
      <c r="Y681" s="24"/>
      <c r="Z681" s="25"/>
    </row>
    <row r="682" spans="1:26">
      <c r="A682" s="25"/>
      <c r="B682" s="25"/>
      <c r="C682" s="26"/>
      <c r="D682" s="59"/>
      <c r="E682" s="25"/>
      <c r="F682" s="27"/>
      <c r="G682" s="27"/>
      <c r="H682" s="27"/>
      <c r="I682" s="27"/>
      <c r="J682" s="27"/>
      <c r="K682" s="25"/>
      <c r="L682" s="27"/>
      <c r="M682" s="27"/>
      <c r="N682" s="60"/>
      <c r="O682" s="27"/>
      <c r="P682" s="27"/>
      <c r="Q682" s="27"/>
      <c r="R682" s="27"/>
      <c r="S682" s="25"/>
      <c r="T682" s="25"/>
      <c r="U682" s="23"/>
      <c r="V682" s="23"/>
      <c r="W682" s="24"/>
      <c r="X682" s="25"/>
      <c r="Y682" s="24"/>
      <c r="Z682" s="25"/>
    </row>
    <row r="683" spans="1:26">
      <c r="A683" s="25"/>
      <c r="B683" s="25"/>
      <c r="C683" s="26"/>
      <c r="D683" s="59"/>
      <c r="E683" s="25"/>
      <c r="F683" s="27"/>
      <c r="G683" s="27"/>
      <c r="H683" s="27"/>
      <c r="I683" s="27"/>
      <c r="J683" s="27"/>
      <c r="K683" s="25"/>
      <c r="L683" s="27"/>
      <c r="M683" s="27"/>
      <c r="N683" s="60"/>
      <c r="O683" s="27"/>
      <c r="P683" s="27"/>
      <c r="Q683" s="27"/>
      <c r="R683" s="27"/>
      <c r="S683" s="25"/>
      <c r="T683" s="25"/>
      <c r="U683" s="23"/>
      <c r="V683" s="23"/>
      <c r="W683" s="24"/>
      <c r="X683" s="25"/>
      <c r="Y683" s="24"/>
      <c r="Z683" s="25"/>
    </row>
    <row r="684" spans="1:26">
      <c r="A684" s="25"/>
      <c r="B684" s="25"/>
      <c r="C684" s="26"/>
      <c r="D684" s="59"/>
      <c r="E684" s="25"/>
      <c r="F684" s="27"/>
      <c r="G684" s="27"/>
      <c r="H684" s="27"/>
      <c r="I684" s="27"/>
      <c r="J684" s="27"/>
      <c r="K684" s="25"/>
      <c r="L684" s="27"/>
      <c r="M684" s="27"/>
      <c r="N684" s="60"/>
      <c r="O684" s="27"/>
      <c r="P684" s="27"/>
      <c r="Q684" s="27"/>
      <c r="R684" s="27"/>
      <c r="S684" s="25"/>
      <c r="T684" s="25"/>
      <c r="U684" s="23"/>
      <c r="V684" s="23"/>
      <c r="W684" s="24"/>
      <c r="X684" s="25"/>
      <c r="Y684" s="24"/>
      <c r="Z684" s="25"/>
    </row>
    <row r="685" spans="1:26">
      <c r="A685" s="25"/>
      <c r="B685" s="25"/>
      <c r="C685" s="26"/>
      <c r="D685" s="59"/>
      <c r="E685" s="25"/>
      <c r="F685" s="27"/>
      <c r="G685" s="27"/>
      <c r="H685" s="27"/>
      <c r="I685" s="27"/>
      <c r="J685" s="27"/>
      <c r="K685" s="25"/>
      <c r="L685" s="27"/>
      <c r="M685" s="27"/>
      <c r="N685" s="60"/>
      <c r="O685" s="27"/>
      <c r="P685" s="27"/>
      <c r="Q685" s="27"/>
      <c r="R685" s="27"/>
      <c r="S685" s="25"/>
      <c r="T685" s="25"/>
      <c r="U685" s="23"/>
      <c r="V685" s="23"/>
      <c r="W685" s="24"/>
      <c r="X685" s="25"/>
      <c r="Y685" s="24"/>
      <c r="Z685" s="25"/>
    </row>
    <row r="686" spans="1:26">
      <c r="A686" s="25"/>
      <c r="B686" s="25"/>
      <c r="C686" s="26"/>
      <c r="D686" s="59"/>
      <c r="E686" s="25"/>
      <c r="F686" s="27"/>
      <c r="G686" s="27"/>
      <c r="H686" s="27"/>
      <c r="I686" s="27"/>
      <c r="J686" s="27"/>
      <c r="K686" s="25"/>
      <c r="L686" s="27"/>
      <c r="M686" s="27"/>
      <c r="N686" s="60"/>
      <c r="O686" s="27"/>
      <c r="P686" s="27"/>
      <c r="Q686" s="27"/>
      <c r="R686" s="27"/>
      <c r="S686" s="25"/>
      <c r="T686" s="25"/>
      <c r="U686" s="23"/>
      <c r="V686" s="23"/>
      <c r="W686" s="24"/>
      <c r="X686" s="25"/>
      <c r="Y686" s="24"/>
      <c r="Z686" s="25"/>
    </row>
    <row r="687" spans="1:26">
      <c r="A687" s="25"/>
      <c r="B687" s="25"/>
      <c r="C687" s="26"/>
      <c r="D687" s="59"/>
      <c r="E687" s="25"/>
      <c r="F687" s="27"/>
      <c r="G687" s="27"/>
      <c r="H687" s="27"/>
      <c r="I687" s="27"/>
      <c r="J687" s="27"/>
      <c r="K687" s="25"/>
      <c r="L687" s="27"/>
      <c r="M687" s="27"/>
      <c r="N687" s="60"/>
      <c r="O687" s="27"/>
      <c r="P687" s="27"/>
      <c r="Q687" s="27"/>
      <c r="R687" s="27"/>
      <c r="S687" s="25"/>
      <c r="T687" s="25"/>
      <c r="U687" s="23"/>
      <c r="V687" s="23"/>
      <c r="W687" s="24"/>
      <c r="X687" s="25"/>
      <c r="Y687" s="24"/>
      <c r="Z687" s="25"/>
    </row>
    <row r="688" spans="1:26">
      <c r="A688" s="25"/>
      <c r="B688" s="25"/>
      <c r="C688" s="26"/>
      <c r="D688" s="59"/>
      <c r="E688" s="25"/>
      <c r="F688" s="27"/>
      <c r="G688" s="27"/>
      <c r="H688" s="27"/>
      <c r="I688" s="27"/>
      <c r="J688" s="27"/>
      <c r="K688" s="25"/>
      <c r="L688" s="27"/>
      <c r="M688" s="27"/>
      <c r="N688" s="60"/>
      <c r="O688" s="27"/>
      <c r="P688" s="27"/>
      <c r="Q688" s="27"/>
      <c r="R688" s="27"/>
      <c r="S688" s="25"/>
      <c r="T688" s="25"/>
      <c r="U688" s="23"/>
      <c r="V688" s="23"/>
      <c r="W688" s="24"/>
      <c r="X688" s="25"/>
      <c r="Y688" s="24"/>
      <c r="Z688" s="25"/>
    </row>
    <row r="689" spans="1:26">
      <c r="A689" s="25"/>
      <c r="B689" s="25"/>
      <c r="C689" s="26"/>
      <c r="D689" s="59"/>
      <c r="E689" s="25"/>
      <c r="F689" s="27"/>
      <c r="G689" s="27"/>
      <c r="H689" s="27"/>
      <c r="I689" s="27"/>
      <c r="J689" s="27"/>
      <c r="K689" s="25"/>
      <c r="L689" s="27"/>
      <c r="M689" s="27"/>
      <c r="N689" s="60"/>
      <c r="O689" s="27"/>
      <c r="P689" s="27"/>
      <c r="Q689" s="27"/>
      <c r="R689" s="27"/>
      <c r="S689" s="25"/>
      <c r="T689" s="25"/>
      <c r="U689" s="23"/>
      <c r="V689" s="23"/>
      <c r="W689" s="24"/>
      <c r="X689" s="25"/>
      <c r="Y689" s="24"/>
      <c r="Z689" s="25"/>
    </row>
    <row r="690" spans="1:26">
      <c r="A690" s="25"/>
      <c r="B690" s="25"/>
      <c r="C690" s="26"/>
      <c r="D690" s="59"/>
      <c r="E690" s="25"/>
      <c r="F690" s="27"/>
      <c r="G690" s="27"/>
      <c r="H690" s="27"/>
      <c r="I690" s="27"/>
      <c r="J690" s="27"/>
      <c r="K690" s="25"/>
      <c r="L690" s="27"/>
      <c r="M690" s="27"/>
      <c r="N690" s="60"/>
      <c r="O690" s="27"/>
      <c r="P690" s="27"/>
      <c r="Q690" s="27"/>
      <c r="R690" s="27"/>
      <c r="S690" s="25"/>
      <c r="T690" s="25"/>
      <c r="U690" s="23"/>
      <c r="V690" s="23"/>
      <c r="W690" s="24"/>
      <c r="X690" s="25"/>
      <c r="Y690" s="24"/>
      <c r="Z690" s="25"/>
    </row>
    <row r="691" spans="1:26">
      <c r="A691" s="25"/>
      <c r="B691" s="25"/>
      <c r="C691" s="26"/>
      <c r="D691" s="59"/>
      <c r="E691" s="25"/>
      <c r="F691" s="27"/>
      <c r="G691" s="27"/>
      <c r="H691" s="27"/>
      <c r="I691" s="27"/>
      <c r="J691" s="27"/>
      <c r="K691" s="25"/>
      <c r="L691" s="27"/>
      <c r="M691" s="27"/>
      <c r="N691" s="60"/>
      <c r="O691" s="27"/>
      <c r="P691" s="27"/>
      <c r="Q691" s="27"/>
      <c r="R691" s="27"/>
      <c r="S691" s="25"/>
      <c r="T691" s="25"/>
      <c r="U691" s="23"/>
      <c r="V691" s="23"/>
      <c r="W691" s="24"/>
      <c r="X691" s="25"/>
      <c r="Y691" s="24"/>
      <c r="Z691" s="25"/>
    </row>
    <row r="692" spans="1:26">
      <c r="A692" s="25"/>
      <c r="B692" s="25"/>
      <c r="C692" s="26"/>
      <c r="D692" s="59"/>
      <c r="E692" s="25"/>
      <c r="F692" s="27"/>
      <c r="G692" s="27"/>
      <c r="H692" s="27"/>
      <c r="I692" s="27"/>
      <c r="J692" s="27"/>
      <c r="K692" s="25"/>
      <c r="L692" s="27"/>
      <c r="M692" s="27"/>
      <c r="N692" s="60"/>
      <c r="O692" s="27"/>
      <c r="P692" s="27"/>
      <c r="Q692" s="27"/>
      <c r="R692" s="27"/>
      <c r="S692" s="25"/>
      <c r="T692" s="25"/>
      <c r="U692" s="23"/>
      <c r="V692" s="23"/>
      <c r="W692" s="24"/>
      <c r="X692" s="25"/>
      <c r="Y692" s="24"/>
      <c r="Z692" s="25"/>
    </row>
    <row r="693" spans="1:26">
      <c r="A693" s="25"/>
      <c r="B693" s="25"/>
      <c r="C693" s="26"/>
      <c r="D693" s="59"/>
      <c r="E693" s="25"/>
      <c r="F693" s="27"/>
      <c r="G693" s="27"/>
      <c r="H693" s="27"/>
      <c r="I693" s="27"/>
      <c r="J693" s="27"/>
      <c r="K693" s="25"/>
      <c r="L693" s="27"/>
      <c r="M693" s="27"/>
      <c r="N693" s="60"/>
      <c r="O693" s="27"/>
      <c r="P693" s="27"/>
      <c r="Q693" s="27"/>
      <c r="R693" s="27"/>
      <c r="S693" s="25"/>
      <c r="T693" s="25"/>
      <c r="U693" s="23"/>
      <c r="V693" s="23"/>
      <c r="W693" s="24"/>
      <c r="X693" s="25"/>
      <c r="Y693" s="24"/>
      <c r="Z693" s="25"/>
    </row>
    <row r="694" spans="1:26">
      <c r="A694" s="25"/>
      <c r="B694" s="25"/>
      <c r="C694" s="26"/>
      <c r="D694" s="59"/>
      <c r="E694" s="25"/>
      <c r="F694" s="27"/>
      <c r="G694" s="27"/>
      <c r="H694" s="27"/>
      <c r="I694" s="27"/>
      <c r="J694" s="27"/>
      <c r="K694" s="25"/>
      <c r="L694" s="27"/>
      <c r="M694" s="27"/>
      <c r="N694" s="60"/>
      <c r="O694" s="27"/>
      <c r="P694" s="27"/>
      <c r="Q694" s="27"/>
      <c r="R694" s="27"/>
      <c r="S694" s="25"/>
      <c r="T694" s="25"/>
      <c r="U694" s="23"/>
      <c r="V694" s="23"/>
      <c r="W694" s="24"/>
      <c r="X694" s="25"/>
      <c r="Y694" s="24"/>
      <c r="Z694" s="25"/>
    </row>
    <row r="695" spans="1:26">
      <c r="A695" s="25"/>
      <c r="B695" s="25"/>
      <c r="C695" s="26"/>
      <c r="D695" s="59"/>
      <c r="E695" s="25"/>
      <c r="F695" s="27"/>
      <c r="G695" s="27"/>
      <c r="H695" s="27"/>
      <c r="I695" s="27"/>
      <c r="J695" s="27"/>
      <c r="K695" s="25"/>
      <c r="L695" s="27"/>
      <c r="M695" s="27"/>
      <c r="N695" s="60"/>
      <c r="O695" s="27"/>
      <c r="P695" s="27"/>
      <c r="Q695" s="27"/>
      <c r="R695" s="27"/>
      <c r="S695" s="25"/>
      <c r="T695" s="25"/>
      <c r="U695" s="23"/>
      <c r="V695" s="23"/>
      <c r="W695" s="24"/>
      <c r="X695" s="25"/>
      <c r="Y695" s="24"/>
      <c r="Z695" s="25"/>
    </row>
    <row r="696" spans="1:26">
      <c r="A696" s="25"/>
      <c r="B696" s="25"/>
      <c r="C696" s="26"/>
      <c r="D696" s="59"/>
      <c r="E696" s="25"/>
      <c r="F696" s="27"/>
      <c r="G696" s="27"/>
      <c r="H696" s="27"/>
      <c r="I696" s="27"/>
      <c r="J696" s="27"/>
      <c r="K696" s="25"/>
      <c r="L696" s="27"/>
      <c r="M696" s="27"/>
      <c r="N696" s="60"/>
      <c r="O696" s="27"/>
      <c r="P696" s="27"/>
      <c r="Q696" s="27"/>
      <c r="R696" s="27"/>
      <c r="S696" s="25"/>
      <c r="T696" s="25"/>
      <c r="U696" s="23"/>
      <c r="V696" s="23"/>
      <c r="W696" s="24"/>
      <c r="X696" s="25"/>
      <c r="Y696" s="24"/>
      <c r="Z696" s="25"/>
    </row>
    <row r="697" spans="1:26">
      <c r="A697" s="25"/>
      <c r="B697" s="25"/>
      <c r="C697" s="26"/>
      <c r="D697" s="59"/>
      <c r="E697" s="25"/>
      <c r="F697" s="27"/>
      <c r="G697" s="27"/>
      <c r="H697" s="27"/>
      <c r="I697" s="27"/>
      <c r="J697" s="27"/>
      <c r="K697" s="25"/>
      <c r="L697" s="27"/>
      <c r="M697" s="27"/>
      <c r="N697" s="60"/>
      <c r="O697" s="27"/>
      <c r="P697" s="27"/>
      <c r="Q697" s="27"/>
      <c r="R697" s="27"/>
      <c r="S697" s="25"/>
      <c r="T697" s="25"/>
      <c r="U697" s="23"/>
      <c r="V697" s="23"/>
      <c r="W697" s="24"/>
      <c r="X697" s="25"/>
      <c r="Y697" s="24"/>
      <c r="Z697" s="25"/>
    </row>
    <row r="698" spans="1:26">
      <c r="A698" s="25"/>
      <c r="B698" s="25"/>
      <c r="C698" s="26"/>
      <c r="D698" s="59"/>
      <c r="E698" s="25"/>
      <c r="F698" s="27"/>
      <c r="G698" s="27"/>
      <c r="H698" s="27"/>
      <c r="I698" s="27"/>
      <c r="J698" s="27"/>
      <c r="K698" s="25"/>
      <c r="L698" s="27"/>
      <c r="M698" s="27"/>
      <c r="N698" s="60"/>
      <c r="O698" s="27"/>
      <c r="P698" s="27"/>
      <c r="Q698" s="27"/>
      <c r="R698" s="27"/>
      <c r="S698" s="25"/>
      <c r="T698" s="25"/>
      <c r="U698" s="23"/>
      <c r="V698" s="23"/>
      <c r="W698" s="24"/>
      <c r="X698" s="25"/>
      <c r="Y698" s="24"/>
      <c r="Z698" s="25"/>
    </row>
    <row r="699" spans="1:26">
      <c r="A699" s="25"/>
      <c r="B699" s="25"/>
      <c r="C699" s="26"/>
      <c r="D699" s="59"/>
      <c r="E699" s="25"/>
      <c r="F699" s="27"/>
      <c r="G699" s="27"/>
      <c r="H699" s="27"/>
      <c r="I699" s="27"/>
      <c r="J699" s="27"/>
      <c r="K699" s="25"/>
      <c r="L699" s="27"/>
      <c r="M699" s="27"/>
      <c r="N699" s="60"/>
      <c r="O699" s="27"/>
      <c r="P699" s="27"/>
      <c r="Q699" s="27"/>
      <c r="R699" s="27"/>
      <c r="S699" s="25"/>
      <c r="T699" s="25"/>
      <c r="U699" s="23"/>
      <c r="V699" s="23"/>
      <c r="W699" s="24"/>
      <c r="X699" s="25"/>
      <c r="Y699" s="24"/>
      <c r="Z699" s="25"/>
    </row>
    <row r="700" spans="1:26">
      <c r="A700" s="25"/>
      <c r="B700" s="25"/>
      <c r="C700" s="26"/>
      <c r="D700" s="59"/>
      <c r="E700" s="25"/>
      <c r="F700" s="27"/>
      <c r="G700" s="27"/>
      <c r="H700" s="27"/>
      <c r="I700" s="27"/>
      <c r="J700" s="27"/>
      <c r="K700" s="25"/>
      <c r="L700" s="27"/>
      <c r="M700" s="27"/>
      <c r="N700" s="60"/>
      <c r="O700" s="27"/>
      <c r="P700" s="27"/>
      <c r="Q700" s="27"/>
      <c r="R700" s="27"/>
      <c r="S700" s="25"/>
      <c r="T700" s="25"/>
      <c r="U700" s="23"/>
      <c r="V700" s="23"/>
      <c r="W700" s="24"/>
      <c r="X700" s="25"/>
      <c r="Y700" s="24"/>
      <c r="Z700" s="25"/>
    </row>
    <row r="701" spans="1:26">
      <c r="A701" s="25"/>
      <c r="B701" s="25"/>
      <c r="C701" s="26"/>
      <c r="D701" s="59"/>
      <c r="E701" s="25"/>
      <c r="F701" s="27"/>
      <c r="G701" s="27"/>
      <c r="H701" s="27"/>
      <c r="I701" s="27"/>
      <c r="J701" s="27"/>
      <c r="K701" s="25"/>
      <c r="L701" s="27"/>
      <c r="M701" s="27"/>
      <c r="N701" s="60"/>
      <c r="O701" s="27"/>
      <c r="P701" s="27"/>
      <c r="Q701" s="27"/>
      <c r="R701" s="27"/>
      <c r="S701" s="25"/>
      <c r="T701" s="25"/>
      <c r="U701" s="23"/>
      <c r="V701" s="23"/>
      <c r="W701" s="24"/>
      <c r="X701" s="25"/>
      <c r="Y701" s="24"/>
      <c r="Z701" s="25"/>
    </row>
    <row r="702" spans="1:26">
      <c r="A702" s="25"/>
      <c r="B702" s="25"/>
      <c r="C702" s="26"/>
      <c r="D702" s="59"/>
      <c r="E702" s="25"/>
      <c r="F702" s="27"/>
      <c r="G702" s="27"/>
      <c r="H702" s="27"/>
      <c r="I702" s="27"/>
      <c r="J702" s="27"/>
      <c r="K702" s="25"/>
      <c r="L702" s="27"/>
      <c r="M702" s="27"/>
      <c r="N702" s="60"/>
      <c r="O702" s="27"/>
      <c r="P702" s="27"/>
      <c r="Q702" s="27"/>
      <c r="R702" s="27"/>
      <c r="S702" s="25"/>
      <c r="T702" s="25"/>
      <c r="U702" s="23"/>
      <c r="V702" s="23"/>
      <c r="W702" s="24"/>
      <c r="X702" s="25"/>
      <c r="Y702" s="24"/>
      <c r="Z702" s="25"/>
    </row>
    <row r="703" spans="1:26">
      <c r="A703" s="25"/>
      <c r="B703" s="25"/>
      <c r="C703" s="26"/>
      <c r="D703" s="59"/>
      <c r="E703" s="25"/>
      <c r="F703" s="27"/>
      <c r="G703" s="27"/>
      <c r="H703" s="27"/>
      <c r="I703" s="27"/>
      <c r="J703" s="27"/>
      <c r="K703" s="25"/>
      <c r="L703" s="27"/>
      <c r="M703" s="27"/>
      <c r="N703" s="60"/>
      <c r="O703" s="27"/>
      <c r="P703" s="27"/>
      <c r="Q703" s="27"/>
      <c r="R703" s="27"/>
      <c r="S703" s="25"/>
      <c r="T703" s="25"/>
      <c r="U703" s="23"/>
      <c r="V703" s="23"/>
      <c r="W703" s="24"/>
      <c r="X703" s="25"/>
      <c r="Y703" s="24"/>
      <c r="Z703" s="25"/>
    </row>
    <row r="704" spans="1:26">
      <c r="A704" s="25"/>
      <c r="B704" s="25"/>
      <c r="C704" s="26"/>
      <c r="D704" s="59"/>
      <c r="E704" s="25"/>
      <c r="F704" s="27"/>
      <c r="G704" s="27"/>
      <c r="H704" s="27"/>
      <c r="I704" s="27"/>
      <c r="J704" s="27"/>
      <c r="K704" s="25"/>
      <c r="L704" s="27"/>
      <c r="M704" s="27"/>
      <c r="N704" s="60"/>
      <c r="O704" s="27"/>
      <c r="P704" s="27"/>
      <c r="Q704" s="27"/>
      <c r="R704" s="27"/>
      <c r="S704" s="25"/>
      <c r="T704" s="25"/>
      <c r="U704" s="23"/>
      <c r="V704" s="23"/>
      <c r="W704" s="24"/>
      <c r="X704" s="25"/>
      <c r="Y704" s="24"/>
      <c r="Z704" s="25"/>
    </row>
    <row r="705" spans="1:26">
      <c r="A705" s="25"/>
      <c r="B705" s="25"/>
      <c r="C705" s="26"/>
      <c r="D705" s="59"/>
      <c r="E705" s="25"/>
      <c r="F705" s="27"/>
      <c r="G705" s="27"/>
      <c r="H705" s="27"/>
      <c r="I705" s="27"/>
      <c r="J705" s="27"/>
      <c r="K705" s="25"/>
      <c r="L705" s="27"/>
      <c r="M705" s="27"/>
      <c r="N705" s="60"/>
      <c r="O705" s="27"/>
      <c r="P705" s="27"/>
      <c r="Q705" s="27"/>
      <c r="R705" s="27"/>
      <c r="S705" s="25"/>
      <c r="T705" s="25"/>
      <c r="U705" s="23"/>
      <c r="V705" s="23"/>
      <c r="W705" s="24"/>
      <c r="X705" s="25"/>
      <c r="Y705" s="24"/>
      <c r="Z705" s="25"/>
    </row>
    <row r="706" spans="1:26">
      <c r="A706" s="25"/>
      <c r="B706" s="25"/>
      <c r="C706" s="26"/>
      <c r="D706" s="59"/>
      <c r="E706" s="25"/>
      <c r="F706" s="27"/>
      <c r="G706" s="27"/>
      <c r="H706" s="27"/>
      <c r="I706" s="27"/>
      <c r="J706" s="27"/>
      <c r="K706" s="25"/>
      <c r="L706" s="27"/>
      <c r="M706" s="27"/>
      <c r="N706" s="60"/>
      <c r="O706" s="27"/>
      <c r="P706" s="27"/>
      <c r="Q706" s="27"/>
      <c r="R706" s="27"/>
      <c r="S706" s="25"/>
      <c r="T706" s="25"/>
      <c r="U706" s="23"/>
      <c r="V706" s="23"/>
      <c r="W706" s="24"/>
      <c r="X706" s="25"/>
      <c r="Y706" s="24"/>
      <c r="Z706" s="25"/>
    </row>
    <row r="707" spans="1:26">
      <c r="A707" s="25"/>
      <c r="B707" s="25"/>
      <c r="C707" s="26"/>
      <c r="D707" s="59"/>
      <c r="E707" s="25"/>
      <c r="F707" s="27"/>
      <c r="G707" s="27"/>
      <c r="H707" s="27"/>
      <c r="I707" s="27"/>
      <c r="J707" s="27"/>
      <c r="K707" s="25"/>
      <c r="L707" s="27"/>
      <c r="M707" s="27"/>
      <c r="N707" s="60"/>
      <c r="O707" s="27"/>
      <c r="P707" s="27"/>
      <c r="Q707" s="27"/>
      <c r="R707" s="27"/>
      <c r="S707" s="25"/>
      <c r="T707" s="25"/>
      <c r="U707" s="23"/>
      <c r="V707" s="23"/>
      <c r="W707" s="24"/>
      <c r="X707" s="25"/>
      <c r="Y707" s="24"/>
      <c r="Z707" s="25"/>
    </row>
    <row r="708" spans="1:26">
      <c r="A708" s="25"/>
      <c r="B708" s="25"/>
      <c r="C708" s="26"/>
      <c r="D708" s="59"/>
      <c r="E708" s="25"/>
      <c r="F708" s="27"/>
      <c r="G708" s="27"/>
      <c r="H708" s="27"/>
      <c r="I708" s="27"/>
      <c r="J708" s="27"/>
      <c r="K708" s="25"/>
      <c r="L708" s="27"/>
      <c r="M708" s="27"/>
      <c r="N708" s="60"/>
      <c r="O708" s="27"/>
      <c r="P708" s="27"/>
      <c r="Q708" s="27"/>
      <c r="R708" s="27"/>
      <c r="S708" s="25"/>
      <c r="T708" s="25"/>
      <c r="U708" s="23"/>
      <c r="V708" s="23"/>
      <c r="W708" s="24"/>
      <c r="X708" s="25"/>
      <c r="Y708" s="24"/>
      <c r="Z708" s="25"/>
    </row>
    <row r="709" spans="1:26">
      <c r="A709" s="25"/>
      <c r="B709" s="25"/>
      <c r="C709" s="26"/>
      <c r="D709" s="59"/>
      <c r="E709" s="25"/>
      <c r="F709" s="27"/>
      <c r="G709" s="27"/>
      <c r="H709" s="27"/>
      <c r="I709" s="27"/>
      <c r="J709" s="27"/>
      <c r="K709" s="25"/>
      <c r="L709" s="27"/>
      <c r="M709" s="27"/>
      <c r="N709" s="60"/>
      <c r="O709" s="27"/>
      <c r="P709" s="27"/>
      <c r="Q709" s="27"/>
      <c r="R709" s="27"/>
      <c r="S709" s="25"/>
      <c r="T709" s="25"/>
      <c r="U709" s="23"/>
      <c r="V709" s="23"/>
      <c r="W709" s="24"/>
      <c r="X709" s="25"/>
      <c r="Y709" s="24"/>
      <c r="Z709" s="25"/>
    </row>
    <row r="710" spans="1:26">
      <c r="A710" s="25"/>
      <c r="B710" s="25"/>
      <c r="C710" s="26"/>
      <c r="D710" s="59"/>
      <c r="E710" s="25"/>
      <c r="F710" s="27"/>
      <c r="G710" s="27"/>
      <c r="H710" s="27"/>
      <c r="I710" s="27"/>
      <c r="J710" s="27"/>
      <c r="K710" s="25"/>
      <c r="L710" s="27"/>
      <c r="M710" s="27"/>
      <c r="N710" s="60"/>
      <c r="O710" s="27"/>
      <c r="P710" s="27"/>
      <c r="Q710" s="27"/>
      <c r="R710" s="27"/>
      <c r="S710" s="25"/>
      <c r="T710" s="25"/>
      <c r="U710" s="23"/>
      <c r="V710" s="23"/>
      <c r="W710" s="24"/>
      <c r="X710" s="25"/>
      <c r="Y710" s="24"/>
      <c r="Z710" s="25"/>
    </row>
    <row r="711" spans="1:26">
      <c r="A711" s="25"/>
      <c r="B711" s="25"/>
      <c r="C711" s="26"/>
      <c r="D711" s="59"/>
      <c r="E711" s="25"/>
      <c r="F711" s="27"/>
      <c r="G711" s="27"/>
      <c r="H711" s="27"/>
      <c r="I711" s="27"/>
      <c r="J711" s="27"/>
      <c r="K711" s="25"/>
      <c r="L711" s="27"/>
      <c r="M711" s="27"/>
      <c r="N711" s="60"/>
      <c r="O711" s="27"/>
      <c r="P711" s="27"/>
      <c r="Q711" s="27"/>
      <c r="R711" s="27"/>
      <c r="S711" s="25"/>
      <c r="T711" s="25"/>
      <c r="U711" s="23"/>
      <c r="V711" s="23"/>
      <c r="W711" s="24"/>
      <c r="X711" s="25"/>
      <c r="Y711" s="24"/>
      <c r="Z711" s="25"/>
    </row>
    <row r="712" spans="1:26">
      <c r="A712" s="25"/>
      <c r="B712" s="25"/>
      <c r="C712" s="26"/>
      <c r="D712" s="59"/>
      <c r="E712" s="25"/>
      <c r="F712" s="27"/>
      <c r="G712" s="27"/>
      <c r="H712" s="27"/>
      <c r="I712" s="27"/>
      <c r="J712" s="27"/>
      <c r="K712" s="25"/>
      <c r="L712" s="27"/>
      <c r="M712" s="27"/>
      <c r="N712" s="60"/>
      <c r="O712" s="27"/>
      <c r="P712" s="27"/>
      <c r="Q712" s="27"/>
      <c r="R712" s="27"/>
      <c r="S712" s="25"/>
      <c r="T712" s="25"/>
      <c r="U712" s="23"/>
      <c r="V712" s="23"/>
      <c r="W712" s="24"/>
      <c r="X712" s="25"/>
      <c r="Y712" s="24"/>
      <c r="Z712" s="25"/>
    </row>
    <row r="713" spans="1:26">
      <c r="A713" s="25"/>
      <c r="B713" s="25"/>
      <c r="C713" s="26"/>
      <c r="D713" s="59"/>
      <c r="E713" s="25"/>
      <c r="F713" s="27"/>
      <c r="G713" s="27"/>
      <c r="H713" s="27"/>
      <c r="I713" s="27"/>
      <c r="J713" s="27"/>
      <c r="K713" s="25"/>
      <c r="L713" s="27"/>
      <c r="M713" s="27"/>
      <c r="N713" s="60"/>
      <c r="O713" s="27"/>
      <c r="P713" s="27"/>
      <c r="Q713" s="27"/>
      <c r="R713" s="27"/>
      <c r="S713" s="25"/>
      <c r="T713" s="25"/>
      <c r="U713" s="23"/>
      <c r="V713" s="23"/>
      <c r="W713" s="24"/>
      <c r="X713" s="25"/>
      <c r="Y713" s="24"/>
      <c r="Z713" s="25"/>
    </row>
    <row r="714" spans="1:26">
      <c r="A714" s="25"/>
      <c r="B714" s="25"/>
      <c r="C714" s="26"/>
      <c r="D714" s="59"/>
      <c r="E714" s="25"/>
      <c r="F714" s="27"/>
      <c r="G714" s="27"/>
      <c r="H714" s="27"/>
      <c r="I714" s="27"/>
      <c r="J714" s="27"/>
      <c r="K714" s="25"/>
      <c r="L714" s="27"/>
      <c r="M714" s="27"/>
      <c r="N714" s="60"/>
      <c r="O714" s="27"/>
      <c r="P714" s="27"/>
      <c r="Q714" s="27"/>
      <c r="R714" s="27"/>
      <c r="S714" s="25"/>
      <c r="T714" s="25"/>
      <c r="U714" s="23"/>
      <c r="V714" s="23"/>
      <c r="W714" s="24"/>
      <c r="X714" s="25"/>
      <c r="Y714" s="24"/>
      <c r="Z714" s="25"/>
    </row>
    <row r="715" spans="1:26">
      <c r="A715" s="25"/>
      <c r="B715" s="25"/>
      <c r="C715" s="26"/>
      <c r="D715" s="59"/>
      <c r="E715" s="25"/>
      <c r="F715" s="27"/>
      <c r="G715" s="27"/>
      <c r="H715" s="27"/>
      <c r="I715" s="27"/>
      <c r="J715" s="27"/>
      <c r="K715" s="25"/>
      <c r="L715" s="27"/>
      <c r="M715" s="27"/>
      <c r="N715" s="60"/>
      <c r="O715" s="27"/>
      <c r="P715" s="27"/>
      <c r="Q715" s="27"/>
      <c r="R715" s="27"/>
      <c r="S715" s="25"/>
      <c r="T715" s="25"/>
      <c r="U715" s="23"/>
      <c r="V715" s="23"/>
      <c r="W715" s="24"/>
      <c r="X715" s="25"/>
      <c r="Y715" s="24"/>
      <c r="Z715" s="25"/>
    </row>
    <row r="716" spans="1:26">
      <c r="A716" s="25"/>
      <c r="B716" s="25"/>
      <c r="C716" s="26"/>
      <c r="D716" s="59"/>
      <c r="E716" s="25"/>
      <c r="F716" s="27"/>
      <c r="G716" s="27"/>
      <c r="H716" s="27"/>
      <c r="I716" s="27"/>
      <c r="J716" s="27"/>
      <c r="K716" s="25"/>
      <c r="L716" s="27"/>
      <c r="M716" s="27"/>
      <c r="N716" s="60"/>
      <c r="O716" s="27"/>
      <c r="P716" s="27"/>
      <c r="Q716" s="27"/>
      <c r="R716" s="27"/>
      <c r="S716" s="25"/>
      <c r="T716" s="25"/>
      <c r="U716" s="23"/>
      <c r="V716" s="23"/>
      <c r="W716" s="24"/>
      <c r="X716" s="25"/>
      <c r="Y716" s="24"/>
      <c r="Z716" s="25"/>
    </row>
    <row r="717" spans="1:26">
      <c r="A717" s="25"/>
      <c r="B717" s="25"/>
      <c r="C717" s="26"/>
      <c r="D717" s="59"/>
      <c r="E717" s="25"/>
      <c r="F717" s="27"/>
      <c r="G717" s="27"/>
      <c r="H717" s="27"/>
      <c r="I717" s="27"/>
      <c r="J717" s="27"/>
      <c r="K717" s="25"/>
      <c r="L717" s="27"/>
      <c r="M717" s="27"/>
      <c r="N717" s="60"/>
      <c r="O717" s="27"/>
      <c r="P717" s="27"/>
      <c r="Q717" s="27"/>
      <c r="R717" s="27"/>
      <c r="S717" s="25"/>
      <c r="T717" s="25"/>
      <c r="U717" s="23"/>
      <c r="V717" s="23"/>
      <c r="W717" s="24"/>
      <c r="X717" s="25"/>
      <c r="Y717" s="24"/>
      <c r="Z717" s="25"/>
    </row>
    <row r="718" spans="1:26">
      <c r="A718" s="25"/>
      <c r="B718" s="25"/>
      <c r="C718" s="26"/>
      <c r="D718" s="59"/>
      <c r="E718" s="25"/>
      <c r="F718" s="27"/>
      <c r="G718" s="27"/>
      <c r="H718" s="27"/>
      <c r="I718" s="27"/>
      <c r="J718" s="27"/>
      <c r="K718" s="25"/>
      <c r="L718" s="27"/>
      <c r="M718" s="27"/>
      <c r="N718" s="60"/>
      <c r="O718" s="27"/>
      <c r="P718" s="27"/>
      <c r="Q718" s="27"/>
      <c r="R718" s="27"/>
      <c r="S718" s="25"/>
      <c r="T718" s="25"/>
      <c r="U718" s="23"/>
      <c r="V718" s="23"/>
      <c r="W718" s="24"/>
      <c r="X718" s="25"/>
      <c r="Y718" s="24"/>
      <c r="Z718" s="25"/>
    </row>
    <row r="719" spans="1:26">
      <c r="A719" s="25"/>
      <c r="B719" s="25"/>
      <c r="C719" s="26"/>
      <c r="D719" s="59"/>
      <c r="E719" s="25"/>
      <c r="F719" s="27"/>
      <c r="G719" s="27"/>
      <c r="H719" s="27"/>
      <c r="I719" s="27"/>
      <c r="J719" s="27"/>
      <c r="K719" s="25"/>
      <c r="L719" s="27"/>
      <c r="M719" s="27"/>
      <c r="N719" s="60"/>
      <c r="O719" s="27"/>
      <c r="P719" s="27"/>
      <c r="Q719" s="27"/>
      <c r="R719" s="27"/>
      <c r="S719" s="25"/>
      <c r="T719" s="25"/>
      <c r="U719" s="23"/>
      <c r="V719" s="23"/>
      <c r="W719" s="24"/>
      <c r="X719" s="25"/>
      <c r="Y719" s="24"/>
      <c r="Z719" s="25"/>
    </row>
    <row r="720" spans="1:26">
      <c r="A720" s="25"/>
      <c r="B720" s="25"/>
      <c r="C720" s="26"/>
      <c r="D720" s="59"/>
      <c r="E720" s="25"/>
      <c r="F720" s="27"/>
      <c r="G720" s="27"/>
      <c r="H720" s="27"/>
      <c r="I720" s="27"/>
      <c r="J720" s="27"/>
      <c r="K720" s="25"/>
      <c r="L720" s="27"/>
      <c r="M720" s="27"/>
      <c r="N720" s="60"/>
      <c r="O720" s="27"/>
      <c r="P720" s="27"/>
      <c r="Q720" s="27"/>
      <c r="R720" s="27"/>
      <c r="S720" s="25"/>
      <c r="T720" s="25"/>
      <c r="U720" s="23"/>
      <c r="V720" s="23"/>
      <c r="W720" s="24"/>
      <c r="X720" s="25"/>
      <c r="Y720" s="24"/>
      <c r="Z720" s="25"/>
    </row>
    <row r="721" spans="1:26">
      <c r="A721" s="25"/>
      <c r="B721" s="25"/>
      <c r="C721" s="26"/>
      <c r="D721" s="59"/>
      <c r="E721" s="25"/>
      <c r="F721" s="27"/>
      <c r="G721" s="27"/>
      <c r="H721" s="27"/>
      <c r="I721" s="27"/>
      <c r="J721" s="27"/>
      <c r="K721" s="25"/>
      <c r="L721" s="27"/>
      <c r="M721" s="27"/>
      <c r="N721" s="60"/>
      <c r="O721" s="27"/>
      <c r="P721" s="27"/>
      <c r="Q721" s="27"/>
      <c r="R721" s="27"/>
      <c r="S721" s="25"/>
      <c r="T721" s="25"/>
      <c r="U721" s="23"/>
      <c r="V721" s="23"/>
      <c r="W721" s="24"/>
      <c r="X721" s="25"/>
      <c r="Y721" s="24"/>
      <c r="Z721" s="25"/>
    </row>
    <row r="722" spans="1:26">
      <c r="A722" s="25"/>
      <c r="B722" s="25"/>
      <c r="C722" s="26"/>
      <c r="D722" s="59"/>
      <c r="E722" s="25"/>
      <c r="F722" s="27"/>
      <c r="G722" s="27"/>
      <c r="H722" s="27"/>
      <c r="I722" s="27"/>
      <c r="J722" s="27"/>
      <c r="K722" s="25"/>
      <c r="L722" s="27"/>
      <c r="M722" s="27"/>
      <c r="N722" s="60"/>
      <c r="O722" s="27"/>
      <c r="P722" s="27"/>
      <c r="Q722" s="27"/>
      <c r="R722" s="27"/>
      <c r="S722" s="25"/>
      <c r="T722" s="25"/>
      <c r="U722" s="23"/>
      <c r="V722" s="23"/>
      <c r="W722" s="24"/>
      <c r="X722" s="25"/>
      <c r="Y722" s="24"/>
      <c r="Z722" s="25"/>
    </row>
    <row r="723" spans="1:26">
      <c r="A723" s="25"/>
      <c r="B723" s="25"/>
      <c r="C723" s="26"/>
      <c r="D723" s="59"/>
      <c r="E723" s="25"/>
      <c r="F723" s="27"/>
      <c r="G723" s="27"/>
      <c r="H723" s="27"/>
      <c r="I723" s="27"/>
      <c r="J723" s="27"/>
      <c r="K723" s="25"/>
      <c r="L723" s="27"/>
      <c r="M723" s="27"/>
      <c r="N723" s="60"/>
      <c r="O723" s="27"/>
      <c r="P723" s="27"/>
      <c r="Q723" s="27"/>
      <c r="R723" s="27"/>
      <c r="S723" s="25"/>
      <c r="T723" s="25"/>
      <c r="U723" s="23"/>
      <c r="V723" s="23"/>
      <c r="W723" s="24"/>
      <c r="X723" s="25"/>
      <c r="Y723" s="24"/>
      <c r="Z723" s="25"/>
    </row>
    <row r="724" spans="1:26">
      <c r="A724" s="25"/>
      <c r="B724" s="25"/>
      <c r="C724" s="26"/>
      <c r="D724" s="59"/>
      <c r="E724" s="25"/>
      <c r="F724" s="27"/>
      <c r="G724" s="27"/>
      <c r="H724" s="27"/>
      <c r="I724" s="27"/>
      <c r="J724" s="27"/>
      <c r="K724" s="25"/>
      <c r="L724" s="27"/>
      <c r="M724" s="27"/>
      <c r="N724" s="60"/>
      <c r="O724" s="27"/>
      <c r="P724" s="27"/>
      <c r="Q724" s="27"/>
      <c r="R724" s="27"/>
      <c r="S724" s="25"/>
      <c r="T724" s="25"/>
      <c r="U724" s="23"/>
      <c r="V724" s="23"/>
      <c r="W724" s="24"/>
      <c r="X724" s="25"/>
      <c r="Y724" s="24"/>
      <c r="Z724" s="25"/>
    </row>
    <row r="725" spans="1:26">
      <c r="A725" s="25"/>
      <c r="B725" s="25"/>
      <c r="C725" s="26"/>
      <c r="D725" s="59"/>
      <c r="E725" s="25"/>
      <c r="F725" s="27"/>
      <c r="G725" s="27"/>
      <c r="H725" s="27"/>
      <c r="I725" s="27"/>
      <c r="J725" s="27"/>
      <c r="K725" s="25"/>
      <c r="L725" s="27"/>
      <c r="M725" s="27"/>
      <c r="N725" s="60"/>
      <c r="O725" s="27"/>
      <c r="P725" s="27"/>
      <c r="Q725" s="27"/>
      <c r="R725" s="27"/>
      <c r="S725" s="25"/>
      <c r="T725" s="25"/>
      <c r="U725" s="23"/>
      <c r="V725" s="23"/>
      <c r="W725" s="24"/>
      <c r="X725" s="25"/>
      <c r="Y725" s="24"/>
      <c r="Z725" s="25"/>
    </row>
    <row r="726" spans="1:26">
      <c r="A726" s="25"/>
      <c r="B726" s="25"/>
      <c r="C726" s="26"/>
      <c r="D726" s="59"/>
      <c r="E726" s="25"/>
      <c r="F726" s="27"/>
      <c r="G726" s="27"/>
      <c r="H726" s="27"/>
      <c r="I726" s="27"/>
      <c r="J726" s="27"/>
      <c r="K726" s="25"/>
      <c r="L726" s="27"/>
      <c r="M726" s="27"/>
      <c r="N726" s="60"/>
      <c r="O726" s="27"/>
      <c r="P726" s="27"/>
      <c r="Q726" s="27"/>
      <c r="R726" s="27"/>
      <c r="S726" s="25"/>
      <c r="T726" s="25"/>
      <c r="U726" s="23"/>
      <c r="V726" s="23"/>
      <c r="W726" s="24"/>
      <c r="X726" s="25"/>
      <c r="Y726" s="24"/>
      <c r="Z726" s="25"/>
    </row>
    <row r="727" spans="1:26">
      <c r="A727" s="25"/>
      <c r="B727" s="25"/>
      <c r="C727" s="26"/>
      <c r="D727" s="59"/>
      <c r="E727" s="25"/>
      <c r="F727" s="27"/>
      <c r="G727" s="27"/>
      <c r="H727" s="27"/>
      <c r="I727" s="27"/>
      <c r="J727" s="27"/>
      <c r="K727" s="25"/>
      <c r="L727" s="27"/>
      <c r="M727" s="27"/>
      <c r="N727" s="60"/>
      <c r="O727" s="27"/>
      <c r="P727" s="27"/>
      <c r="Q727" s="27"/>
      <c r="R727" s="27"/>
      <c r="S727" s="25"/>
      <c r="T727" s="25"/>
      <c r="U727" s="23"/>
      <c r="V727" s="23"/>
      <c r="W727" s="24"/>
      <c r="X727" s="25"/>
      <c r="Y727" s="24"/>
      <c r="Z727" s="25"/>
    </row>
    <row r="728" spans="1:26">
      <c r="A728" s="25"/>
      <c r="B728" s="25"/>
      <c r="C728" s="26"/>
      <c r="D728" s="59"/>
      <c r="E728" s="25"/>
      <c r="F728" s="27"/>
      <c r="G728" s="27"/>
      <c r="H728" s="27"/>
      <c r="I728" s="27"/>
      <c r="J728" s="27"/>
      <c r="K728" s="25"/>
      <c r="L728" s="27"/>
      <c r="M728" s="27"/>
      <c r="N728" s="60"/>
      <c r="O728" s="27"/>
      <c r="P728" s="27"/>
      <c r="Q728" s="27"/>
      <c r="R728" s="27"/>
      <c r="S728" s="25"/>
      <c r="T728" s="25"/>
      <c r="U728" s="23"/>
      <c r="V728" s="23"/>
      <c r="W728" s="24"/>
      <c r="X728" s="25"/>
      <c r="Y728" s="24"/>
      <c r="Z728" s="25"/>
    </row>
    <row r="729" spans="1:26">
      <c r="A729" s="25"/>
      <c r="B729" s="25"/>
      <c r="C729" s="26"/>
      <c r="D729" s="59"/>
      <c r="E729" s="25"/>
      <c r="F729" s="27"/>
      <c r="G729" s="27"/>
      <c r="H729" s="27"/>
      <c r="I729" s="27"/>
      <c r="J729" s="27"/>
      <c r="K729" s="25"/>
      <c r="L729" s="27"/>
      <c r="M729" s="27"/>
      <c r="N729" s="60"/>
      <c r="O729" s="27"/>
      <c r="P729" s="27"/>
      <c r="Q729" s="27"/>
      <c r="R729" s="27"/>
      <c r="S729" s="25"/>
      <c r="T729" s="25"/>
      <c r="U729" s="23"/>
      <c r="V729" s="23"/>
      <c r="W729" s="24"/>
      <c r="X729" s="25"/>
      <c r="Y729" s="24"/>
      <c r="Z729" s="25"/>
    </row>
    <row r="730" spans="1:26">
      <c r="A730" s="25"/>
      <c r="B730" s="25"/>
      <c r="C730" s="26"/>
      <c r="D730" s="59"/>
      <c r="E730" s="25"/>
      <c r="F730" s="27"/>
      <c r="G730" s="27"/>
      <c r="H730" s="27"/>
      <c r="I730" s="27"/>
      <c r="J730" s="27"/>
      <c r="K730" s="25"/>
      <c r="L730" s="27"/>
      <c r="M730" s="27"/>
      <c r="N730" s="60"/>
      <c r="O730" s="27"/>
      <c r="P730" s="27"/>
      <c r="Q730" s="27"/>
      <c r="R730" s="27"/>
      <c r="S730" s="25"/>
      <c r="T730" s="25"/>
      <c r="U730" s="23"/>
      <c r="V730" s="23"/>
      <c r="W730" s="24"/>
      <c r="X730" s="25"/>
      <c r="Y730" s="24"/>
      <c r="Z730" s="25"/>
    </row>
    <row r="731" spans="1:26">
      <c r="A731" s="25"/>
      <c r="B731" s="25"/>
      <c r="C731" s="26"/>
      <c r="D731" s="59"/>
      <c r="E731" s="25"/>
      <c r="F731" s="27"/>
      <c r="G731" s="27"/>
      <c r="H731" s="27"/>
      <c r="I731" s="27"/>
      <c r="J731" s="27"/>
      <c r="K731" s="25"/>
      <c r="L731" s="27"/>
      <c r="M731" s="27"/>
      <c r="N731" s="60"/>
      <c r="O731" s="27"/>
      <c r="P731" s="27"/>
      <c r="Q731" s="27"/>
      <c r="R731" s="27"/>
      <c r="S731" s="25"/>
      <c r="T731" s="25"/>
      <c r="U731" s="23"/>
      <c r="V731" s="23"/>
      <c r="W731" s="24"/>
      <c r="X731" s="25"/>
      <c r="Y731" s="24"/>
      <c r="Z731" s="25"/>
    </row>
    <row r="732" spans="1:26">
      <c r="A732" s="25"/>
      <c r="B732" s="25"/>
      <c r="C732" s="26"/>
      <c r="D732" s="59"/>
      <c r="E732" s="25"/>
      <c r="F732" s="27"/>
      <c r="G732" s="27"/>
      <c r="H732" s="27"/>
      <c r="I732" s="27"/>
      <c r="J732" s="27"/>
      <c r="K732" s="25"/>
      <c r="L732" s="27"/>
      <c r="M732" s="27"/>
      <c r="N732" s="60"/>
      <c r="O732" s="27"/>
      <c r="P732" s="27"/>
      <c r="Q732" s="27"/>
      <c r="R732" s="27"/>
      <c r="S732" s="25"/>
      <c r="T732" s="25"/>
      <c r="U732" s="23"/>
      <c r="V732" s="23"/>
      <c r="W732" s="24"/>
      <c r="X732" s="25"/>
      <c r="Y732" s="24"/>
      <c r="Z732" s="25"/>
    </row>
    <row r="733" spans="1:26">
      <c r="A733" s="25"/>
      <c r="B733" s="25"/>
      <c r="C733" s="26"/>
      <c r="D733" s="59"/>
      <c r="E733" s="25"/>
      <c r="F733" s="27"/>
      <c r="G733" s="27"/>
      <c r="H733" s="27"/>
      <c r="I733" s="27"/>
      <c r="J733" s="27"/>
      <c r="K733" s="25"/>
      <c r="L733" s="27"/>
      <c r="M733" s="27"/>
      <c r="N733" s="60"/>
      <c r="O733" s="27"/>
      <c r="P733" s="27"/>
      <c r="Q733" s="27"/>
      <c r="R733" s="27"/>
      <c r="S733" s="25"/>
      <c r="T733" s="25"/>
      <c r="U733" s="23"/>
      <c r="V733" s="23"/>
      <c r="W733" s="24"/>
      <c r="X733" s="25"/>
      <c r="Y733" s="24"/>
      <c r="Z733" s="25"/>
    </row>
    <row r="734" spans="1:26">
      <c r="A734" s="25"/>
      <c r="B734" s="25"/>
      <c r="C734" s="26"/>
      <c r="D734" s="59"/>
      <c r="E734" s="25"/>
      <c r="F734" s="27"/>
      <c r="G734" s="27"/>
      <c r="H734" s="27"/>
      <c r="I734" s="27"/>
      <c r="J734" s="27"/>
      <c r="K734" s="25"/>
      <c r="L734" s="27"/>
      <c r="M734" s="27"/>
      <c r="N734" s="60"/>
      <c r="O734" s="27"/>
      <c r="P734" s="27"/>
      <c r="Q734" s="27"/>
      <c r="R734" s="27"/>
      <c r="S734" s="25"/>
      <c r="T734" s="25"/>
      <c r="U734" s="23"/>
      <c r="V734" s="23"/>
      <c r="W734" s="24"/>
      <c r="X734" s="25"/>
      <c r="Y734" s="24"/>
      <c r="Z734" s="25"/>
    </row>
    <row r="735" spans="1:26">
      <c r="A735" s="25"/>
      <c r="B735" s="25"/>
      <c r="C735" s="26"/>
      <c r="D735" s="59"/>
      <c r="E735" s="25"/>
      <c r="F735" s="27"/>
      <c r="G735" s="27"/>
      <c r="H735" s="27"/>
      <c r="I735" s="27"/>
      <c r="J735" s="27"/>
      <c r="K735" s="25"/>
      <c r="L735" s="27"/>
      <c r="M735" s="27"/>
      <c r="N735" s="60"/>
      <c r="O735" s="27"/>
      <c r="P735" s="27"/>
      <c r="Q735" s="27"/>
      <c r="R735" s="27"/>
      <c r="S735" s="25"/>
      <c r="T735" s="25"/>
      <c r="U735" s="23"/>
      <c r="V735" s="23"/>
      <c r="W735" s="24"/>
      <c r="X735" s="25"/>
      <c r="Y735" s="24"/>
      <c r="Z735" s="25"/>
    </row>
    <row r="736" spans="1:26">
      <c r="A736" s="25"/>
      <c r="B736" s="25"/>
      <c r="C736" s="26"/>
      <c r="D736" s="59"/>
      <c r="E736" s="25"/>
      <c r="F736" s="27"/>
      <c r="G736" s="27"/>
      <c r="H736" s="27"/>
      <c r="I736" s="27"/>
      <c r="J736" s="27"/>
      <c r="K736" s="25"/>
      <c r="L736" s="27"/>
      <c r="M736" s="27"/>
      <c r="N736" s="60"/>
      <c r="O736" s="27"/>
      <c r="P736" s="27"/>
      <c r="Q736" s="27"/>
      <c r="R736" s="27"/>
      <c r="S736" s="25"/>
      <c r="T736" s="25"/>
      <c r="U736" s="23"/>
      <c r="V736" s="23"/>
      <c r="W736" s="24"/>
      <c r="X736" s="25"/>
      <c r="Y736" s="24"/>
      <c r="Z736" s="25"/>
    </row>
    <row r="737" spans="1:26">
      <c r="A737" s="25"/>
      <c r="B737" s="25"/>
      <c r="C737" s="26"/>
      <c r="D737" s="59"/>
      <c r="E737" s="25"/>
      <c r="F737" s="27"/>
      <c r="G737" s="27"/>
      <c r="H737" s="27"/>
      <c r="I737" s="27"/>
      <c r="J737" s="27"/>
      <c r="K737" s="25"/>
      <c r="L737" s="27"/>
      <c r="M737" s="27"/>
      <c r="N737" s="60"/>
      <c r="O737" s="27"/>
      <c r="P737" s="27"/>
      <c r="Q737" s="27"/>
      <c r="R737" s="27"/>
      <c r="S737" s="25"/>
      <c r="T737" s="25"/>
      <c r="U737" s="23"/>
      <c r="V737" s="23"/>
      <c r="W737" s="24"/>
      <c r="X737" s="25"/>
      <c r="Y737" s="24"/>
      <c r="Z737" s="25"/>
    </row>
    <row r="738" spans="1:26">
      <c r="A738" s="25"/>
      <c r="B738" s="25"/>
      <c r="C738" s="26"/>
      <c r="D738" s="59"/>
      <c r="E738" s="25"/>
      <c r="F738" s="27"/>
      <c r="G738" s="27"/>
      <c r="H738" s="27"/>
      <c r="I738" s="27"/>
      <c r="J738" s="27"/>
      <c r="K738" s="25"/>
      <c r="L738" s="27"/>
      <c r="M738" s="27"/>
      <c r="N738" s="60"/>
      <c r="O738" s="27"/>
      <c r="P738" s="27"/>
      <c r="Q738" s="27"/>
      <c r="R738" s="27"/>
      <c r="S738" s="25"/>
      <c r="T738" s="25"/>
      <c r="U738" s="23"/>
      <c r="V738" s="23"/>
      <c r="W738" s="24"/>
      <c r="X738" s="25"/>
      <c r="Y738" s="24"/>
      <c r="Z738" s="25"/>
    </row>
    <row r="739" spans="1:26">
      <c r="A739" s="25"/>
      <c r="B739" s="25"/>
      <c r="C739" s="26"/>
      <c r="D739" s="59"/>
      <c r="E739" s="25"/>
      <c r="F739" s="27"/>
      <c r="G739" s="27"/>
      <c r="H739" s="27"/>
      <c r="I739" s="27"/>
      <c r="J739" s="27"/>
      <c r="K739" s="25"/>
      <c r="L739" s="27"/>
      <c r="M739" s="27"/>
      <c r="N739" s="60"/>
      <c r="O739" s="27"/>
      <c r="P739" s="27"/>
      <c r="Q739" s="27"/>
      <c r="R739" s="27"/>
      <c r="S739" s="25"/>
      <c r="T739" s="25"/>
      <c r="U739" s="23"/>
      <c r="V739" s="23"/>
      <c r="W739" s="24"/>
      <c r="X739" s="25"/>
      <c r="Y739" s="24"/>
      <c r="Z739" s="25"/>
    </row>
    <row r="740" spans="1:26">
      <c r="A740" s="25"/>
      <c r="B740" s="25"/>
      <c r="C740" s="26"/>
      <c r="D740" s="59"/>
      <c r="E740" s="25"/>
      <c r="F740" s="27"/>
      <c r="G740" s="27"/>
      <c r="H740" s="27"/>
      <c r="I740" s="27"/>
      <c r="J740" s="27"/>
      <c r="K740" s="25"/>
      <c r="L740" s="27"/>
      <c r="M740" s="27"/>
      <c r="N740" s="60"/>
      <c r="O740" s="27"/>
      <c r="P740" s="27"/>
      <c r="Q740" s="27"/>
      <c r="R740" s="27"/>
      <c r="S740" s="25"/>
      <c r="T740" s="25"/>
      <c r="U740" s="23"/>
      <c r="V740" s="23"/>
      <c r="W740" s="24"/>
      <c r="X740" s="25"/>
      <c r="Y740" s="24"/>
      <c r="Z740" s="25"/>
    </row>
    <row r="741" spans="1:26">
      <c r="A741" s="25"/>
      <c r="B741" s="25"/>
      <c r="C741" s="26"/>
      <c r="D741" s="59"/>
      <c r="E741" s="25"/>
      <c r="F741" s="27"/>
      <c r="G741" s="27"/>
      <c r="H741" s="27"/>
      <c r="I741" s="27"/>
      <c r="J741" s="27"/>
      <c r="K741" s="25"/>
      <c r="L741" s="27"/>
      <c r="M741" s="27"/>
      <c r="N741" s="60"/>
      <c r="O741" s="27"/>
      <c r="P741" s="27"/>
      <c r="Q741" s="27"/>
      <c r="R741" s="27"/>
      <c r="S741" s="25"/>
      <c r="T741" s="25"/>
      <c r="U741" s="23"/>
      <c r="V741" s="23"/>
      <c r="W741" s="24"/>
      <c r="X741" s="25"/>
      <c r="Y741" s="24"/>
      <c r="Z741" s="25"/>
    </row>
    <row r="742" spans="1:26">
      <c r="A742" s="25"/>
      <c r="B742" s="25"/>
      <c r="C742" s="26"/>
      <c r="D742" s="59"/>
      <c r="E742" s="25"/>
      <c r="F742" s="27"/>
      <c r="G742" s="27"/>
      <c r="H742" s="27"/>
      <c r="I742" s="27"/>
      <c r="J742" s="27"/>
      <c r="K742" s="25"/>
      <c r="L742" s="27"/>
      <c r="M742" s="27"/>
      <c r="N742" s="60"/>
      <c r="O742" s="27"/>
      <c r="P742" s="27"/>
      <c r="Q742" s="27"/>
      <c r="R742" s="27"/>
      <c r="S742" s="25"/>
      <c r="T742" s="25"/>
      <c r="U742" s="23"/>
      <c r="V742" s="23"/>
      <c r="W742" s="24"/>
      <c r="X742" s="25"/>
      <c r="Y742" s="24"/>
      <c r="Z742" s="25"/>
    </row>
    <row r="743" spans="1:26">
      <c r="A743" s="25"/>
      <c r="B743" s="25"/>
      <c r="C743" s="26"/>
      <c r="D743" s="59"/>
      <c r="E743" s="25"/>
      <c r="F743" s="27"/>
      <c r="G743" s="27"/>
      <c r="H743" s="27"/>
      <c r="I743" s="27"/>
      <c r="J743" s="27"/>
      <c r="K743" s="25"/>
      <c r="L743" s="27"/>
      <c r="M743" s="27"/>
      <c r="N743" s="60"/>
      <c r="O743" s="27"/>
      <c r="P743" s="27"/>
      <c r="Q743" s="27"/>
      <c r="R743" s="27"/>
      <c r="S743" s="25"/>
      <c r="T743" s="25"/>
      <c r="U743" s="23"/>
      <c r="V743" s="23"/>
      <c r="W743" s="24"/>
      <c r="X743" s="25"/>
      <c r="Y743" s="24"/>
      <c r="Z743" s="25"/>
    </row>
    <row r="744" spans="1:26">
      <c r="A744" s="25"/>
      <c r="B744" s="25"/>
      <c r="C744" s="26"/>
      <c r="D744" s="59"/>
      <c r="E744" s="25"/>
      <c r="F744" s="27"/>
      <c r="G744" s="27"/>
      <c r="H744" s="27"/>
      <c r="I744" s="27"/>
      <c r="J744" s="27"/>
      <c r="K744" s="25"/>
      <c r="L744" s="27"/>
      <c r="M744" s="27"/>
      <c r="N744" s="60"/>
      <c r="O744" s="27"/>
      <c r="P744" s="27"/>
      <c r="Q744" s="27"/>
      <c r="R744" s="27"/>
      <c r="S744" s="25"/>
      <c r="T744" s="25"/>
      <c r="U744" s="23"/>
      <c r="V744" s="23"/>
      <c r="W744" s="24"/>
      <c r="X744" s="25"/>
      <c r="Y744" s="24"/>
      <c r="Z744" s="25"/>
    </row>
    <row r="745" spans="1:26">
      <c r="A745" s="25"/>
      <c r="B745" s="25"/>
      <c r="C745" s="26"/>
      <c r="D745" s="59"/>
      <c r="E745" s="25"/>
      <c r="F745" s="27"/>
      <c r="G745" s="27"/>
      <c r="H745" s="27"/>
      <c r="I745" s="27"/>
      <c r="J745" s="27"/>
      <c r="K745" s="25"/>
      <c r="L745" s="27"/>
      <c r="M745" s="27"/>
      <c r="N745" s="60"/>
      <c r="O745" s="27"/>
      <c r="P745" s="27"/>
      <c r="Q745" s="27"/>
      <c r="R745" s="27"/>
      <c r="S745" s="25"/>
      <c r="T745" s="25"/>
      <c r="U745" s="23"/>
      <c r="V745" s="23"/>
      <c r="W745" s="24"/>
      <c r="X745" s="25"/>
      <c r="Y745" s="24"/>
      <c r="Z745" s="25"/>
    </row>
    <row r="746" spans="1:26">
      <c r="A746" s="25"/>
      <c r="B746" s="25"/>
      <c r="C746" s="26"/>
      <c r="D746" s="59"/>
      <c r="E746" s="25"/>
      <c r="F746" s="27"/>
      <c r="G746" s="27"/>
      <c r="H746" s="27"/>
      <c r="I746" s="27"/>
      <c r="J746" s="27"/>
      <c r="K746" s="25"/>
      <c r="L746" s="27"/>
      <c r="M746" s="27"/>
      <c r="N746" s="60"/>
      <c r="O746" s="27"/>
      <c r="P746" s="27"/>
      <c r="Q746" s="27"/>
      <c r="R746" s="27"/>
      <c r="S746" s="25"/>
      <c r="T746" s="25"/>
      <c r="U746" s="23"/>
      <c r="V746" s="23"/>
      <c r="W746" s="24"/>
      <c r="X746" s="25"/>
      <c r="Y746" s="24"/>
      <c r="Z746" s="25"/>
    </row>
    <row r="747" spans="1:26">
      <c r="A747" s="25"/>
      <c r="B747" s="25"/>
      <c r="C747" s="26"/>
      <c r="D747" s="59"/>
      <c r="E747" s="25"/>
      <c r="F747" s="27"/>
      <c r="G747" s="27"/>
      <c r="H747" s="27"/>
      <c r="I747" s="27"/>
      <c r="J747" s="27"/>
      <c r="K747" s="25"/>
      <c r="L747" s="27"/>
      <c r="M747" s="27"/>
      <c r="N747" s="60"/>
      <c r="O747" s="27"/>
      <c r="P747" s="27"/>
      <c r="Q747" s="27"/>
      <c r="R747" s="27"/>
      <c r="S747" s="25"/>
      <c r="T747" s="25"/>
      <c r="U747" s="23"/>
      <c r="V747" s="23"/>
      <c r="W747" s="24"/>
      <c r="X747" s="25"/>
      <c r="Y747" s="24"/>
      <c r="Z747" s="25"/>
    </row>
    <row r="748" spans="1:26">
      <c r="A748" s="25"/>
      <c r="B748" s="25"/>
      <c r="C748" s="26"/>
      <c r="D748" s="59"/>
      <c r="E748" s="25"/>
      <c r="F748" s="27"/>
      <c r="G748" s="27"/>
      <c r="H748" s="27"/>
      <c r="I748" s="27"/>
      <c r="J748" s="27"/>
      <c r="K748" s="25"/>
      <c r="L748" s="27"/>
      <c r="M748" s="27"/>
      <c r="N748" s="60"/>
      <c r="O748" s="27"/>
      <c r="P748" s="27"/>
      <c r="Q748" s="27"/>
      <c r="R748" s="27"/>
      <c r="S748" s="25"/>
      <c r="T748" s="25"/>
      <c r="U748" s="23"/>
      <c r="V748" s="23"/>
      <c r="W748" s="24"/>
      <c r="X748" s="25"/>
      <c r="Y748" s="24"/>
      <c r="Z748" s="25"/>
    </row>
    <row r="749" spans="1:26">
      <c r="A749" s="25"/>
      <c r="B749" s="25"/>
      <c r="C749" s="26"/>
      <c r="D749" s="59"/>
      <c r="E749" s="25"/>
      <c r="F749" s="27"/>
      <c r="G749" s="27"/>
      <c r="H749" s="27"/>
      <c r="I749" s="27"/>
      <c r="J749" s="27"/>
      <c r="K749" s="25"/>
      <c r="L749" s="27"/>
      <c r="M749" s="27"/>
      <c r="N749" s="60"/>
      <c r="O749" s="27"/>
      <c r="P749" s="27"/>
      <c r="Q749" s="27"/>
      <c r="R749" s="27"/>
      <c r="S749" s="25"/>
      <c r="T749" s="25"/>
      <c r="U749" s="23"/>
      <c r="V749" s="23"/>
      <c r="W749" s="24"/>
      <c r="X749" s="25"/>
      <c r="Y749" s="24"/>
      <c r="Z749" s="25"/>
    </row>
    <row r="750" spans="1:26">
      <c r="A750" s="25"/>
      <c r="B750" s="25"/>
      <c r="C750" s="26"/>
      <c r="D750" s="59"/>
      <c r="E750" s="25"/>
      <c r="F750" s="27"/>
      <c r="G750" s="27"/>
      <c r="H750" s="27"/>
      <c r="I750" s="27"/>
      <c r="J750" s="27"/>
      <c r="K750" s="25"/>
      <c r="L750" s="27"/>
      <c r="M750" s="27"/>
      <c r="N750" s="60"/>
      <c r="O750" s="27"/>
      <c r="P750" s="27"/>
      <c r="Q750" s="27"/>
      <c r="R750" s="27"/>
      <c r="S750" s="25"/>
      <c r="T750" s="25"/>
      <c r="U750" s="23"/>
      <c r="V750" s="23"/>
      <c r="W750" s="24"/>
      <c r="X750" s="25"/>
      <c r="Y750" s="24"/>
      <c r="Z750" s="25"/>
    </row>
    <row r="751" spans="1:26">
      <c r="A751" s="25"/>
      <c r="B751" s="25"/>
      <c r="C751" s="26"/>
      <c r="D751" s="59"/>
      <c r="E751" s="25"/>
      <c r="F751" s="27"/>
      <c r="G751" s="27"/>
      <c r="H751" s="27"/>
      <c r="I751" s="27"/>
      <c r="J751" s="27"/>
      <c r="K751" s="25"/>
      <c r="L751" s="27"/>
      <c r="M751" s="27"/>
      <c r="N751" s="60"/>
      <c r="O751" s="27"/>
      <c r="P751" s="27"/>
      <c r="Q751" s="27"/>
      <c r="R751" s="27"/>
      <c r="S751" s="25"/>
      <c r="T751" s="25"/>
      <c r="U751" s="23"/>
      <c r="V751" s="23"/>
      <c r="W751" s="24"/>
      <c r="X751" s="25"/>
      <c r="Y751" s="24"/>
      <c r="Z751" s="25"/>
    </row>
    <row r="752" spans="1:26">
      <c r="A752" s="25"/>
      <c r="B752" s="25"/>
      <c r="C752" s="26"/>
      <c r="D752" s="59"/>
      <c r="E752" s="25"/>
      <c r="F752" s="27"/>
      <c r="G752" s="27"/>
      <c r="H752" s="27"/>
      <c r="I752" s="27"/>
      <c r="J752" s="27"/>
      <c r="K752" s="25"/>
      <c r="L752" s="27"/>
      <c r="M752" s="27"/>
      <c r="N752" s="60"/>
      <c r="O752" s="27"/>
      <c r="P752" s="27"/>
      <c r="Q752" s="27"/>
      <c r="R752" s="27"/>
      <c r="S752" s="25"/>
      <c r="T752" s="25"/>
      <c r="U752" s="23"/>
      <c r="V752" s="23"/>
      <c r="W752" s="24"/>
      <c r="X752" s="25"/>
      <c r="Y752" s="24"/>
      <c r="Z752" s="25"/>
    </row>
    <row r="753" spans="1:26">
      <c r="A753" s="25"/>
      <c r="B753" s="25"/>
      <c r="C753" s="26"/>
      <c r="D753" s="59"/>
      <c r="E753" s="25"/>
      <c r="F753" s="27"/>
      <c r="G753" s="27"/>
      <c r="H753" s="27"/>
      <c r="I753" s="27"/>
      <c r="J753" s="27"/>
      <c r="K753" s="25"/>
      <c r="L753" s="27"/>
      <c r="M753" s="27"/>
      <c r="N753" s="60"/>
      <c r="O753" s="27"/>
      <c r="P753" s="27"/>
      <c r="Q753" s="27"/>
      <c r="R753" s="27"/>
      <c r="S753" s="25"/>
      <c r="T753" s="25"/>
      <c r="U753" s="23"/>
      <c r="V753" s="23"/>
      <c r="W753" s="24"/>
      <c r="X753" s="25"/>
      <c r="Y753" s="24"/>
      <c r="Z753" s="25"/>
    </row>
    <row r="754" spans="1:26">
      <c r="A754" s="25"/>
      <c r="B754" s="25"/>
      <c r="C754" s="26"/>
      <c r="D754" s="59"/>
      <c r="E754" s="25"/>
      <c r="F754" s="27"/>
      <c r="G754" s="27"/>
      <c r="H754" s="27"/>
      <c r="I754" s="27"/>
      <c r="J754" s="27"/>
      <c r="K754" s="25"/>
      <c r="L754" s="27"/>
      <c r="M754" s="27"/>
      <c r="N754" s="60"/>
      <c r="O754" s="27"/>
      <c r="P754" s="27"/>
      <c r="Q754" s="27"/>
      <c r="R754" s="27"/>
      <c r="S754" s="25"/>
      <c r="T754" s="25"/>
      <c r="U754" s="23"/>
      <c r="V754" s="23"/>
      <c r="W754" s="24"/>
      <c r="X754" s="25"/>
      <c r="Y754" s="24"/>
      <c r="Z754" s="25"/>
    </row>
    <row r="755" spans="1:26">
      <c r="A755" s="25"/>
      <c r="B755" s="25"/>
      <c r="C755" s="26"/>
      <c r="D755" s="59"/>
      <c r="E755" s="25"/>
      <c r="F755" s="27"/>
      <c r="G755" s="27"/>
      <c r="H755" s="27"/>
      <c r="I755" s="27"/>
      <c r="J755" s="27"/>
      <c r="K755" s="25"/>
      <c r="L755" s="27"/>
      <c r="M755" s="27"/>
      <c r="N755" s="60"/>
      <c r="O755" s="27"/>
      <c r="P755" s="27"/>
      <c r="Q755" s="27"/>
      <c r="R755" s="27"/>
      <c r="S755" s="25"/>
      <c r="T755" s="25"/>
      <c r="U755" s="23"/>
      <c r="V755" s="23"/>
      <c r="W755" s="24"/>
      <c r="X755" s="25"/>
      <c r="Y755" s="24"/>
      <c r="Z755" s="25"/>
    </row>
    <row r="756" spans="1:26">
      <c r="A756" s="25"/>
      <c r="B756" s="25"/>
      <c r="C756" s="26"/>
      <c r="D756" s="59"/>
      <c r="E756" s="25"/>
      <c r="F756" s="27"/>
      <c r="G756" s="27"/>
      <c r="H756" s="27"/>
      <c r="I756" s="27"/>
      <c r="J756" s="27"/>
      <c r="K756" s="25"/>
      <c r="L756" s="27"/>
      <c r="M756" s="27"/>
      <c r="N756" s="60"/>
      <c r="O756" s="27"/>
      <c r="P756" s="27"/>
      <c r="Q756" s="27"/>
      <c r="R756" s="27"/>
      <c r="S756" s="25"/>
      <c r="T756" s="25"/>
      <c r="U756" s="23"/>
      <c r="V756" s="23"/>
      <c r="W756" s="24"/>
      <c r="X756" s="25"/>
      <c r="Y756" s="24"/>
      <c r="Z756" s="25"/>
    </row>
    <row r="757" spans="1:26">
      <c r="A757" s="25"/>
      <c r="B757" s="25"/>
      <c r="C757" s="26"/>
      <c r="D757" s="59"/>
      <c r="E757" s="25"/>
      <c r="F757" s="27"/>
      <c r="G757" s="27"/>
      <c r="H757" s="27"/>
      <c r="I757" s="27"/>
      <c r="J757" s="27"/>
      <c r="K757" s="25"/>
      <c r="L757" s="27"/>
      <c r="M757" s="27"/>
      <c r="N757" s="60"/>
      <c r="O757" s="27"/>
      <c r="P757" s="27"/>
      <c r="Q757" s="27"/>
      <c r="R757" s="27"/>
      <c r="S757" s="25"/>
      <c r="T757" s="25"/>
      <c r="U757" s="23"/>
      <c r="V757" s="23"/>
      <c r="W757" s="24"/>
      <c r="X757" s="25"/>
      <c r="Y757" s="24"/>
      <c r="Z757" s="25"/>
    </row>
    <row r="758" spans="1:26">
      <c r="A758" s="25"/>
      <c r="B758" s="25"/>
      <c r="C758" s="26"/>
      <c r="D758" s="59"/>
      <c r="E758" s="25"/>
      <c r="F758" s="27"/>
      <c r="G758" s="27"/>
      <c r="H758" s="27"/>
      <c r="I758" s="27"/>
      <c r="J758" s="27"/>
      <c r="K758" s="25"/>
      <c r="L758" s="27"/>
      <c r="M758" s="27"/>
      <c r="N758" s="60"/>
      <c r="O758" s="27"/>
      <c r="P758" s="27"/>
      <c r="Q758" s="27"/>
      <c r="R758" s="27"/>
      <c r="S758" s="25"/>
      <c r="T758" s="25"/>
      <c r="U758" s="23"/>
      <c r="V758" s="23"/>
      <c r="W758" s="24"/>
      <c r="X758" s="25"/>
      <c r="Y758" s="24"/>
      <c r="Z758" s="25"/>
    </row>
    <row r="759" spans="1:26">
      <c r="A759" s="25"/>
      <c r="B759" s="25"/>
      <c r="C759" s="26"/>
      <c r="D759" s="59"/>
      <c r="E759" s="25"/>
      <c r="F759" s="27"/>
      <c r="G759" s="27"/>
      <c r="H759" s="27"/>
      <c r="I759" s="27"/>
      <c r="J759" s="27"/>
      <c r="K759" s="25"/>
      <c r="L759" s="27"/>
      <c r="M759" s="27"/>
      <c r="N759" s="60"/>
      <c r="O759" s="27"/>
      <c r="P759" s="27"/>
      <c r="Q759" s="27"/>
      <c r="R759" s="27"/>
      <c r="S759" s="25"/>
      <c r="T759" s="25"/>
      <c r="U759" s="23"/>
      <c r="V759" s="23"/>
      <c r="W759" s="24"/>
      <c r="X759" s="25"/>
      <c r="Y759" s="24"/>
      <c r="Z759" s="25"/>
    </row>
    <row r="760" spans="1:26">
      <c r="A760" s="25"/>
      <c r="B760" s="25"/>
      <c r="C760" s="26"/>
      <c r="D760" s="59"/>
      <c r="E760" s="25"/>
      <c r="F760" s="27"/>
      <c r="G760" s="27"/>
      <c r="H760" s="27"/>
      <c r="I760" s="27"/>
      <c r="J760" s="27"/>
      <c r="K760" s="25"/>
      <c r="L760" s="27"/>
      <c r="M760" s="27"/>
      <c r="N760" s="60"/>
      <c r="O760" s="27"/>
      <c r="P760" s="27"/>
      <c r="Q760" s="27"/>
      <c r="R760" s="27"/>
      <c r="S760" s="25"/>
      <c r="T760" s="25"/>
      <c r="U760" s="23"/>
      <c r="V760" s="23"/>
      <c r="W760" s="24"/>
      <c r="X760" s="25"/>
      <c r="Y760" s="24"/>
      <c r="Z760" s="25"/>
    </row>
    <row r="761" spans="1:26">
      <c r="A761" s="25"/>
      <c r="B761" s="25"/>
      <c r="C761" s="26"/>
      <c r="D761" s="59"/>
      <c r="E761" s="25"/>
      <c r="F761" s="27"/>
      <c r="G761" s="27"/>
      <c r="H761" s="27"/>
      <c r="I761" s="27"/>
      <c r="J761" s="27"/>
      <c r="K761" s="25"/>
      <c r="L761" s="27"/>
      <c r="M761" s="27"/>
      <c r="N761" s="60"/>
      <c r="O761" s="27"/>
      <c r="P761" s="27"/>
      <c r="Q761" s="27"/>
      <c r="R761" s="27"/>
      <c r="S761" s="25"/>
      <c r="T761" s="25"/>
      <c r="U761" s="23"/>
      <c r="V761" s="23"/>
      <c r="W761" s="24"/>
      <c r="X761" s="25"/>
      <c r="Y761" s="24"/>
      <c r="Z761" s="25"/>
    </row>
    <row r="762" spans="1:26">
      <c r="A762" s="25"/>
      <c r="B762" s="25"/>
      <c r="C762" s="26"/>
      <c r="D762" s="59"/>
      <c r="E762" s="25"/>
      <c r="F762" s="27"/>
      <c r="G762" s="27"/>
      <c r="H762" s="27"/>
      <c r="I762" s="27"/>
      <c r="J762" s="27"/>
      <c r="K762" s="25"/>
      <c r="L762" s="27"/>
      <c r="M762" s="27"/>
      <c r="N762" s="60"/>
      <c r="O762" s="27"/>
      <c r="P762" s="27"/>
      <c r="Q762" s="27"/>
      <c r="R762" s="27"/>
      <c r="S762" s="25"/>
      <c r="T762" s="25"/>
      <c r="U762" s="23"/>
      <c r="V762" s="23"/>
      <c r="W762" s="24"/>
      <c r="X762" s="25"/>
      <c r="Y762" s="24"/>
      <c r="Z762" s="25"/>
    </row>
    <row r="763" spans="1:26">
      <c r="A763" s="25"/>
      <c r="B763" s="25"/>
      <c r="C763" s="26"/>
      <c r="D763" s="59"/>
      <c r="E763" s="25"/>
      <c r="F763" s="27"/>
      <c r="G763" s="27"/>
      <c r="H763" s="27"/>
      <c r="I763" s="27"/>
      <c r="J763" s="27"/>
      <c r="K763" s="25"/>
      <c r="L763" s="27"/>
      <c r="M763" s="27"/>
      <c r="N763" s="60"/>
      <c r="O763" s="27"/>
      <c r="P763" s="27"/>
      <c r="Q763" s="27"/>
      <c r="R763" s="27"/>
      <c r="S763" s="25"/>
      <c r="T763" s="25"/>
      <c r="U763" s="23"/>
      <c r="V763" s="23"/>
      <c r="W763" s="24"/>
      <c r="X763" s="25"/>
      <c r="Y763" s="24"/>
      <c r="Z763" s="25"/>
    </row>
    <row r="764" spans="1:26">
      <c r="A764" s="25"/>
      <c r="B764" s="25"/>
      <c r="C764" s="26"/>
      <c r="D764" s="59"/>
      <c r="E764" s="25"/>
      <c r="F764" s="27"/>
      <c r="G764" s="27"/>
      <c r="H764" s="27"/>
      <c r="I764" s="27"/>
      <c r="J764" s="27"/>
      <c r="K764" s="25"/>
      <c r="L764" s="27"/>
      <c r="M764" s="27"/>
      <c r="N764" s="60"/>
      <c r="O764" s="27"/>
      <c r="P764" s="27"/>
      <c r="Q764" s="27"/>
      <c r="R764" s="27"/>
      <c r="S764" s="25"/>
      <c r="T764" s="25"/>
      <c r="U764" s="23"/>
      <c r="V764" s="23"/>
      <c r="W764" s="24"/>
      <c r="X764" s="25"/>
      <c r="Y764" s="24"/>
      <c r="Z764" s="25"/>
    </row>
    <row r="765" spans="1:26">
      <c r="A765" s="25"/>
      <c r="B765" s="25"/>
      <c r="C765" s="26"/>
      <c r="D765" s="59"/>
      <c r="E765" s="25"/>
      <c r="F765" s="27"/>
      <c r="G765" s="27"/>
      <c r="H765" s="27"/>
      <c r="I765" s="27"/>
      <c r="J765" s="27"/>
      <c r="K765" s="25"/>
      <c r="L765" s="27"/>
      <c r="M765" s="27"/>
      <c r="N765" s="60"/>
      <c r="O765" s="27"/>
      <c r="P765" s="27"/>
      <c r="Q765" s="27"/>
      <c r="R765" s="27"/>
      <c r="S765" s="25"/>
      <c r="T765" s="25"/>
      <c r="U765" s="23"/>
      <c r="V765" s="23"/>
      <c r="W765" s="24"/>
      <c r="X765" s="25"/>
      <c r="Y765" s="24"/>
      <c r="Z765" s="25"/>
    </row>
    <row r="766" spans="1:26">
      <c r="A766" s="25"/>
      <c r="B766" s="25"/>
      <c r="C766" s="26"/>
      <c r="D766" s="59"/>
      <c r="E766" s="25"/>
      <c r="F766" s="27"/>
      <c r="G766" s="27"/>
      <c r="H766" s="27"/>
      <c r="I766" s="27"/>
      <c r="J766" s="27"/>
      <c r="K766" s="25"/>
      <c r="L766" s="27"/>
      <c r="M766" s="27"/>
      <c r="N766" s="60"/>
      <c r="O766" s="27"/>
      <c r="P766" s="27"/>
      <c r="Q766" s="27"/>
      <c r="R766" s="27"/>
      <c r="S766" s="25"/>
      <c r="T766" s="25"/>
      <c r="U766" s="23"/>
      <c r="V766" s="23"/>
      <c r="W766" s="24"/>
      <c r="X766" s="25"/>
      <c r="Y766" s="24"/>
      <c r="Z766" s="25"/>
    </row>
    <row r="767" spans="1:26">
      <c r="A767" s="25"/>
      <c r="B767" s="25"/>
      <c r="C767" s="26"/>
      <c r="D767" s="59"/>
      <c r="E767" s="25"/>
      <c r="F767" s="27"/>
      <c r="G767" s="27"/>
      <c r="H767" s="27"/>
      <c r="I767" s="27"/>
      <c r="J767" s="27"/>
      <c r="K767" s="25"/>
      <c r="L767" s="27"/>
      <c r="M767" s="27"/>
      <c r="N767" s="60"/>
      <c r="O767" s="27"/>
      <c r="P767" s="27"/>
      <c r="Q767" s="27"/>
      <c r="R767" s="27"/>
      <c r="S767" s="25"/>
      <c r="T767" s="25"/>
      <c r="U767" s="23"/>
      <c r="V767" s="23"/>
      <c r="W767" s="24"/>
      <c r="X767" s="25"/>
      <c r="Y767" s="24"/>
      <c r="Z767" s="25"/>
    </row>
    <row r="768" spans="1:26">
      <c r="A768" s="25"/>
      <c r="B768" s="25"/>
      <c r="C768" s="26"/>
      <c r="D768" s="59"/>
      <c r="E768" s="25"/>
      <c r="F768" s="27"/>
      <c r="G768" s="27"/>
      <c r="H768" s="27"/>
      <c r="I768" s="27"/>
      <c r="J768" s="27"/>
      <c r="K768" s="25"/>
      <c r="L768" s="27"/>
      <c r="M768" s="27"/>
      <c r="N768" s="60"/>
      <c r="O768" s="27"/>
      <c r="P768" s="27"/>
      <c r="Q768" s="27"/>
      <c r="R768" s="27"/>
      <c r="S768" s="25"/>
      <c r="T768" s="25"/>
      <c r="U768" s="23"/>
      <c r="V768" s="23"/>
      <c r="W768" s="24"/>
      <c r="X768" s="25"/>
      <c r="Y768" s="24"/>
      <c r="Z768" s="25"/>
    </row>
    <row r="769" spans="1:26">
      <c r="A769" s="25"/>
      <c r="B769" s="25"/>
      <c r="C769" s="26"/>
      <c r="D769" s="59"/>
      <c r="E769" s="25"/>
      <c r="F769" s="27"/>
      <c r="G769" s="27"/>
      <c r="H769" s="27"/>
      <c r="I769" s="27"/>
      <c r="J769" s="27"/>
      <c r="K769" s="25"/>
      <c r="L769" s="27"/>
      <c r="M769" s="27"/>
      <c r="N769" s="60"/>
      <c r="O769" s="27"/>
      <c r="P769" s="27"/>
      <c r="Q769" s="27"/>
      <c r="R769" s="27"/>
      <c r="S769" s="25"/>
      <c r="T769" s="25"/>
      <c r="U769" s="23"/>
      <c r="V769" s="23"/>
      <c r="W769" s="24"/>
      <c r="X769" s="25"/>
      <c r="Y769" s="24"/>
      <c r="Z769" s="25"/>
    </row>
    <row r="770" spans="1:26">
      <c r="A770" s="25"/>
      <c r="B770" s="25"/>
      <c r="C770" s="26"/>
      <c r="D770" s="59"/>
      <c r="E770" s="25"/>
      <c r="F770" s="27"/>
      <c r="G770" s="27"/>
      <c r="H770" s="27"/>
      <c r="I770" s="27"/>
      <c r="J770" s="27"/>
      <c r="K770" s="25"/>
      <c r="L770" s="27"/>
      <c r="M770" s="27"/>
      <c r="N770" s="60"/>
      <c r="O770" s="27"/>
      <c r="P770" s="27"/>
      <c r="Q770" s="27"/>
      <c r="R770" s="27"/>
      <c r="S770" s="25"/>
      <c r="T770" s="25"/>
      <c r="U770" s="23"/>
      <c r="V770" s="23"/>
      <c r="W770" s="24"/>
      <c r="X770" s="25"/>
      <c r="Y770" s="24"/>
      <c r="Z770" s="25"/>
    </row>
    <row r="771" spans="1:26">
      <c r="A771" s="25"/>
      <c r="B771" s="25"/>
      <c r="C771" s="26"/>
      <c r="D771" s="59"/>
      <c r="E771" s="25"/>
      <c r="F771" s="27"/>
      <c r="G771" s="27"/>
      <c r="H771" s="27"/>
      <c r="I771" s="27"/>
      <c r="J771" s="27"/>
      <c r="K771" s="25"/>
      <c r="L771" s="27"/>
      <c r="M771" s="27"/>
      <c r="N771" s="60"/>
      <c r="O771" s="27"/>
      <c r="P771" s="27"/>
      <c r="Q771" s="27"/>
      <c r="R771" s="27"/>
      <c r="S771" s="25"/>
      <c r="T771" s="25"/>
      <c r="U771" s="23"/>
      <c r="V771" s="23"/>
      <c r="W771" s="24"/>
      <c r="X771" s="25"/>
      <c r="Y771" s="24"/>
      <c r="Z771" s="25"/>
    </row>
    <row r="772" spans="1:26">
      <c r="A772" s="25"/>
      <c r="B772" s="25"/>
      <c r="C772" s="26"/>
      <c r="D772" s="59"/>
      <c r="E772" s="25"/>
      <c r="F772" s="27"/>
      <c r="G772" s="27"/>
      <c r="H772" s="27"/>
      <c r="I772" s="27"/>
      <c r="J772" s="27"/>
      <c r="K772" s="25"/>
      <c r="L772" s="27"/>
      <c r="M772" s="27"/>
      <c r="N772" s="60"/>
      <c r="O772" s="27"/>
      <c r="P772" s="27"/>
      <c r="Q772" s="27"/>
      <c r="R772" s="27"/>
      <c r="S772" s="25"/>
      <c r="T772" s="25"/>
      <c r="U772" s="23"/>
      <c r="V772" s="23"/>
      <c r="W772" s="24"/>
      <c r="X772" s="25"/>
      <c r="Y772" s="24"/>
      <c r="Z772" s="25"/>
    </row>
    <row r="773" spans="1:26">
      <c r="A773" s="25"/>
      <c r="B773" s="25"/>
      <c r="C773" s="26"/>
      <c r="D773" s="59"/>
      <c r="E773" s="25"/>
      <c r="F773" s="27"/>
      <c r="G773" s="27"/>
      <c r="H773" s="27"/>
      <c r="I773" s="27"/>
      <c r="J773" s="27"/>
      <c r="K773" s="25"/>
      <c r="L773" s="27"/>
      <c r="M773" s="27"/>
      <c r="N773" s="60"/>
      <c r="O773" s="27"/>
      <c r="P773" s="27"/>
      <c r="Q773" s="27"/>
      <c r="R773" s="27"/>
      <c r="S773" s="25"/>
      <c r="T773" s="25"/>
      <c r="U773" s="23"/>
      <c r="V773" s="23"/>
      <c r="W773" s="24"/>
      <c r="X773" s="25"/>
      <c r="Y773" s="24"/>
      <c r="Z773" s="25"/>
    </row>
    <row r="774" spans="1:26">
      <c r="A774" s="25"/>
      <c r="B774" s="25"/>
      <c r="C774" s="26"/>
      <c r="D774" s="59"/>
      <c r="E774" s="25"/>
      <c r="F774" s="27"/>
      <c r="G774" s="27"/>
      <c r="H774" s="27"/>
      <c r="I774" s="27"/>
      <c r="J774" s="27"/>
      <c r="K774" s="25"/>
      <c r="L774" s="27"/>
      <c r="M774" s="27"/>
      <c r="N774" s="60"/>
      <c r="O774" s="27"/>
      <c r="P774" s="27"/>
      <c r="Q774" s="27"/>
      <c r="R774" s="27"/>
      <c r="S774" s="25"/>
      <c r="T774" s="25"/>
      <c r="U774" s="23"/>
      <c r="V774" s="23"/>
      <c r="W774" s="24"/>
      <c r="X774" s="25"/>
      <c r="Y774" s="24"/>
      <c r="Z774" s="25"/>
    </row>
    <row r="775" spans="1:26">
      <c r="A775" s="25"/>
      <c r="B775" s="25"/>
      <c r="C775" s="26"/>
      <c r="D775" s="59"/>
      <c r="E775" s="25"/>
      <c r="F775" s="27"/>
      <c r="G775" s="27"/>
      <c r="H775" s="27"/>
      <c r="I775" s="27"/>
      <c r="J775" s="27"/>
      <c r="K775" s="25"/>
      <c r="L775" s="27"/>
      <c r="M775" s="27"/>
      <c r="N775" s="60"/>
      <c r="O775" s="27"/>
      <c r="P775" s="27"/>
      <c r="Q775" s="27"/>
      <c r="R775" s="27"/>
      <c r="S775" s="25"/>
      <c r="T775" s="25"/>
      <c r="U775" s="23"/>
      <c r="V775" s="23"/>
      <c r="W775" s="24"/>
      <c r="X775" s="25"/>
      <c r="Y775" s="24"/>
      <c r="Z775" s="25"/>
    </row>
    <row r="776" spans="1:26">
      <c r="A776" s="25"/>
      <c r="B776" s="25"/>
      <c r="C776" s="26"/>
      <c r="D776" s="59"/>
      <c r="E776" s="25"/>
      <c r="F776" s="27"/>
      <c r="G776" s="27"/>
      <c r="H776" s="27"/>
      <c r="I776" s="27"/>
      <c r="J776" s="27"/>
      <c r="K776" s="25"/>
      <c r="L776" s="27"/>
      <c r="M776" s="27"/>
      <c r="N776" s="60"/>
      <c r="O776" s="27"/>
      <c r="P776" s="27"/>
      <c r="Q776" s="27"/>
      <c r="R776" s="27"/>
      <c r="S776" s="25"/>
      <c r="T776" s="25"/>
      <c r="U776" s="23"/>
      <c r="V776" s="23"/>
      <c r="W776" s="24"/>
      <c r="X776" s="25"/>
      <c r="Y776" s="24"/>
      <c r="Z776" s="25"/>
    </row>
    <row r="777" spans="1:26">
      <c r="A777" s="25"/>
      <c r="B777" s="25"/>
      <c r="C777" s="26"/>
      <c r="D777" s="59"/>
      <c r="E777" s="25"/>
      <c r="F777" s="27"/>
      <c r="G777" s="27"/>
      <c r="H777" s="27"/>
      <c r="I777" s="27"/>
      <c r="J777" s="27"/>
      <c r="K777" s="25"/>
      <c r="L777" s="27"/>
      <c r="M777" s="27"/>
      <c r="N777" s="60"/>
      <c r="O777" s="27"/>
      <c r="P777" s="27"/>
      <c r="Q777" s="27"/>
      <c r="R777" s="27"/>
      <c r="S777" s="25"/>
      <c r="T777" s="25"/>
      <c r="U777" s="23"/>
      <c r="V777" s="23"/>
      <c r="W777" s="24"/>
      <c r="X777" s="25"/>
      <c r="Y777" s="24"/>
      <c r="Z777" s="25"/>
    </row>
    <row r="778" spans="1:26">
      <c r="A778" s="25"/>
      <c r="B778" s="25"/>
      <c r="C778" s="26"/>
      <c r="D778" s="59"/>
      <c r="E778" s="25"/>
      <c r="F778" s="27"/>
      <c r="G778" s="27"/>
      <c r="H778" s="27"/>
      <c r="I778" s="27"/>
      <c r="J778" s="27"/>
      <c r="K778" s="25"/>
      <c r="L778" s="27"/>
      <c r="M778" s="27"/>
      <c r="N778" s="60"/>
      <c r="O778" s="27"/>
      <c r="P778" s="27"/>
      <c r="Q778" s="27"/>
      <c r="R778" s="27"/>
      <c r="S778" s="25"/>
      <c r="T778" s="25"/>
      <c r="U778" s="23"/>
      <c r="V778" s="23"/>
      <c r="W778" s="24"/>
      <c r="X778" s="25"/>
      <c r="Y778" s="24"/>
      <c r="Z778" s="25"/>
    </row>
    <row r="779" spans="1:26">
      <c r="A779" s="25"/>
      <c r="B779" s="25"/>
      <c r="C779" s="26"/>
      <c r="D779" s="59"/>
      <c r="E779" s="25"/>
      <c r="F779" s="27"/>
      <c r="G779" s="27"/>
      <c r="H779" s="27"/>
      <c r="I779" s="27"/>
      <c r="J779" s="27"/>
      <c r="K779" s="25"/>
      <c r="L779" s="27"/>
      <c r="M779" s="27"/>
      <c r="N779" s="60"/>
      <c r="O779" s="27"/>
      <c r="P779" s="27"/>
      <c r="Q779" s="27"/>
      <c r="R779" s="27"/>
      <c r="S779" s="25"/>
      <c r="T779" s="25"/>
      <c r="U779" s="23"/>
      <c r="V779" s="23"/>
      <c r="W779" s="24"/>
      <c r="X779" s="25"/>
      <c r="Y779" s="24"/>
      <c r="Z779" s="25"/>
    </row>
    <row r="780" spans="1:26">
      <c r="A780" s="25"/>
      <c r="B780" s="25"/>
      <c r="C780" s="26"/>
      <c r="D780" s="59"/>
      <c r="E780" s="25"/>
      <c r="F780" s="27"/>
      <c r="G780" s="27"/>
      <c r="H780" s="27"/>
      <c r="I780" s="27"/>
      <c r="J780" s="27"/>
      <c r="K780" s="25"/>
      <c r="L780" s="27"/>
      <c r="M780" s="27"/>
      <c r="N780" s="60"/>
      <c r="O780" s="27"/>
      <c r="P780" s="27"/>
      <c r="Q780" s="27"/>
      <c r="R780" s="27"/>
      <c r="S780" s="25"/>
      <c r="T780" s="25"/>
      <c r="U780" s="23"/>
      <c r="V780" s="23"/>
      <c r="W780" s="24"/>
      <c r="X780" s="25"/>
      <c r="Y780" s="24"/>
      <c r="Z780" s="25"/>
    </row>
    <row r="781" spans="1:26">
      <c r="A781" s="25"/>
      <c r="B781" s="25"/>
      <c r="C781" s="26"/>
      <c r="D781" s="59"/>
      <c r="E781" s="25"/>
      <c r="F781" s="27"/>
      <c r="G781" s="27"/>
      <c r="H781" s="27"/>
      <c r="I781" s="27"/>
      <c r="J781" s="27"/>
      <c r="K781" s="25"/>
      <c r="L781" s="27"/>
      <c r="M781" s="27"/>
      <c r="N781" s="60"/>
      <c r="O781" s="27"/>
      <c r="P781" s="27"/>
      <c r="Q781" s="27"/>
      <c r="R781" s="27"/>
      <c r="S781" s="25"/>
      <c r="T781" s="25"/>
      <c r="U781" s="23"/>
      <c r="V781" s="23"/>
      <c r="W781" s="24"/>
      <c r="X781" s="25"/>
      <c r="Y781" s="24"/>
      <c r="Z781" s="25"/>
    </row>
    <row r="782" spans="1:26">
      <c r="A782" s="25"/>
      <c r="B782" s="25"/>
      <c r="C782" s="26"/>
      <c r="D782" s="59"/>
      <c r="E782" s="25"/>
      <c r="F782" s="27"/>
      <c r="G782" s="27"/>
      <c r="H782" s="27"/>
      <c r="I782" s="27"/>
      <c r="J782" s="27"/>
      <c r="K782" s="25"/>
      <c r="L782" s="27"/>
      <c r="M782" s="27"/>
      <c r="N782" s="60"/>
      <c r="O782" s="27"/>
      <c r="P782" s="27"/>
      <c r="Q782" s="27"/>
      <c r="R782" s="27"/>
      <c r="S782" s="25"/>
      <c r="T782" s="25"/>
      <c r="U782" s="23"/>
      <c r="V782" s="23"/>
      <c r="W782" s="24"/>
      <c r="X782" s="25"/>
      <c r="Y782" s="24"/>
      <c r="Z782" s="25"/>
    </row>
    <row r="783" spans="1:26">
      <c r="A783" s="25"/>
      <c r="B783" s="25"/>
      <c r="C783" s="26"/>
      <c r="D783" s="59"/>
      <c r="E783" s="25"/>
      <c r="F783" s="27"/>
      <c r="G783" s="27"/>
      <c r="H783" s="27"/>
      <c r="I783" s="27"/>
      <c r="J783" s="27"/>
      <c r="K783" s="25"/>
      <c r="L783" s="27"/>
      <c r="M783" s="27"/>
      <c r="N783" s="60"/>
      <c r="O783" s="27"/>
      <c r="P783" s="27"/>
      <c r="Q783" s="27"/>
      <c r="R783" s="27"/>
      <c r="S783" s="25"/>
      <c r="T783" s="25"/>
      <c r="U783" s="23"/>
      <c r="V783" s="23"/>
      <c r="W783" s="24"/>
      <c r="X783" s="25"/>
      <c r="Y783" s="24"/>
      <c r="Z783" s="25"/>
    </row>
    <row r="784" spans="1:26">
      <c r="A784" s="25"/>
      <c r="B784" s="25"/>
      <c r="C784" s="26"/>
      <c r="D784" s="59"/>
      <c r="E784" s="25"/>
      <c r="F784" s="27"/>
      <c r="G784" s="27"/>
      <c r="H784" s="27"/>
      <c r="I784" s="27"/>
      <c r="J784" s="27"/>
      <c r="K784" s="25"/>
      <c r="L784" s="27"/>
      <c r="M784" s="27"/>
      <c r="N784" s="60"/>
      <c r="O784" s="27"/>
      <c r="P784" s="27"/>
      <c r="Q784" s="27"/>
      <c r="R784" s="27"/>
      <c r="S784" s="25"/>
      <c r="T784" s="25"/>
      <c r="U784" s="23"/>
      <c r="V784" s="23"/>
      <c r="W784" s="24"/>
      <c r="X784" s="25"/>
      <c r="Y784" s="24"/>
      <c r="Z784" s="25"/>
    </row>
    <row r="785" spans="1:26">
      <c r="A785" s="25"/>
      <c r="B785" s="25"/>
      <c r="C785" s="26"/>
      <c r="D785" s="59"/>
      <c r="E785" s="25"/>
      <c r="F785" s="27"/>
      <c r="G785" s="27"/>
      <c r="H785" s="27"/>
      <c r="I785" s="27"/>
      <c r="J785" s="27"/>
      <c r="K785" s="25"/>
      <c r="L785" s="27"/>
      <c r="M785" s="27"/>
      <c r="N785" s="60"/>
      <c r="O785" s="27"/>
      <c r="P785" s="27"/>
      <c r="Q785" s="27"/>
      <c r="R785" s="27"/>
      <c r="S785" s="25"/>
      <c r="T785" s="25"/>
      <c r="U785" s="23"/>
      <c r="V785" s="23"/>
      <c r="W785" s="24"/>
      <c r="X785" s="25"/>
      <c r="Y785" s="24"/>
      <c r="Z785" s="25"/>
    </row>
    <row r="786" spans="1:26">
      <c r="A786" s="25"/>
      <c r="B786" s="25"/>
      <c r="C786" s="26"/>
      <c r="D786" s="59"/>
      <c r="E786" s="25"/>
      <c r="F786" s="27"/>
      <c r="G786" s="27"/>
      <c r="H786" s="27"/>
      <c r="I786" s="27"/>
      <c r="J786" s="27"/>
      <c r="K786" s="25"/>
      <c r="L786" s="27"/>
      <c r="M786" s="27"/>
      <c r="N786" s="60"/>
      <c r="O786" s="27"/>
      <c r="P786" s="27"/>
      <c r="Q786" s="27"/>
      <c r="R786" s="27"/>
      <c r="S786" s="25"/>
      <c r="T786" s="25"/>
      <c r="U786" s="23"/>
      <c r="V786" s="23"/>
      <c r="W786" s="24"/>
      <c r="X786" s="25"/>
      <c r="Y786" s="24"/>
      <c r="Z786" s="25"/>
    </row>
    <row r="787" spans="1:26">
      <c r="A787" s="25"/>
      <c r="B787" s="25"/>
      <c r="C787" s="26"/>
      <c r="D787" s="59"/>
      <c r="E787" s="25"/>
      <c r="F787" s="27"/>
      <c r="G787" s="27"/>
      <c r="H787" s="27"/>
      <c r="I787" s="27"/>
      <c r="J787" s="27"/>
      <c r="K787" s="25"/>
      <c r="L787" s="27"/>
      <c r="M787" s="27"/>
      <c r="N787" s="60"/>
      <c r="O787" s="27"/>
      <c r="P787" s="27"/>
      <c r="Q787" s="27"/>
      <c r="R787" s="27"/>
      <c r="S787" s="25"/>
      <c r="T787" s="25"/>
      <c r="U787" s="23"/>
      <c r="V787" s="23"/>
      <c r="W787" s="24"/>
      <c r="X787" s="25"/>
      <c r="Y787" s="24"/>
      <c r="Z787" s="25"/>
    </row>
    <row r="788" spans="1:26">
      <c r="A788" s="25"/>
      <c r="B788" s="25"/>
      <c r="C788" s="26"/>
      <c r="D788" s="59"/>
      <c r="E788" s="25"/>
      <c r="F788" s="27"/>
      <c r="G788" s="27"/>
      <c r="H788" s="27"/>
      <c r="I788" s="27"/>
      <c r="J788" s="27"/>
      <c r="K788" s="25"/>
      <c r="L788" s="27"/>
      <c r="M788" s="27"/>
      <c r="N788" s="60"/>
      <c r="O788" s="27"/>
      <c r="P788" s="27"/>
      <c r="Q788" s="27"/>
      <c r="R788" s="27"/>
      <c r="S788" s="25"/>
      <c r="T788" s="25"/>
      <c r="U788" s="23"/>
      <c r="V788" s="23"/>
      <c r="W788" s="24"/>
      <c r="X788" s="25"/>
      <c r="Y788" s="24"/>
      <c r="Z788" s="25"/>
    </row>
    <row r="789" spans="1:26">
      <c r="A789" s="25"/>
      <c r="B789" s="25"/>
      <c r="C789" s="26"/>
      <c r="D789" s="59"/>
      <c r="E789" s="25"/>
      <c r="F789" s="27"/>
      <c r="G789" s="27"/>
      <c r="H789" s="27"/>
      <c r="I789" s="27"/>
      <c r="J789" s="27"/>
      <c r="K789" s="25"/>
      <c r="L789" s="27"/>
      <c r="M789" s="27"/>
      <c r="N789" s="60"/>
      <c r="O789" s="27"/>
      <c r="P789" s="27"/>
      <c r="Q789" s="27"/>
      <c r="R789" s="27"/>
      <c r="S789" s="25"/>
      <c r="T789" s="25"/>
      <c r="U789" s="23"/>
      <c r="V789" s="23"/>
      <c r="W789" s="24"/>
      <c r="X789" s="25"/>
      <c r="Y789" s="24"/>
      <c r="Z789" s="25"/>
    </row>
    <row r="790" spans="1:26">
      <c r="A790" s="25"/>
      <c r="B790" s="25"/>
      <c r="C790" s="26"/>
      <c r="D790" s="59"/>
      <c r="E790" s="25"/>
      <c r="F790" s="27"/>
      <c r="G790" s="27"/>
      <c r="H790" s="27"/>
      <c r="I790" s="27"/>
      <c r="J790" s="27"/>
      <c r="K790" s="25"/>
      <c r="L790" s="27"/>
      <c r="M790" s="27"/>
      <c r="N790" s="60"/>
      <c r="O790" s="27"/>
      <c r="P790" s="27"/>
      <c r="Q790" s="27"/>
      <c r="R790" s="27"/>
      <c r="S790" s="25"/>
      <c r="T790" s="25"/>
      <c r="U790" s="23"/>
      <c r="V790" s="23"/>
      <c r="W790" s="24"/>
      <c r="X790" s="25"/>
      <c r="Y790" s="24"/>
      <c r="Z790" s="25"/>
    </row>
    <row r="791" spans="1:26">
      <c r="A791" s="25"/>
      <c r="B791" s="25"/>
      <c r="C791" s="26"/>
      <c r="D791" s="59"/>
      <c r="E791" s="25"/>
      <c r="F791" s="27"/>
      <c r="G791" s="27"/>
      <c r="H791" s="27"/>
      <c r="I791" s="27"/>
      <c r="J791" s="27"/>
      <c r="K791" s="25"/>
      <c r="L791" s="27"/>
      <c r="M791" s="27"/>
      <c r="N791" s="60"/>
      <c r="O791" s="27"/>
      <c r="P791" s="27"/>
      <c r="Q791" s="27"/>
      <c r="R791" s="27"/>
      <c r="S791" s="25"/>
      <c r="T791" s="25"/>
      <c r="U791" s="23"/>
      <c r="V791" s="23"/>
      <c r="W791" s="24"/>
      <c r="X791" s="25"/>
      <c r="Y791" s="24"/>
      <c r="Z791" s="25"/>
    </row>
    <row r="792" spans="1:26">
      <c r="A792" s="25"/>
      <c r="B792" s="25"/>
      <c r="C792" s="26"/>
      <c r="D792" s="59"/>
      <c r="E792" s="25"/>
      <c r="F792" s="27"/>
      <c r="G792" s="27"/>
      <c r="H792" s="27"/>
      <c r="I792" s="27"/>
      <c r="J792" s="27"/>
      <c r="K792" s="25"/>
      <c r="L792" s="27"/>
      <c r="M792" s="27"/>
      <c r="N792" s="60"/>
      <c r="O792" s="27"/>
      <c r="P792" s="27"/>
      <c r="Q792" s="27"/>
      <c r="R792" s="27"/>
      <c r="S792" s="25"/>
      <c r="T792" s="25"/>
      <c r="U792" s="23"/>
      <c r="V792" s="23"/>
      <c r="W792" s="24"/>
      <c r="X792" s="25"/>
      <c r="Y792" s="24"/>
      <c r="Z792" s="25"/>
    </row>
    <row r="793" spans="1:26">
      <c r="A793" s="25"/>
      <c r="B793" s="25"/>
      <c r="C793" s="26"/>
      <c r="D793" s="59"/>
      <c r="E793" s="25"/>
      <c r="F793" s="27"/>
      <c r="G793" s="27"/>
      <c r="H793" s="27"/>
      <c r="I793" s="27"/>
      <c r="J793" s="27"/>
      <c r="K793" s="25"/>
      <c r="L793" s="27"/>
      <c r="M793" s="27"/>
      <c r="N793" s="60"/>
      <c r="O793" s="27"/>
      <c r="P793" s="27"/>
      <c r="Q793" s="27"/>
      <c r="R793" s="27"/>
      <c r="S793" s="25"/>
      <c r="T793" s="25"/>
      <c r="U793" s="23"/>
      <c r="V793" s="23"/>
      <c r="W793" s="24"/>
      <c r="X793" s="25"/>
      <c r="Y793" s="24"/>
      <c r="Z793" s="25"/>
    </row>
    <row r="794" spans="1:26">
      <c r="A794" s="25"/>
      <c r="B794" s="25"/>
      <c r="C794" s="26"/>
      <c r="D794" s="59"/>
      <c r="E794" s="25"/>
      <c r="F794" s="27"/>
      <c r="G794" s="27"/>
      <c r="H794" s="27"/>
      <c r="I794" s="27"/>
      <c r="J794" s="27"/>
      <c r="K794" s="25"/>
      <c r="L794" s="27"/>
      <c r="M794" s="27"/>
      <c r="N794" s="60"/>
      <c r="O794" s="27"/>
      <c r="P794" s="27"/>
      <c r="Q794" s="27"/>
      <c r="R794" s="27"/>
      <c r="S794" s="25"/>
      <c r="T794" s="25"/>
      <c r="U794" s="23"/>
      <c r="V794" s="23"/>
      <c r="W794" s="24"/>
      <c r="X794" s="25"/>
      <c r="Y794" s="24"/>
      <c r="Z794" s="25"/>
    </row>
    <row r="795" spans="1:26">
      <c r="A795" s="25"/>
      <c r="B795" s="25"/>
      <c r="C795" s="26"/>
      <c r="D795" s="59"/>
      <c r="E795" s="25"/>
      <c r="F795" s="27"/>
      <c r="G795" s="27"/>
      <c r="H795" s="27"/>
      <c r="I795" s="27"/>
      <c r="J795" s="27"/>
      <c r="K795" s="25"/>
      <c r="L795" s="27"/>
      <c r="M795" s="27"/>
      <c r="N795" s="60"/>
      <c r="O795" s="27"/>
      <c r="P795" s="27"/>
      <c r="Q795" s="27"/>
      <c r="R795" s="27"/>
      <c r="S795" s="25"/>
      <c r="T795" s="25"/>
      <c r="U795" s="23"/>
      <c r="V795" s="23"/>
      <c r="W795" s="24"/>
      <c r="X795" s="25"/>
      <c r="Y795" s="24"/>
      <c r="Z795" s="25"/>
    </row>
    <row r="796" spans="1:26">
      <c r="A796" s="25"/>
      <c r="B796" s="25"/>
      <c r="C796" s="26"/>
      <c r="D796" s="59"/>
      <c r="E796" s="25"/>
      <c r="F796" s="27"/>
      <c r="G796" s="27"/>
      <c r="H796" s="27"/>
      <c r="I796" s="27"/>
      <c r="J796" s="27"/>
      <c r="K796" s="25"/>
      <c r="L796" s="27"/>
      <c r="M796" s="27"/>
      <c r="N796" s="60"/>
      <c r="O796" s="27"/>
      <c r="P796" s="27"/>
      <c r="Q796" s="27"/>
      <c r="R796" s="27"/>
      <c r="S796" s="25"/>
      <c r="T796" s="25"/>
      <c r="U796" s="23"/>
      <c r="V796" s="23"/>
      <c r="W796" s="24"/>
      <c r="X796" s="25"/>
      <c r="Y796" s="24"/>
      <c r="Z796" s="25"/>
    </row>
    <row r="797" spans="1:26">
      <c r="A797" s="25"/>
      <c r="B797" s="25"/>
      <c r="C797" s="26"/>
      <c r="D797" s="59"/>
      <c r="E797" s="25"/>
      <c r="F797" s="27"/>
      <c r="G797" s="27"/>
      <c r="H797" s="27"/>
      <c r="I797" s="27"/>
      <c r="J797" s="27"/>
      <c r="K797" s="25"/>
      <c r="L797" s="27"/>
      <c r="M797" s="27"/>
      <c r="N797" s="60"/>
      <c r="O797" s="27"/>
      <c r="P797" s="27"/>
      <c r="Q797" s="27"/>
      <c r="R797" s="27"/>
      <c r="S797" s="25"/>
      <c r="T797" s="25"/>
      <c r="U797" s="23"/>
      <c r="V797" s="23"/>
      <c r="W797" s="24"/>
      <c r="X797" s="25"/>
      <c r="Y797" s="24"/>
      <c r="Z797" s="25"/>
    </row>
    <row r="798" spans="1:26">
      <c r="A798" s="25"/>
      <c r="B798" s="25"/>
      <c r="C798" s="26"/>
      <c r="D798" s="59"/>
      <c r="E798" s="25"/>
      <c r="F798" s="27"/>
      <c r="G798" s="27"/>
      <c r="H798" s="27"/>
      <c r="I798" s="27"/>
      <c r="J798" s="27"/>
      <c r="K798" s="25"/>
      <c r="L798" s="27"/>
      <c r="M798" s="27"/>
      <c r="N798" s="60"/>
      <c r="O798" s="27"/>
      <c r="P798" s="27"/>
      <c r="Q798" s="27"/>
      <c r="R798" s="27"/>
      <c r="S798" s="25"/>
      <c r="T798" s="25"/>
      <c r="U798" s="23"/>
      <c r="V798" s="23"/>
      <c r="W798" s="24"/>
      <c r="X798" s="25"/>
      <c r="Y798" s="24"/>
      <c r="Z798" s="25"/>
    </row>
    <row r="799" spans="1:26">
      <c r="A799" s="25"/>
      <c r="B799" s="25"/>
      <c r="C799" s="26"/>
      <c r="D799" s="59"/>
      <c r="E799" s="25"/>
      <c r="F799" s="27"/>
      <c r="G799" s="27"/>
      <c r="H799" s="27"/>
      <c r="I799" s="27"/>
      <c r="J799" s="27"/>
      <c r="K799" s="25"/>
      <c r="L799" s="27"/>
      <c r="M799" s="27"/>
      <c r="N799" s="60"/>
      <c r="O799" s="27"/>
      <c r="P799" s="27"/>
      <c r="Q799" s="27"/>
      <c r="R799" s="27"/>
      <c r="S799" s="25"/>
      <c r="T799" s="25"/>
      <c r="U799" s="23"/>
      <c r="V799" s="23"/>
      <c r="W799" s="24"/>
      <c r="X799" s="25"/>
      <c r="Y799" s="24"/>
      <c r="Z799" s="25"/>
    </row>
    <row r="800" spans="1:26">
      <c r="A800" s="25"/>
      <c r="B800" s="25"/>
      <c r="C800" s="26"/>
      <c r="D800" s="59"/>
      <c r="E800" s="25"/>
      <c r="F800" s="27"/>
      <c r="G800" s="27"/>
      <c r="H800" s="27"/>
      <c r="I800" s="27"/>
      <c r="J800" s="27"/>
      <c r="K800" s="25"/>
      <c r="L800" s="27"/>
      <c r="M800" s="27"/>
      <c r="N800" s="60"/>
      <c r="O800" s="27"/>
      <c r="P800" s="27"/>
      <c r="Q800" s="27"/>
      <c r="R800" s="27"/>
      <c r="S800" s="25"/>
      <c r="T800" s="25"/>
      <c r="U800" s="23"/>
      <c r="V800" s="23"/>
      <c r="W800" s="24"/>
      <c r="X800" s="25"/>
      <c r="Y800" s="24"/>
      <c r="Z800" s="25"/>
    </row>
    <row r="801" spans="1:26">
      <c r="A801" s="25"/>
      <c r="B801" s="25"/>
      <c r="C801" s="26"/>
      <c r="D801" s="59"/>
      <c r="E801" s="25"/>
      <c r="F801" s="27"/>
      <c r="G801" s="27"/>
      <c r="H801" s="27"/>
      <c r="I801" s="27"/>
      <c r="J801" s="27"/>
      <c r="K801" s="25"/>
      <c r="L801" s="27"/>
      <c r="M801" s="27"/>
      <c r="N801" s="60"/>
      <c r="O801" s="27"/>
      <c r="P801" s="27"/>
      <c r="Q801" s="27"/>
      <c r="R801" s="27"/>
      <c r="S801" s="25"/>
      <c r="T801" s="25"/>
      <c r="U801" s="23"/>
      <c r="V801" s="23"/>
      <c r="W801" s="24"/>
      <c r="X801" s="25"/>
      <c r="Y801" s="24"/>
      <c r="Z801" s="25"/>
    </row>
    <row r="802" spans="1:26">
      <c r="A802" s="25"/>
      <c r="B802" s="25"/>
      <c r="C802" s="26"/>
      <c r="D802" s="59"/>
      <c r="E802" s="25"/>
      <c r="F802" s="27"/>
      <c r="G802" s="27"/>
      <c r="H802" s="27"/>
      <c r="I802" s="27"/>
      <c r="J802" s="27"/>
      <c r="K802" s="25"/>
      <c r="L802" s="27"/>
      <c r="M802" s="27"/>
      <c r="N802" s="60"/>
      <c r="O802" s="27"/>
      <c r="P802" s="27"/>
      <c r="Q802" s="27"/>
      <c r="R802" s="27"/>
      <c r="S802" s="25"/>
      <c r="T802" s="25"/>
      <c r="U802" s="23"/>
      <c r="V802" s="23"/>
      <c r="W802" s="24"/>
      <c r="X802" s="25"/>
      <c r="Y802" s="24"/>
      <c r="Z802" s="25"/>
    </row>
    <row r="803" spans="1:26">
      <c r="A803" s="25"/>
      <c r="B803" s="25"/>
      <c r="C803" s="26"/>
      <c r="D803" s="59"/>
      <c r="E803" s="25"/>
      <c r="F803" s="27"/>
      <c r="G803" s="27"/>
      <c r="H803" s="27"/>
      <c r="I803" s="27"/>
      <c r="J803" s="27"/>
      <c r="K803" s="25"/>
      <c r="L803" s="27"/>
      <c r="M803" s="27"/>
      <c r="N803" s="60"/>
      <c r="O803" s="27"/>
      <c r="P803" s="27"/>
      <c r="Q803" s="27"/>
      <c r="R803" s="27"/>
      <c r="S803" s="25"/>
      <c r="T803" s="25"/>
      <c r="U803" s="23"/>
      <c r="V803" s="23"/>
      <c r="W803" s="24"/>
      <c r="X803" s="25"/>
      <c r="Y803" s="24"/>
      <c r="Z803" s="25"/>
    </row>
    <row r="804" spans="1:26">
      <c r="A804" s="25"/>
      <c r="B804" s="25"/>
      <c r="C804" s="26"/>
      <c r="D804" s="59"/>
      <c r="E804" s="25"/>
      <c r="F804" s="27"/>
      <c r="G804" s="27"/>
      <c r="H804" s="27"/>
      <c r="I804" s="27"/>
      <c r="J804" s="27"/>
      <c r="K804" s="25"/>
      <c r="L804" s="27"/>
      <c r="M804" s="27"/>
      <c r="N804" s="60"/>
      <c r="O804" s="27"/>
      <c r="P804" s="27"/>
      <c r="Q804" s="27"/>
      <c r="R804" s="27"/>
      <c r="S804" s="25"/>
      <c r="T804" s="25"/>
      <c r="U804" s="23"/>
      <c r="V804" s="23"/>
      <c r="W804" s="24"/>
      <c r="X804" s="25"/>
      <c r="Y804" s="24"/>
      <c r="Z804" s="25"/>
    </row>
    <row r="805" spans="1:26">
      <c r="A805" s="25"/>
      <c r="B805" s="25"/>
      <c r="C805" s="26"/>
      <c r="D805" s="59"/>
      <c r="E805" s="25"/>
      <c r="F805" s="27"/>
      <c r="G805" s="27"/>
      <c r="H805" s="27"/>
      <c r="I805" s="27"/>
      <c r="J805" s="27"/>
      <c r="K805" s="25"/>
      <c r="L805" s="27"/>
      <c r="M805" s="27"/>
      <c r="N805" s="60"/>
      <c r="O805" s="27"/>
      <c r="P805" s="27"/>
      <c r="Q805" s="27"/>
      <c r="R805" s="27"/>
      <c r="S805" s="25"/>
      <c r="T805" s="25"/>
      <c r="U805" s="23"/>
      <c r="V805" s="23"/>
      <c r="W805" s="24"/>
      <c r="X805" s="25"/>
      <c r="Y805" s="24"/>
      <c r="Z805" s="25"/>
    </row>
    <row r="806" spans="1:26">
      <c r="A806" s="25"/>
      <c r="B806" s="25"/>
      <c r="C806" s="26"/>
      <c r="D806" s="59"/>
      <c r="E806" s="25"/>
      <c r="F806" s="27"/>
      <c r="G806" s="27"/>
      <c r="H806" s="27"/>
      <c r="I806" s="27"/>
      <c r="J806" s="27"/>
      <c r="K806" s="25"/>
      <c r="L806" s="27"/>
      <c r="M806" s="27"/>
      <c r="N806" s="60"/>
      <c r="O806" s="27"/>
      <c r="P806" s="27"/>
      <c r="Q806" s="27"/>
      <c r="R806" s="27"/>
      <c r="S806" s="25"/>
      <c r="T806" s="25"/>
      <c r="U806" s="23"/>
      <c r="V806" s="23"/>
      <c r="W806" s="24"/>
      <c r="X806" s="25"/>
      <c r="Y806" s="24"/>
      <c r="Z806" s="25"/>
    </row>
    <row r="807" spans="1:26">
      <c r="A807" s="25"/>
      <c r="B807" s="25"/>
      <c r="C807" s="26"/>
      <c r="D807" s="59"/>
      <c r="E807" s="25"/>
      <c r="F807" s="27"/>
      <c r="G807" s="27"/>
      <c r="H807" s="27"/>
      <c r="I807" s="27"/>
      <c r="J807" s="27"/>
      <c r="K807" s="25"/>
      <c r="L807" s="27"/>
      <c r="M807" s="27"/>
      <c r="N807" s="60"/>
      <c r="O807" s="27"/>
      <c r="P807" s="27"/>
      <c r="Q807" s="27"/>
      <c r="R807" s="27"/>
      <c r="S807" s="25"/>
      <c r="T807" s="25"/>
      <c r="U807" s="23"/>
      <c r="V807" s="23"/>
      <c r="W807" s="24"/>
      <c r="X807" s="25"/>
      <c r="Y807" s="24"/>
      <c r="Z807" s="25"/>
    </row>
    <row r="808" spans="1:26">
      <c r="A808" s="25"/>
      <c r="B808" s="25"/>
      <c r="C808" s="26"/>
      <c r="D808" s="59"/>
      <c r="E808" s="25"/>
      <c r="F808" s="27"/>
      <c r="G808" s="27"/>
      <c r="H808" s="27"/>
      <c r="I808" s="27"/>
      <c r="J808" s="27"/>
      <c r="K808" s="25"/>
      <c r="L808" s="27"/>
      <c r="M808" s="27"/>
      <c r="N808" s="60"/>
      <c r="O808" s="27"/>
      <c r="P808" s="27"/>
      <c r="Q808" s="27"/>
      <c r="R808" s="27"/>
      <c r="S808" s="25"/>
      <c r="T808" s="25"/>
      <c r="U808" s="23"/>
      <c r="V808" s="23"/>
      <c r="W808" s="24"/>
      <c r="X808" s="25"/>
      <c r="Y808" s="24"/>
      <c r="Z808" s="25"/>
    </row>
    <row r="809" spans="1:26">
      <c r="A809" s="25"/>
      <c r="B809" s="25"/>
      <c r="C809" s="26"/>
      <c r="D809" s="59"/>
      <c r="E809" s="25"/>
      <c r="F809" s="27"/>
      <c r="G809" s="27"/>
      <c r="H809" s="27"/>
      <c r="I809" s="27"/>
      <c r="J809" s="27"/>
      <c r="K809" s="25"/>
      <c r="L809" s="27"/>
      <c r="M809" s="27"/>
      <c r="N809" s="60"/>
      <c r="O809" s="27"/>
      <c r="P809" s="27"/>
      <c r="Q809" s="27"/>
      <c r="R809" s="27"/>
      <c r="S809" s="25"/>
      <c r="T809" s="25"/>
      <c r="U809" s="23"/>
      <c r="V809" s="23"/>
      <c r="W809" s="24"/>
      <c r="X809" s="25"/>
      <c r="Y809" s="24"/>
      <c r="Z809" s="25"/>
    </row>
    <row r="810" spans="1:26">
      <c r="A810" s="25"/>
      <c r="B810" s="25"/>
      <c r="C810" s="26"/>
      <c r="D810" s="59"/>
      <c r="E810" s="25"/>
      <c r="F810" s="27"/>
      <c r="G810" s="27"/>
      <c r="H810" s="27"/>
      <c r="I810" s="27"/>
      <c r="J810" s="27"/>
      <c r="K810" s="25"/>
      <c r="L810" s="27"/>
      <c r="M810" s="27"/>
      <c r="N810" s="60"/>
      <c r="O810" s="27"/>
      <c r="P810" s="27"/>
      <c r="Q810" s="27"/>
      <c r="R810" s="27"/>
      <c r="S810" s="25"/>
      <c r="T810" s="25"/>
      <c r="U810" s="23"/>
      <c r="V810" s="23"/>
      <c r="W810" s="24"/>
      <c r="X810" s="25"/>
      <c r="Y810" s="24"/>
      <c r="Z810" s="25"/>
    </row>
    <row r="811" spans="1:26">
      <c r="A811" s="25"/>
      <c r="B811" s="25"/>
      <c r="C811" s="26"/>
      <c r="D811" s="59"/>
      <c r="E811" s="25"/>
      <c r="F811" s="27"/>
      <c r="G811" s="27"/>
      <c r="H811" s="27"/>
      <c r="I811" s="27"/>
      <c r="J811" s="27"/>
      <c r="K811" s="25"/>
      <c r="L811" s="27"/>
      <c r="M811" s="27"/>
      <c r="N811" s="60"/>
      <c r="O811" s="27"/>
      <c r="P811" s="27"/>
      <c r="Q811" s="27"/>
      <c r="R811" s="27"/>
      <c r="S811" s="25"/>
      <c r="T811" s="25"/>
      <c r="U811" s="23"/>
      <c r="V811" s="23"/>
      <c r="W811" s="24"/>
      <c r="X811" s="25"/>
      <c r="Y811" s="24"/>
      <c r="Z811" s="25"/>
    </row>
    <row r="812" spans="1:26">
      <c r="A812" s="25"/>
      <c r="B812" s="25"/>
      <c r="C812" s="26"/>
      <c r="D812" s="59"/>
      <c r="E812" s="25"/>
      <c r="F812" s="27"/>
      <c r="G812" s="27"/>
      <c r="H812" s="27"/>
      <c r="I812" s="27"/>
      <c r="J812" s="27"/>
      <c r="K812" s="25"/>
      <c r="L812" s="27"/>
      <c r="M812" s="27"/>
      <c r="N812" s="60"/>
      <c r="O812" s="27"/>
      <c r="P812" s="27"/>
      <c r="Q812" s="27"/>
      <c r="R812" s="27"/>
      <c r="S812" s="25"/>
      <c r="T812" s="25"/>
      <c r="U812" s="23"/>
      <c r="V812" s="23"/>
      <c r="W812" s="24"/>
      <c r="X812" s="25"/>
      <c r="Y812" s="24"/>
      <c r="Z812" s="25"/>
    </row>
    <row r="813" spans="1:26">
      <c r="A813" s="25"/>
      <c r="B813" s="25"/>
      <c r="C813" s="26"/>
      <c r="D813" s="59"/>
      <c r="E813" s="25"/>
      <c r="F813" s="27"/>
      <c r="G813" s="27"/>
      <c r="H813" s="27"/>
      <c r="I813" s="27"/>
      <c r="J813" s="27"/>
      <c r="K813" s="25"/>
      <c r="L813" s="27"/>
      <c r="M813" s="27"/>
      <c r="N813" s="60"/>
      <c r="O813" s="27"/>
      <c r="P813" s="27"/>
      <c r="Q813" s="27"/>
      <c r="R813" s="27"/>
      <c r="S813" s="25"/>
      <c r="T813" s="25"/>
      <c r="U813" s="23"/>
      <c r="V813" s="23"/>
      <c r="W813" s="24"/>
      <c r="X813" s="25"/>
      <c r="Y813" s="24"/>
      <c r="Z813" s="25"/>
    </row>
    <row r="814" spans="1:26">
      <c r="A814" s="25"/>
      <c r="B814" s="25"/>
      <c r="C814" s="26"/>
      <c r="D814" s="59"/>
      <c r="E814" s="25"/>
      <c r="F814" s="27"/>
      <c r="G814" s="27"/>
      <c r="H814" s="27"/>
      <c r="I814" s="27"/>
      <c r="J814" s="27"/>
      <c r="K814" s="25"/>
      <c r="L814" s="27"/>
      <c r="M814" s="27"/>
      <c r="N814" s="60"/>
      <c r="O814" s="27"/>
      <c r="P814" s="27"/>
      <c r="Q814" s="27"/>
      <c r="R814" s="27"/>
      <c r="S814" s="25"/>
      <c r="T814" s="25"/>
      <c r="U814" s="23"/>
      <c r="V814" s="23"/>
      <c r="W814" s="24"/>
      <c r="X814" s="25"/>
      <c r="Y814" s="24"/>
      <c r="Z814" s="25"/>
    </row>
    <row r="815" spans="1:26">
      <c r="A815" s="25"/>
      <c r="B815" s="25"/>
      <c r="C815" s="26"/>
      <c r="D815" s="59"/>
      <c r="E815" s="25"/>
      <c r="F815" s="27"/>
      <c r="G815" s="27"/>
      <c r="H815" s="27"/>
      <c r="I815" s="27"/>
      <c r="J815" s="27"/>
      <c r="K815" s="25"/>
      <c r="L815" s="27"/>
      <c r="M815" s="27"/>
      <c r="N815" s="60"/>
      <c r="O815" s="27"/>
      <c r="P815" s="27"/>
      <c r="Q815" s="27"/>
      <c r="R815" s="27"/>
      <c r="S815" s="25"/>
      <c r="T815" s="25"/>
      <c r="U815" s="23"/>
      <c r="V815" s="23"/>
      <c r="W815" s="24"/>
      <c r="X815" s="25"/>
      <c r="Y815" s="24"/>
      <c r="Z815" s="25"/>
    </row>
    <row r="816" spans="1:26">
      <c r="A816" s="25"/>
      <c r="B816" s="25"/>
      <c r="C816" s="26"/>
      <c r="D816" s="59"/>
      <c r="E816" s="25"/>
      <c r="F816" s="27"/>
      <c r="G816" s="27"/>
      <c r="H816" s="27"/>
      <c r="I816" s="27"/>
      <c r="J816" s="27"/>
      <c r="K816" s="25"/>
      <c r="L816" s="27"/>
      <c r="M816" s="27"/>
      <c r="N816" s="60"/>
      <c r="O816" s="27"/>
      <c r="P816" s="27"/>
      <c r="Q816" s="27"/>
      <c r="R816" s="27"/>
      <c r="S816" s="25"/>
      <c r="T816" s="25"/>
      <c r="U816" s="23"/>
      <c r="V816" s="23"/>
      <c r="W816" s="24"/>
      <c r="X816" s="25"/>
      <c r="Y816" s="24"/>
      <c r="Z816" s="25"/>
    </row>
    <row r="817" spans="1:26">
      <c r="A817" s="25"/>
      <c r="B817" s="25"/>
      <c r="C817" s="26"/>
      <c r="D817" s="59"/>
      <c r="E817" s="25"/>
      <c r="F817" s="27"/>
      <c r="G817" s="27"/>
      <c r="H817" s="27"/>
      <c r="I817" s="27"/>
      <c r="J817" s="27"/>
      <c r="K817" s="25"/>
      <c r="L817" s="27"/>
      <c r="M817" s="27"/>
      <c r="N817" s="60"/>
      <c r="O817" s="27"/>
      <c r="P817" s="27"/>
      <c r="Q817" s="27"/>
      <c r="R817" s="27"/>
      <c r="S817" s="25"/>
      <c r="T817" s="25"/>
      <c r="U817" s="23"/>
      <c r="V817" s="23"/>
      <c r="W817" s="24"/>
      <c r="X817" s="25"/>
      <c r="Y817" s="24"/>
      <c r="Z817" s="25"/>
    </row>
    <row r="818" spans="1:26">
      <c r="A818" s="25"/>
      <c r="B818" s="25"/>
      <c r="C818" s="26"/>
      <c r="D818" s="59"/>
      <c r="E818" s="25"/>
      <c r="F818" s="27"/>
      <c r="G818" s="27"/>
      <c r="H818" s="27"/>
      <c r="I818" s="27"/>
      <c r="J818" s="27"/>
      <c r="K818" s="25"/>
      <c r="L818" s="27"/>
      <c r="M818" s="27"/>
      <c r="N818" s="60"/>
      <c r="O818" s="27"/>
      <c r="P818" s="27"/>
      <c r="Q818" s="27"/>
      <c r="R818" s="27"/>
      <c r="S818" s="25"/>
      <c r="T818" s="25"/>
      <c r="U818" s="23"/>
      <c r="V818" s="23"/>
      <c r="W818" s="24"/>
      <c r="X818" s="25"/>
      <c r="Y818" s="24"/>
      <c r="Z818" s="25"/>
    </row>
    <row r="819" spans="1:26">
      <c r="A819" s="25"/>
      <c r="B819" s="25"/>
      <c r="C819" s="26"/>
      <c r="D819" s="59"/>
      <c r="E819" s="25"/>
      <c r="F819" s="27"/>
      <c r="G819" s="27"/>
      <c r="H819" s="27"/>
      <c r="I819" s="27"/>
      <c r="J819" s="27"/>
      <c r="K819" s="25"/>
      <c r="L819" s="27"/>
      <c r="M819" s="27"/>
      <c r="N819" s="60"/>
      <c r="O819" s="27"/>
      <c r="P819" s="27"/>
      <c r="Q819" s="27"/>
      <c r="R819" s="27"/>
      <c r="S819" s="25"/>
      <c r="T819" s="25"/>
      <c r="U819" s="23"/>
      <c r="V819" s="23"/>
      <c r="W819" s="24"/>
      <c r="X819" s="25"/>
      <c r="Y819" s="24"/>
      <c r="Z819" s="25"/>
    </row>
    <row r="820" spans="1:26">
      <c r="A820" s="25"/>
      <c r="B820" s="25"/>
      <c r="C820" s="26"/>
      <c r="D820" s="59"/>
      <c r="E820" s="25"/>
      <c r="F820" s="27"/>
      <c r="G820" s="27"/>
      <c r="H820" s="27"/>
      <c r="I820" s="27"/>
      <c r="J820" s="27"/>
      <c r="K820" s="25"/>
      <c r="L820" s="27"/>
      <c r="M820" s="27"/>
      <c r="N820" s="60"/>
      <c r="O820" s="27"/>
      <c r="P820" s="27"/>
      <c r="Q820" s="27"/>
      <c r="R820" s="27"/>
      <c r="S820" s="25"/>
      <c r="T820" s="25"/>
      <c r="U820" s="23"/>
      <c r="V820" s="23"/>
      <c r="W820" s="24"/>
      <c r="X820" s="25"/>
      <c r="Y820" s="24"/>
      <c r="Z820" s="25"/>
    </row>
    <row r="821" spans="1:26">
      <c r="A821" s="25"/>
      <c r="B821" s="25"/>
      <c r="C821" s="26"/>
      <c r="D821" s="59"/>
      <c r="E821" s="25"/>
      <c r="F821" s="27"/>
      <c r="G821" s="27"/>
      <c r="H821" s="27"/>
      <c r="I821" s="27"/>
      <c r="J821" s="27"/>
      <c r="K821" s="25"/>
      <c r="L821" s="27"/>
      <c r="M821" s="27"/>
      <c r="N821" s="60"/>
      <c r="O821" s="27"/>
      <c r="P821" s="27"/>
      <c r="Q821" s="27"/>
      <c r="R821" s="27"/>
      <c r="S821" s="25"/>
      <c r="T821" s="25"/>
      <c r="U821" s="23"/>
      <c r="V821" s="23"/>
      <c r="W821" s="24"/>
      <c r="X821" s="25"/>
      <c r="Y821" s="24"/>
      <c r="Z821" s="25"/>
    </row>
    <row r="822" spans="1:26">
      <c r="A822" s="25"/>
      <c r="B822" s="25"/>
      <c r="C822" s="26"/>
      <c r="D822" s="59"/>
      <c r="E822" s="25"/>
      <c r="F822" s="27"/>
      <c r="G822" s="27"/>
      <c r="H822" s="27"/>
      <c r="I822" s="27"/>
      <c r="J822" s="27"/>
      <c r="K822" s="25"/>
      <c r="L822" s="27"/>
      <c r="M822" s="27"/>
      <c r="N822" s="60"/>
      <c r="O822" s="27"/>
      <c r="P822" s="27"/>
      <c r="Q822" s="27"/>
      <c r="R822" s="27"/>
      <c r="S822" s="25"/>
      <c r="T822" s="25"/>
      <c r="U822" s="23"/>
      <c r="V822" s="23"/>
      <c r="W822" s="24"/>
      <c r="X822" s="25"/>
      <c r="Y822" s="24"/>
      <c r="Z822" s="25"/>
    </row>
    <row r="823" spans="1:26">
      <c r="A823" s="25"/>
      <c r="B823" s="25"/>
      <c r="C823" s="26"/>
      <c r="D823" s="59"/>
      <c r="E823" s="25"/>
      <c r="F823" s="27"/>
      <c r="G823" s="27"/>
      <c r="H823" s="27"/>
      <c r="I823" s="27"/>
      <c r="J823" s="27"/>
      <c r="K823" s="25"/>
      <c r="L823" s="27"/>
      <c r="M823" s="27"/>
      <c r="N823" s="60"/>
      <c r="O823" s="27"/>
      <c r="P823" s="27"/>
      <c r="Q823" s="27"/>
      <c r="R823" s="27"/>
      <c r="S823" s="25"/>
      <c r="T823" s="25"/>
      <c r="U823" s="23"/>
      <c r="V823" s="23"/>
      <c r="W823" s="24"/>
      <c r="X823" s="25"/>
      <c r="Y823" s="24"/>
      <c r="Z823" s="25"/>
    </row>
    <row r="824" spans="1:26">
      <c r="A824" s="25"/>
      <c r="B824" s="25"/>
      <c r="C824" s="26"/>
      <c r="D824" s="59"/>
      <c r="E824" s="25"/>
      <c r="F824" s="27"/>
      <c r="G824" s="27"/>
      <c r="H824" s="27"/>
      <c r="I824" s="27"/>
      <c r="J824" s="27"/>
      <c r="K824" s="25"/>
      <c r="L824" s="27"/>
      <c r="M824" s="27"/>
      <c r="N824" s="60"/>
      <c r="O824" s="27"/>
      <c r="P824" s="27"/>
      <c r="Q824" s="27"/>
      <c r="R824" s="27"/>
      <c r="S824" s="25"/>
      <c r="T824" s="25"/>
      <c r="U824" s="23"/>
      <c r="V824" s="23"/>
      <c r="W824" s="24"/>
      <c r="X824" s="25"/>
      <c r="Y824" s="24"/>
      <c r="Z824" s="25"/>
    </row>
    <row r="825" spans="1:26">
      <c r="A825" s="25"/>
      <c r="B825" s="25"/>
      <c r="C825" s="26"/>
      <c r="D825" s="59"/>
      <c r="E825" s="25"/>
      <c r="F825" s="27"/>
      <c r="G825" s="27"/>
      <c r="H825" s="27"/>
      <c r="I825" s="27"/>
      <c r="J825" s="27"/>
      <c r="K825" s="25"/>
      <c r="L825" s="27"/>
      <c r="M825" s="27"/>
      <c r="N825" s="60"/>
      <c r="O825" s="27"/>
      <c r="P825" s="27"/>
      <c r="Q825" s="27"/>
      <c r="R825" s="27"/>
      <c r="S825" s="25"/>
      <c r="T825" s="25"/>
      <c r="U825" s="23"/>
      <c r="V825" s="23"/>
      <c r="W825" s="24"/>
      <c r="X825" s="25"/>
      <c r="Y825" s="24"/>
      <c r="Z825" s="25"/>
    </row>
    <row r="826" spans="1:26">
      <c r="A826" s="25"/>
      <c r="B826" s="25"/>
      <c r="C826" s="26"/>
      <c r="D826" s="59"/>
      <c r="E826" s="25"/>
      <c r="F826" s="27"/>
      <c r="G826" s="27"/>
      <c r="H826" s="27"/>
      <c r="I826" s="27"/>
      <c r="J826" s="27"/>
      <c r="K826" s="25"/>
      <c r="L826" s="27"/>
      <c r="M826" s="27"/>
      <c r="N826" s="60"/>
      <c r="O826" s="27"/>
      <c r="P826" s="27"/>
      <c r="Q826" s="27"/>
      <c r="R826" s="27"/>
      <c r="S826" s="25"/>
      <c r="T826" s="25"/>
      <c r="U826" s="23"/>
      <c r="V826" s="23"/>
      <c r="W826" s="24"/>
      <c r="X826" s="25"/>
      <c r="Y826" s="24"/>
      <c r="Z826" s="25"/>
    </row>
    <row r="827" spans="1:26">
      <c r="A827" s="25"/>
      <c r="B827" s="25"/>
      <c r="C827" s="26"/>
      <c r="D827" s="59"/>
      <c r="E827" s="25"/>
      <c r="F827" s="27"/>
      <c r="G827" s="27"/>
      <c r="H827" s="27"/>
      <c r="I827" s="27"/>
      <c r="J827" s="27"/>
      <c r="K827" s="25"/>
      <c r="L827" s="27"/>
      <c r="M827" s="27"/>
      <c r="N827" s="60"/>
      <c r="O827" s="27"/>
      <c r="P827" s="27"/>
      <c r="Q827" s="27"/>
      <c r="R827" s="27"/>
      <c r="S827" s="25"/>
      <c r="T827" s="25"/>
      <c r="U827" s="23"/>
      <c r="V827" s="23"/>
      <c r="W827" s="24"/>
      <c r="X827" s="25"/>
      <c r="Y827" s="24"/>
      <c r="Z827" s="25"/>
    </row>
    <row r="828" spans="1:26">
      <c r="A828" s="25"/>
      <c r="B828" s="25"/>
      <c r="C828" s="26"/>
      <c r="D828" s="59"/>
      <c r="E828" s="25"/>
      <c r="F828" s="27"/>
      <c r="G828" s="27"/>
      <c r="H828" s="27"/>
      <c r="I828" s="27"/>
      <c r="J828" s="27"/>
      <c r="K828" s="25"/>
      <c r="L828" s="27"/>
      <c r="M828" s="27"/>
      <c r="N828" s="60"/>
      <c r="O828" s="27"/>
      <c r="P828" s="27"/>
      <c r="Q828" s="27"/>
      <c r="R828" s="27"/>
      <c r="S828" s="25"/>
      <c r="T828" s="25"/>
      <c r="U828" s="23"/>
      <c r="V828" s="23"/>
      <c r="W828" s="24"/>
      <c r="X828" s="25"/>
      <c r="Y828" s="24"/>
      <c r="Z828" s="25"/>
    </row>
    <row r="829" spans="1:26">
      <c r="A829" s="25"/>
      <c r="B829" s="25"/>
      <c r="C829" s="26"/>
      <c r="D829" s="59"/>
      <c r="E829" s="25"/>
      <c r="F829" s="27"/>
      <c r="G829" s="27"/>
      <c r="H829" s="27"/>
      <c r="I829" s="27"/>
      <c r="J829" s="27"/>
      <c r="K829" s="25"/>
      <c r="L829" s="27"/>
      <c r="M829" s="27"/>
      <c r="N829" s="60"/>
      <c r="O829" s="27"/>
      <c r="P829" s="27"/>
      <c r="Q829" s="27"/>
      <c r="R829" s="27"/>
      <c r="S829" s="25"/>
      <c r="T829" s="25"/>
      <c r="U829" s="23"/>
      <c r="V829" s="23"/>
      <c r="W829" s="24"/>
      <c r="X829" s="25"/>
      <c r="Y829" s="24"/>
      <c r="Z829" s="25"/>
    </row>
    <row r="830" spans="1:26">
      <c r="A830" s="25"/>
      <c r="B830" s="25"/>
      <c r="C830" s="26"/>
      <c r="D830" s="59"/>
      <c r="E830" s="25"/>
      <c r="F830" s="27"/>
      <c r="G830" s="27"/>
      <c r="H830" s="27"/>
      <c r="I830" s="27"/>
      <c r="J830" s="27"/>
      <c r="K830" s="25"/>
      <c r="L830" s="27"/>
      <c r="M830" s="27"/>
      <c r="N830" s="60"/>
      <c r="O830" s="27"/>
      <c r="P830" s="27"/>
      <c r="Q830" s="27"/>
      <c r="R830" s="27"/>
      <c r="S830" s="25"/>
      <c r="T830" s="25"/>
      <c r="U830" s="23"/>
      <c r="V830" s="23"/>
      <c r="W830" s="24"/>
      <c r="X830" s="25"/>
      <c r="Y830" s="24"/>
      <c r="Z830" s="25"/>
    </row>
    <row r="831" spans="1:26">
      <c r="A831" s="25"/>
      <c r="B831" s="25"/>
      <c r="C831" s="26"/>
      <c r="D831" s="59"/>
      <c r="E831" s="25"/>
      <c r="F831" s="27"/>
      <c r="G831" s="27"/>
      <c r="H831" s="27"/>
      <c r="I831" s="27"/>
      <c r="J831" s="27"/>
      <c r="K831" s="25"/>
      <c r="L831" s="27"/>
      <c r="M831" s="27"/>
      <c r="N831" s="60"/>
      <c r="O831" s="27"/>
      <c r="P831" s="27"/>
      <c r="Q831" s="27"/>
      <c r="R831" s="27"/>
      <c r="S831" s="25"/>
      <c r="T831" s="25"/>
      <c r="U831" s="23"/>
      <c r="V831" s="23"/>
      <c r="W831" s="24"/>
      <c r="X831" s="25"/>
      <c r="Y831" s="24"/>
      <c r="Z831" s="25"/>
    </row>
    <row r="832" spans="1:26">
      <c r="A832" s="25"/>
      <c r="B832" s="25"/>
      <c r="C832" s="26"/>
      <c r="D832" s="59"/>
      <c r="E832" s="25"/>
      <c r="F832" s="27"/>
      <c r="G832" s="27"/>
      <c r="H832" s="27"/>
      <c r="I832" s="27"/>
      <c r="J832" s="27"/>
      <c r="K832" s="25"/>
      <c r="L832" s="27"/>
      <c r="M832" s="27"/>
      <c r="N832" s="60"/>
      <c r="O832" s="27"/>
      <c r="P832" s="27"/>
      <c r="Q832" s="27"/>
      <c r="R832" s="27"/>
      <c r="S832" s="25"/>
      <c r="T832" s="25"/>
      <c r="U832" s="23"/>
      <c r="V832" s="23"/>
      <c r="W832" s="24"/>
      <c r="X832" s="25"/>
      <c r="Y832" s="24"/>
      <c r="Z832" s="25"/>
    </row>
    <row r="833" spans="1:26">
      <c r="A833" s="25"/>
      <c r="B833" s="25"/>
      <c r="C833" s="26"/>
      <c r="D833" s="59"/>
      <c r="E833" s="25"/>
      <c r="F833" s="27"/>
      <c r="G833" s="27"/>
      <c r="H833" s="27"/>
      <c r="I833" s="27"/>
      <c r="J833" s="27"/>
      <c r="K833" s="25"/>
      <c r="L833" s="27"/>
      <c r="M833" s="27"/>
      <c r="N833" s="60"/>
      <c r="O833" s="27"/>
      <c r="P833" s="27"/>
      <c r="Q833" s="27"/>
      <c r="R833" s="27"/>
      <c r="S833" s="25"/>
      <c r="T833" s="25"/>
      <c r="U833" s="23"/>
      <c r="V833" s="23"/>
      <c r="W833" s="24"/>
      <c r="X833" s="25"/>
      <c r="Y833" s="24"/>
      <c r="Z833" s="25"/>
    </row>
    <row r="834" spans="1:26">
      <c r="A834" s="25"/>
      <c r="B834" s="25"/>
      <c r="C834" s="26"/>
      <c r="D834" s="59"/>
      <c r="E834" s="25"/>
      <c r="F834" s="27"/>
      <c r="G834" s="27"/>
      <c r="H834" s="27"/>
      <c r="I834" s="27"/>
      <c r="J834" s="27"/>
      <c r="K834" s="25"/>
      <c r="L834" s="27"/>
      <c r="M834" s="27"/>
      <c r="N834" s="60"/>
      <c r="O834" s="27"/>
      <c r="P834" s="27"/>
      <c r="Q834" s="27"/>
      <c r="R834" s="27"/>
      <c r="S834" s="25"/>
      <c r="T834" s="25"/>
      <c r="U834" s="23"/>
      <c r="V834" s="23"/>
      <c r="W834" s="24"/>
      <c r="X834" s="25"/>
      <c r="Y834" s="24"/>
      <c r="Z834" s="25"/>
    </row>
    <row r="835" spans="1:26">
      <c r="A835" s="25"/>
      <c r="B835" s="25"/>
      <c r="C835" s="26"/>
      <c r="D835" s="59"/>
      <c r="E835" s="25"/>
      <c r="F835" s="27"/>
      <c r="G835" s="27"/>
      <c r="H835" s="27"/>
      <c r="I835" s="27"/>
      <c r="J835" s="27"/>
      <c r="K835" s="25"/>
      <c r="L835" s="27"/>
      <c r="M835" s="27"/>
      <c r="N835" s="60"/>
      <c r="O835" s="27"/>
      <c r="P835" s="27"/>
      <c r="Q835" s="27"/>
      <c r="R835" s="27"/>
      <c r="S835" s="25"/>
      <c r="T835" s="25"/>
      <c r="U835" s="23"/>
      <c r="V835" s="23"/>
      <c r="W835" s="24"/>
      <c r="X835" s="25"/>
      <c r="Y835" s="24"/>
      <c r="Z835" s="25"/>
    </row>
    <row r="836" spans="1:26">
      <c r="A836" s="25"/>
      <c r="B836" s="25"/>
      <c r="C836" s="26"/>
      <c r="D836" s="59"/>
      <c r="E836" s="25"/>
      <c r="F836" s="27"/>
      <c r="G836" s="27"/>
      <c r="H836" s="27"/>
      <c r="I836" s="27"/>
      <c r="J836" s="27"/>
      <c r="K836" s="25"/>
      <c r="L836" s="27"/>
      <c r="M836" s="27"/>
      <c r="N836" s="60"/>
      <c r="O836" s="27"/>
      <c r="P836" s="27"/>
      <c r="Q836" s="27"/>
      <c r="R836" s="27"/>
      <c r="S836" s="25"/>
      <c r="T836" s="25"/>
      <c r="U836" s="23"/>
      <c r="V836" s="23"/>
      <c r="W836" s="24"/>
      <c r="X836" s="25"/>
      <c r="Y836" s="24"/>
      <c r="Z836" s="25"/>
    </row>
    <row r="837" spans="1:26">
      <c r="A837" s="25"/>
      <c r="B837" s="25"/>
      <c r="C837" s="26"/>
      <c r="D837" s="59"/>
      <c r="E837" s="25"/>
      <c r="F837" s="27"/>
      <c r="G837" s="27"/>
      <c r="H837" s="27"/>
      <c r="I837" s="27"/>
      <c r="J837" s="27"/>
      <c r="K837" s="25"/>
      <c r="L837" s="27"/>
      <c r="M837" s="27"/>
      <c r="N837" s="60"/>
      <c r="O837" s="27"/>
      <c r="P837" s="27"/>
      <c r="Q837" s="27"/>
      <c r="R837" s="27"/>
      <c r="S837" s="25"/>
      <c r="T837" s="25"/>
      <c r="U837" s="23"/>
      <c r="V837" s="23"/>
      <c r="W837" s="24"/>
      <c r="X837" s="25"/>
      <c r="Y837" s="24"/>
      <c r="Z837" s="25"/>
    </row>
    <row r="838" spans="1:26">
      <c r="A838" s="25"/>
      <c r="B838" s="25"/>
      <c r="C838" s="26"/>
      <c r="D838" s="59"/>
      <c r="E838" s="25"/>
      <c r="F838" s="27"/>
      <c r="G838" s="27"/>
      <c r="H838" s="27"/>
      <c r="I838" s="27"/>
      <c r="J838" s="27"/>
      <c r="K838" s="25"/>
      <c r="L838" s="27"/>
      <c r="M838" s="27"/>
      <c r="N838" s="60"/>
      <c r="O838" s="27"/>
      <c r="P838" s="27"/>
      <c r="Q838" s="27"/>
      <c r="R838" s="27"/>
      <c r="S838" s="25"/>
      <c r="T838" s="25"/>
      <c r="U838" s="23"/>
      <c r="V838" s="23"/>
      <c r="W838" s="24"/>
      <c r="X838" s="25"/>
      <c r="Y838" s="24"/>
      <c r="Z838" s="25"/>
    </row>
    <row r="839" spans="1:26">
      <c r="A839" s="25"/>
      <c r="B839" s="25"/>
      <c r="C839" s="26"/>
      <c r="D839" s="59"/>
      <c r="E839" s="25"/>
      <c r="F839" s="27"/>
      <c r="G839" s="27"/>
      <c r="H839" s="27"/>
      <c r="I839" s="27"/>
      <c r="J839" s="27"/>
      <c r="K839" s="25"/>
      <c r="L839" s="27"/>
      <c r="M839" s="27"/>
      <c r="N839" s="60"/>
      <c r="O839" s="27"/>
      <c r="P839" s="27"/>
      <c r="Q839" s="27"/>
      <c r="R839" s="27"/>
      <c r="S839" s="25"/>
      <c r="T839" s="25"/>
      <c r="U839" s="23"/>
      <c r="V839" s="23"/>
      <c r="W839" s="24"/>
      <c r="X839" s="25"/>
      <c r="Y839" s="24"/>
      <c r="Z839" s="25"/>
    </row>
    <row r="840" spans="1:26">
      <c r="A840" s="25"/>
      <c r="B840" s="25"/>
      <c r="C840" s="26"/>
      <c r="D840" s="59"/>
      <c r="E840" s="25"/>
      <c r="F840" s="27"/>
      <c r="G840" s="27"/>
      <c r="H840" s="27"/>
      <c r="I840" s="27"/>
      <c r="J840" s="27"/>
      <c r="K840" s="25"/>
      <c r="L840" s="27"/>
      <c r="M840" s="27"/>
      <c r="N840" s="60"/>
      <c r="O840" s="27"/>
      <c r="P840" s="27"/>
      <c r="Q840" s="27"/>
      <c r="R840" s="27"/>
      <c r="S840" s="25"/>
      <c r="T840" s="25"/>
      <c r="U840" s="23"/>
      <c r="V840" s="23"/>
      <c r="W840" s="24"/>
      <c r="X840" s="25"/>
      <c r="Y840" s="24"/>
      <c r="Z840" s="25"/>
    </row>
    <row r="841" spans="1:26">
      <c r="A841" s="25"/>
      <c r="B841" s="25"/>
      <c r="C841" s="26"/>
      <c r="D841" s="59"/>
      <c r="E841" s="25"/>
      <c r="F841" s="27"/>
      <c r="G841" s="27"/>
      <c r="H841" s="27"/>
      <c r="I841" s="27"/>
      <c r="J841" s="27"/>
      <c r="K841" s="25"/>
      <c r="L841" s="27"/>
      <c r="M841" s="27"/>
      <c r="N841" s="60"/>
      <c r="O841" s="27"/>
      <c r="P841" s="27"/>
      <c r="Q841" s="27"/>
      <c r="R841" s="27"/>
      <c r="S841" s="25"/>
      <c r="T841" s="25"/>
      <c r="U841" s="23"/>
      <c r="V841" s="23"/>
      <c r="W841" s="24"/>
      <c r="X841" s="25"/>
      <c r="Y841" s="24"/>
      <c r="Z841" s="25"/>
    </row>
    <row r="842" spans="1:26">
      <c r="A842" s="25"/>
      <c r="B842" s="25"/>
      <c r="C842" s="26"/>
      <c r="D842" s="59"/>
      <c r="E842" s="25"/>
      <c r="F842" s="27"/>
      <c r="G842" s="27"/>
      <c r="H842" s="27"/>
      <c r="I842" s="27"/>
      <c r="J842" s="27"/>
      <c r="K842" s="25"/>
      <c r="L842" s="27"/>
      <c r="M842" s="27"/>
      <c r="N842" s="60"/>
      <c r="O842" s="27"/>
      <c r="P842" s="27"/>
      <c r="Q842" s="27"/>
      <c r="R842" s="27"/>
      <c r="S842" s="25"/>
      <c r="T842" s="25"/>
      <c r="U842" s="23"/>
      <c r="V842" s="23"/>
      <c r="W842" s="24"/>
      <c r="X842" s="25"/>
      <c r="Y842" s="24"/>
      <c r="Z842" s="25"/>
    </row>
    <row r="843" spans="1:26">
      <c r="A843" s="25"/>
      <c r="B843" s="25"/>
      <c r="C843" s="26"/>
      <c r="D843" s="59"/>
      <c r="E843" s="25"/>
      <c r="F843" s="27"/>
      <c r="G843" s="27"/>
      <c r="H843" s="27"/>
      <c r="I843" s="27"/>
      <c r="J843" s="27"/>
      <c r="K843" s="25"/>
      <c r="L843" s="27"/>
      <c r="M843" s="27"/>
      <c r="N843" s="60"/>
      <c r="O843" s="27"/>
      <c r="P843" s="27"/>
      <c r="Q843" s="27"/>
      <c r="R843" s="27"/>
      <c r="S843" s="25"/>
      <c r="T843" s="25"/>
      <c r="U843" s="23"/>
      <c r="V843" s="23"/>
      <c r="W843" s="24"/>
      <c r="X843" s="25"/>
      <c r="Y843" s="24"/>
      <c r="Z843" s="25"/>
    </row>
    <row r="844" spans="1:26">
      <c r="A844" s="25"/>
      <c r="B844" s="25"/>
      <c r="C844" s="26"/>
      <c r="D844" s="59"/>
      <c r="E844" s="25"/>
      <c r="F844" s="27"/>
      <c r="G844" s="27"/>
      <c r="H844" s="27"/>
      <c r="I844" s="27"/>
      <c r="J844" s="27"/>
      <c r="K844" s="25"/>
      <c r="L844" s="27"/>
      <c r="M844" s="27"/>
      <c r="N844" s="60"/>
      <c r="O844" s="27"/>
      <c r="P844" s="27"/>
      <c r="Q844" s="27"/>
      <c r="R844" s="27"/>
      <c r="S844" s="25"/>
      <c r="T844" s="25"/>
      <c r="U844" s="23"/>
      <c r="V844" s="23"/>
      <c r="W844" s="24"/>
      <c r="X844" s="25"/>
      <c r="Y844" s="24"/>
      <c r="Z844" s="25"/>
    </row>
    <row r="845" spans="1:26">
      <c r="A845" s="25"/>
      <c r="B845" s="25"/>
      <c r="C845" s="26"/>
      <c r="D845" s="59"/>
      <c r="E845" s="25"/>
      <c r="F845" s="27"/>
      <c r="G845" s="27"/>
      <c r="H845" s="27"/>
      <c r="I845" s="27"/>
      <c r="J845" s="27"/>
      <c r="K845" s="25"/>
      <c r="L845" s="27"/>
      <c r="M845" s="27"/>
      <c r="N845" s="60"/>
      <c r="O845" s="27"/>
      <c r="P845" s="27"/>
      <c r="Q845" s="27"/>
      <c r="R845" s="27"/>
      <c r="S845" s="25"/>
      <c r="T845" s="25"/>
      <c r="U845" s="23"/>
      <c r="V845" s="23"/>
      <c r="W845" s="24"/>
      <c r="X845" s="25"/>
      <c r="Y845" s="24"/>
      <c r="Z845" s="25"/>
    </row>
    <row r="846" spans="1:26">
      <c r="A846" s="25"/>
      <c r="B846" s="25"/>
      <c r="C846" s="26"/>
      <c r="D846" s="59"/>
      <c r="E846" s="25"/>
      <c r="F846" s="27"/>
      <c r="G846" s="27"/>
      <c r="H846" s="27"/>
      <c r="I846" s="27"/>
      <c r="J846" s="27"/>
      <c r="K846" s="25"/>
      <c r="L846" s="27"/>
      <c r="M846" s="27"/>
      <c r="N846" s="60"/>
      <c r="O846" s="27"/>
      <c r="P846" s="27"/>
      <c r="Q846" s="27"/>
      <c r="R846" s="27"/>
      <c r="S846" s="25"/>
      <c r="T846" s="25"/>
      <c r="U846" s="23"/>
      <c r="V846" s="23"/>
      <c r="W846" s="24"/>
      <c r="X846" s="25"/>
      <c r="Y846" s="24"/>
      <c r="Z846" s="25"/>
    </row>
    <row r="847" spans="1:26">
      <c r="A847" s="25"/>
      <c r="B847" s="25"/>
      <c r="C847" s="26"/>
      <c r="D847" s="59"/>
      <c r="E847" s="25"/>
      <c r="F847" s="27"/>
      <c r="G847" s="27"/>
      <c r="H847" s="27"/>
      <c r="I847" s="27"/>
      <c r="J847" s="27"/>
      <c r="K847" s="25"/>
      <c r="L847" s="27"/>
      <c r="M847" s="27"/>
      <c r="N847" s="60"/>
      <c r="O847" s="27"/>
      <c r="P847" s="27"/>
      <c r="Q847" s="27"/>
      <c r="R847" s="27"/>
      <c r="S847" s="25"/>
      <c r="T847" s="25"/>
      <c r="U847" s="23"/>
      <c r="V847" s="23"/>
      <c r="W847" s="24"/>
      <c r="X847" s="25"/>
      <c r="Y847" s="24"/>
      <c r="Z847" s="25"/>
    </row>
    <row r="848" spans="1:26">
      <c r="A848" s="25"/>
      <c r="B848" s="25"/>
      <c r="C848" s="26"/>
      <c r="D848" s="59"/>
      <c r="E848" s="25"/>
      <c r="F848" s="27"/>
      <c r="G848" s="27"/>
      <c r="H848" s="27"/>
      <c r="I848" s="27"/>
      <c r="J848" s="27"/>
      <c r="K848" s="25"/>
      <c r="L848" s="27"/>
      <c r="M848" s="27"/>
      <c r="N848" s="60"/>
      <c r="O848" s="27"/>
      <c r="P848" s="27"/>
      <c r="Q848" s="27"/>
      <c r="R848" s="27"/>
      <c r="S848" s="25"/>
      <c r="T848" s="25"/>
      <c r="U848" s="23"/>
      <c r="V848" s="23"/>
      <c r="W848" s="24"/>
      <c r="X848" s="25"/>
      <c r="Y848" s="24"/>
      <c r="Z848" s="25"/>
    </row>
    <row r="849" spans="1:26">
      <c r="A849" s="25"/>
      <c r="B849" s="25"/>
      <c r="C849" s="26"/>
      <c r="D849" s="59"/>
      <c r="E849" s="25"/>
      <c r="F849" s="27"/>
      <c r="G849" s="27"/>
      <c r="H849" s="27"/>
      <c r="I849" s="27"/>
      <c r="J849" s="27"/>
      <c r="K849" s="25"/>
      <c r="L849" s="27"/>
      <c r="M849" s="27"/>
      <c r="N849" s="60"/>
      <c r="O849" s="27"/>
      <c r="P849" s="27"/>
      <c r="Q849" s="27"/>
      <c r="R849" s="27"/>
      <c r="S849" s="25"/>
      <c r="T849" s="25"/>
      <c r="U849" s="23"/>
      <c r="V849" s="23"/>
      <c r="W849" s="24"/>
      <c r="X849" s="25"/>
      <c r="Y849" s="24"/>
      <c r="Z849" s="25"/>
    </row>
    <row r="850" spans="1:26">
      <c r="A850" s="25"/>
      <c r="B850" s="25"/>
      <c r="C850" s="26"/>
      <c r="D850" s="59"/>
      <c r="E850" s="25"/>
      <c r="F850" s="27"/>
      <c r="G850" s="27"/>
      <c r="H850" s="27"/>
      <c r="I850" s="27"/>
      <c r="J850" s="27"/>
      <c r="K850" s="25"/>
      <c r="L850" s="27"/>
      <c r="M850" s="27"/>
      <c r="N850" s="60"/>
      <c r="O850" s="27"/>
      <c r="P850" s="27"/>
      <c r="Q850" s="27"/>
      <c r="R850" s="27"/>
      <c r="S850" s="25"/>
      <c r="T850" s="25"/>
      <c r="U850" s="23"/>
      <c r="V850" s="23"/>
      <c r="W850" s="24"/>
      <c r="X850" s="25"/>
      <c r="Y850" s="24"/>
      <c r="Z850" s="25"/>
    </row>
    <row r="851" spans="1:26">
      <c r="A851" s="25"/>
      <c r="B851" s="25"/>
      <c r="C851" s="26"/>
      <c r="D851" s="59"/>
      <c r="E851" s="25"/>
      <c r="F851" s="27"/>
      <c r="G851" s="27"/>
      <c r="H851" s="27"/>
      <c r="I851" s="27"/>
      <c r="J851" s="27"/>
      <c r="K851" s="25"/>
      <c r="L851" s="27"/>
      <c r="M851" s="27"/>
      <c r="N851" s="60"/>
      <c r="O851" s="27"/>
      <c r="P851" s="27"/>
      <c r="Q851" s="27"/>
      <c r="R851" s="27"/>
      <c r="S851" s="25"/>
      <c r="T851" s="25"/>
      <c r="U851" s="23"/>
      <c r="V851" s="23"/>
      <c r="W851" s="24"/>
      <c r="X851" s="25"/>
      <c r="Y851" s="24"/>
      <c r="Z851" s="25"/>
    </row>
    <row r="852" spans="1:26">
      <c r="A852" s="25"/>
      <c r="B852" s="25"/>
      <c r="C852" s="26"/>
      <c r="D852" s="59"/>
      <c r="E852" s="25"/>
      <c r="F852" s="27"/>
      <c r="G852" s="27"/>
      <c r="H852" s="27"/>
      <c r="I852" s="27"/>
      <c r="J852" s="27"/>
      <c r="K852" s="25"/>
      <c r="L852" s="27"/>
      <c r="M852" s="27"/>
      <c r="N852" s="60"/>
      <c r="O852" s="27"/>
      <c r="P852" s="27"/>
      <c r="Q852" s="27"/>
      <c r="R852" s="27"/>
      <c r="S852" s="25"/>
      <c r="T852" s="25"/>
      <c r="U852" s="23"/>
      <c r="V852" s="23"/>
      <c r="W852" s="24"/>
      <c r="X852" s="25"/>
      <c r="Y852" s="24"/>
      <c r="Z852" s="25"/>
    </row>
    <row r="853" spans="1:26">
      <c r="A853" s="25"/>
      <c r="B853" s="25"/>
      <c r="C853" s="26"/>
      <c r="D853" s="59"/>
      <c r="E853" s="25"/>
      <c r="F853" s="27"/>
      <c r="G853" s="27"/>
      <c r="H853" s="27"/>
      <c r="I853" s="27"/>
      <c r="J853" s="27"/>
      <c r="K853" s="25"/>
      <c r="L853" s="27"/>
      <c r="M853" s="27"/>
      <c r="N853" s="60"/>
      <c r="O853" s="27"/>
      <c r="P853" s="27"/>
      <c r="Q853" s="27"/>
      <c r="R853" s="27"/>
      <c r="S853" s="25"/>
      <c r="T853" s="25"/>
      <c r="U853" s="23"/>
      <c r="V853" s="23"/>
      <c r="W853" s="24"/>
      <c r="X853" s="25"/>
      <c r="Y853" s="24"/>
      <c r="Z853" s="25"/>
    </row>
    <row r="854" spans="1:26">
      <c r="A854" s="25"/>
      <c r="B854" s="25"/>
      <c r="C854" s="26"/>
      <c r="D854" s="59"/>
      <c r="E854" s="25"/>
      <c r="F854" s="27"/>
      <c r="G854" s="27"/>
      <c r="H854" s="27"/>
      <c r="I854" s="27"/>
      <c r="J854" s="27"/>
      <c r="K854" s="25"/>
      <c r="L854" s="27"/>
      <c r="M854" s="27"/>
      <c r="N854" s="60"/>
      <c r="O854" s="27"/>
      <c r="P854" s="27"/>
      <c r="Q854" s="27"/>
      <c r="R854" s="27"/>
      <c r="S854" s="25"/>
      <c r="T854" s="25"/>
      <c r="U854" s="23"/>
      <c r="V854" s="23"/>
      <c r="W854" s="24"/>
      <c r="X854" s="25"/>
      <c r="Y854" s="24"/>
      <c r="Z854" s="25"/>
    </row>
    <row r="855" spans="1:26">
      <c r="A855" s="25"/>
      <c r="B855" s="25"/>
      <c r="C855" s="26"/>
      <c r="D855" s="59"/>
      <c r="E855" s="25"/>
      <c r="F855" s="27"/>
      <c r="G855" s="27"/>
      <c r="H855" s="27"/>
      <c r="I855" s="27"/>
      <c r="J855" s="27"/>
      <c r="K855" s="25"/>
      <c r="L855" s="27"/>
      <c r="M855" s="27"/>
      <c r="N855" s="60"/>
      <c r="O855" s="27"/>
      <c r="P855" s="27"/>
      <c r="Q855" s="27"/>
      <c r="R855" s="27"/>
      <c r="S855" s="25"/>
      <c r="T855" s="25"/>
      <c r="U855" s="23"/>
      <c r="V855" s="23"/>
      <c r="W855" s="24"/>
      <c r="X855" s="25"/>
      <c r="Y855" s="24"/>
      <c r="Z855" s="25"/>
    </row>
    <row r="856" spans="1:26">
      <c r="A856" s="25"/>
      <c r="B856" s="25"/>
      <c r="C856" s="26"/>
      <c r="D856" s="59"/>
      <c r="E856" s="25"/>
      <c r="F856" s="27"/>
      <c r="G856" s="27"/>
      <c r="H856" s="27"/>
      <c r="I856" s="27"/>
      <c r="J856" s="27"/>
      <c r="K856" s="25"/>
      <c r="L856" s="27"/>
      <c r="M856" s="27"/>
      <c r="N856" s="60"/>
      <c r="O856" s="27"/>
      <c r="P856" s="27"/>
      <c r="Q856" s="27"/>
      <c r="R856" s="27"/>
      <c r="S856" s="25"/>
      <c r="T856" s="25"/>
      <c r="U856" s="23"/>
      <c r="V856" s="23"/>
      <c r="W856" s="24"/>
      <c r="X856" s="25"/>
      <c r="Y856" s="24"/>
      <c r="Z856" s="25"/>
    </row>
    <row r="857" spans="1:26">
      <c r="A857" s="25"/>
      <c r="B857" s="25"/>
      <c r="C857" s="26"/>
      <c r="D857" s="59"/>
      <c r="E857" s="25"/>
      <c r="F857" s="27"/>
      <c r="G857" s="27"/>
      <c r="H857" s="27"/>
      <c r="I857" s="27"/>
      <c r="J857" s="27"/>
      <c r="K857" s="25"/>
      <c r="L857" s="27"/>
      <c r="M857" s="27"/>
      <c r="N857" s="60"/>
      <c r="O857" s="27"/>
      <c r="P857" s="27"/>
      <c r="Q857" s="27"/>
      <c r="R857" s="27"/>
      <c r="S857" s="25"/>
      <c r="T857" s="25"/>
      <c r="U857" s="23"/>
      <c r="V857" s="23"/>
      <c r="W857" s="24"/>
      <c r="X857" s="25"/>
      <c r="Y857" s="24"/>
      <c r="Z857" s="25"/>
    </row>
    <row r="858" spans="1:26">
      <c r="A858" s="25"/>
      <c r="B858" s="25"/>
      <c r="C858" s="26"/>
      <c r="D858" s="59"/>
      <c r="E858" s="25"/>
      <c r="F858" s="27"/>
      <c r="G858" s="27"/>
      <c r="H858" s="27"/>
      <c r="I858" s="27"/>
      <c r="J858" s="27"/>
      <c r="K858" s="25"/>
      <c r="L858" s="27"/>
      <c r="M858" s="27"/>
      <c r="N858" s="60"/>
      <c r="O858" s="27"/>
      <c r="P858" s="27"/>
      <c r="Q858" s="27"/>
      <c r="R858" s="27"/>
      <c r="S858" s="25"/>
      <c r="T858" s="25"/>
      <c r="U858" s="23"/>
      <c r="V858" s="23"/>
      <c r="W858" s="24"/>
      <c r="X858" s="25"/>
      <c r="Y858" s="24"/>
      <c r="Z858" s="25"/>
    </row>
    <row r="859" spans="1:26">
      <c r="A859" s="25"/>
      <c r="B859" s="25"/>
      <c r="C859" s="26"/>
      <c r="D859" s="59"/>
      <c r="E859" s="25"/>
      <c r="F859" s="27"/>
      <c r="G859" s="27"/>
      <c r="H859" s="27"/>
      <c r="I859" s="27"/>
      <c r="J859" s="27"/>
      <c r="K859" s="25"/>
      <c r="L859" s="27"/>
      <c r="M859" s="27"/>
      <c r="N859" s="60"/>
      <c r="O859" s="27"/>
      <c r="P859" s="27"/>
      <c r="Q859" s="27"/>
      <c r="R859" s="27"/>
      <c r="S859" s="25"/>
      <c r="T859" s="25"/>
      <c r="U859" s="23"/>
      <c r="V859" s="23"/>
      <c r="W859" s="24"/>
      <c r="X859" s="25"/>
      <c r="Y859" s="24"/>
      <c r="Z859" s="25"/>
    </row>
    <row r="860" spans="1:26">
      <c r="A860" s="25"/>
      <c r="B860" s="25"/>
      <c r="C860" s="26"/>
      <c r="D860" s="59"/>
      <c r="E860" s="25"/>
      <c r="F860" s="27"/>
      <c r="G860" s="27"/>
      <c r="H860" s="27"/>
      <c r="I860" s="27"/>
      <c r="J860" s="27"/>
      <c r="K860" s="25"/>
      <c r="L860" s="27"/>
      <c r="M860" s="27"/>
      <c r="N860" s="60"/>
      <c r="O860" s="27"/>
      <c r="P860" s="27"/>
      <c r="Q860" s="27"/>
      <c r="R860" s="27"/>
      <c r="S860" s="25"/>
      <c r="T860" s="25"/>
      <c r="U860" s="23"/>
      <c r="V860" s="23"/>
      <c r="W860" s="24"/>
      <c r="X860" s="25"/>
      <c r="Y860" s="24"/>
      <c r="Z860" s="25"/>
    </row>
    <row r="861" spans="1:26">
      <c r="A861" s="25"/>
      <c r="B861" s="25"/>
      <c r="C861" s="26"/>
      <c r="D861" s="59"/>
      <c r="E861" s="25"/>
      <c r="F861" s="27"/>
      <c r="G861" s="27"/>
      <c r="H861" s="27"/>
      <c r="I861" s="27"/>
      <c r="J861" s="27"/>
      <c r="K861" s="25"/>
      <c r="L861" s="27"/>
      <c r="M861" s="27"/>
      <c r="N861" s="60"/>
      <c r="O861" s="27"/>
      <c r="P861" s="27"/>
      <c r="Q861" s="27"/>
      <c r="R861" s="27"/>
      <c r="S861" s="25"/>
      <c r="T861" s="25"/>
      <c r="U861" s="23"/>
      <c r="V861" s="23"/>
      <c r="W861" s="24"/>
      <c r="X861" s="25"/>
      <c r="Y861" s="24"/>
      <c r="Z861" s="25"/>
    </row>
    <row r="862" spans="1:26">
      <c r="A862" s="25"/>
      <c r="B862" s="25"/>
      <c r="C862" s="26"/>
      <c r="D862" s="59"/>
      <c r="E862" s="25"/>
      <c r="F862" s="27"/>
      <c r="G862" s="27"/>
      <c r="H862" s="27"/>
      <c r="I862" s="27"/>
      <c r="J862" s="27"/>
      <c r="K862" s="25"/>
      <c r="L862" s="27"/>
      <c r="M862" s="27"/>
      <c r="N862" s="60"/>
      <c r="O862" s="27"/>
      <c r="P862" s="27"/>
      <c r="Q862" s="27"/>
      <c r="R862" s="27"/>
      <c r="S862" s="25"/>
      <c r="T862" s="25"/>
      <c r="U862" s="23"/>
      <c r="V862" s="23"/>
      <c r="W862" s="24"/>
      <c r="X862" s="25"/>
      <c r="Y862" s="24"/>
      <c r="Z862" s="25"/>
    </row>
    <row r="863" spans="1:26">
      <c r="A863" s="25"/>
      <c r="B863" s="25"/>
      <c r="C863" s="26"/>
      <c r="D863" s="59"/>
      <c r="E863" s="25"/>
      <c r="F863" s="27"/>
      <c r="G863" s="27"/>
      <c r="H863" s="27"/>
      <c r="I863" s="27"/>
      <c r="J863" s="27"/>
      <c r="K863" s="25"/>
      <c r="L863" s="27"/>
      <c r="M863" s="27"/>
      <c r="N863" s="60"/>
      <c r="O863" s="27"/>
      <c r="P863" s="27"/>
      <c r="Q863" s="27"/>
      <c r="R863" s="27"/>
      <c r="S863" s="25"/>
      <c r="T863" s="25"/>
      <c r="U863" s="23"/>
      <c r="V863" s="23"/>
      <c r="W863" s="24"/>
      <c r="X863" s="25"/>
      <c r="Y863" s="24"/>
      <c r="Z863" s="25"/>
    </row>
    <row r="864" spans="1:26">
      <c r="A864" s="25"/>
      <c r="B864" s="25"/>
      <c r="C864" s="26"/>
      <c r="D864" s="59"/>
      <c r="E864" s="25"/>
      <c r="F864" s="27"/>
      <c r="G864" s="27"/>
      <c r="H864" s="27"/>
      <c r="I864" s="27"/>
      <c r="J864" s="27"/>
      <c r="K864" s="25"/>
      <c r="L864" s="27"/>
      <c r="M864" s="27"/>
      <c r="N864" s="60"/>
      <c r="O864" s="27"/>
      <c r="P864" s="27"/>
      <c r="Q864" s="27"/>
      <c r="R864" s="27"/>
      <c r="S864" s="25"/>
      <c r="T864" s="25"/>
      <c r="U864" s="23"/>
      <c r="V864" s="23"/>
      <c r="W864" s="24"/>
      <c r="X864" s="25"/>
      <c r="Y864" s="24"/>
      <c r="Z864" s="25"/>
    </row>
    <row r="865" spans="1:26">
      <c r="A865" s="25"/>
      <c r="B865" s="25"/>
      <c r="C865" s="26"/>
      <c r="D865" s="59"/>
      <c r="E865" s="25"/>
      <c r="F865" s="27"/>
      <c r="G865" s="27"/>
      <c r="H865" s="27"/>
      <c r="I865" s="27"/>
      <c r="J865" s="27"/>
      <c r="K865" s="25"/>
      <c r="L865" s="27"/>
      <c r="M865" s="27"/>
      <c r="N865" s="60"/>
      <c r="O865" s="27"/>
      <c r="P865" s="27"/>
      <c r="Q865" s="27"/>
      <c r="R865" s="27"/>
      <c r="S865" s="25"/>
      <c r="T865" s="25"/>
      <c r="U865" s="23"/>
      <c r="V865" s="23"/>
      <c r="W865" s="24"/>
      <c r="X865" s="25"/>
      <c r="Y865" s="24"/>
      <c r="Z865" s="25"/>
    </row>
    <row r="866" spans="1:26">
      <c r="A866" s="25"/>
      <c r="B866" s="25"/>
      <c r="C866" s="26"/>
      <c r="D866" s="59"/>
      <c r="E866" s="25"/>
      <c r="F866" s="27"/>
      <c r="G866" s="27"/>
      <c r="H866" s="27"/>
      <c r="I866" s="27"/>
      <c r="J866" s="27"/>
      <c r="K866" s="25"/>
      <c r="L866" s="27"/>
      <c r="M866" s="27"/>
      <c r="N866" s="60"/>
      <c r="O866" s="27"/>
      <c r="P866" s="27"/>
      <c r="Q866" s="27"/>
      <c r="R866" s="27"/>
      <c r="S866" s="25"/>
      <c r="T866" s="25"/>
      <c r="U866" s="23"/>
      <c r="V866" s="23"/>
      <c r="W866" s="24"/>
      <c r="X866" s="25"/>
      <c r="Y866" s="24"/>
      <c r="Z866" s="25"/>
    </row>
    <row r="867" spans="1:26">
      <c r="A867" s="25"/>
      <c r="B867" s="25"/>
      <c r="C867" s="26"/>
      <c r="D867" s="59"/>
      <c r="E867" s="25"/>
      <c r="F867" s="27"/>
      <c r="G867" s="27"/>
      <c r="H867" s="27"/>
      <c r="I867" s="27"/>
      <c r="J867" s="27"/>
      <c r="K867" s="25"/>
      <c r="L867" s="27"/>
      <c r="M867" s="27"/>
      <c r="N867" s="60"/>
      <c r="O867" s="27"/>
      <c r="P867" s="27"/>
      <c r="Q867" s="27"/>
      <c r="R867" s="27"/>
      <c r="S867" s="25"/>
      <c r="T867" s="25"/>
      <c r="U867" s="23"/>
      <c r="V867" s="23"/>
      <c r="W867" s="24"/>
      <c r="X867" s="25"/>
      <c r="Y867" s="24"/>
      <c r="Z867" s="25"/>
    </row>
    <row r="868" spans="1:26">
      <c r="A868" s="25"/>
      <c r="B868" s="25"/>
      <c r="C868" s="26"/>
      <c r="D868" s="59"/>
      <c r="E868" s="25"/>
      <c r="F868" s="27"/>
      <c r="G868" s="27"/>
      <c r="H868" s="27"/>
      <c r="I868" s="27"/>
      <c r="J868" s="27"/>
      <c r="K868" s="25"/>
      <c r="L868" s="27"/>
      <c r="M868" s="27"/>
      <c r="N868" s="60"/>
      <c r="O868" s="27"/>
      <c r="P868" s="27"/>
      <c r="Q868" s="27"/>
      <c r="R868" s="27"/>
      <c r="S868" s="25"/>
      <c r="T868" s="25"/>
      <c r="U868" s="23"/>
      <c r="V868" s="23"/>
      <c r="W868" s="24"/>
      <c r="X868" s="25"/>
      <c r="Y868" s="24"/>
      <c r="Z868" s="25"/>
    </row>
    <row r="869" spans="1:26">
      <c r="A869" s="25"/>
      <c r="B869" s="25"/>
      <c r="C869" s="26"/>
      <c r="D869" s="59"/>
      <c r="E869" s="25"/>
      <c r="F869" s="27"/>
      <c r="G869" s="27"/>
      <c r="H869" s="27"/>
      <c r="I869" s="27"/>
      <c r="J869" s="27"/>
      <c r="K869" s="25"/>
      <c r="L869" s="27"/>
      <c r="M869" s="27"/>
      <c r="N869" s="60"/>
      <c r="O869" s="27"/>
      <c r="P869" s="27"/>
      <c r="Q869" s="27"/>
      <c r="R869" s="27"/>
      <c r="S869" s="25"/>
      <c r="T869" s="25"/>
      <c r="U869" s="23"/>
      <c r="V869" s="23"/>
      <c r="W869" s="24"/>
      <c r="X869" s="25"/>
      <c r="Y869" s="24"/>
      <c r="Z869" s="25"/>
    </row>
    <row r="870" spans="1:26">
      <c r="A870" s="25"/>
      <c r="B870" s="25"/>
      <c r="C870" s="26"/>
      <c r="D870" s="59"/>
      <c r="E870" s="25"/>
      <c r="F870" s="27"/>
      <c r="G870" s="27"/>
      <c r="H870" s="27"/>
      <c r="I870" s="27"/>
      <c r="J870" s="27"/>
      <c r="K870" s="25"/>
      <c r="L870" s="27"/>
      <c r="M870" s="27"/>
      <c r="N870" s="60"/>
      <c r="O870" s="27"/>
      <c r="P870" s="27"/>
      <c r="Q870" s="27"/>
      <c r="R870" s="27"/>
      <c r="S870" s="25"/>
      <c r="T870" s="25"/>
      <c r="U870" s="23"/>
      <c r="V870" s="23"/>
      <c r="W870" s="24"/>
      <c r="X870" s="25"/>
      <c r="Y870" s="24"/>
      <c r="Z870" s="25"/>
    </row>
    <row r="871" spans="1:26">
      <c r="A871" s="25"/>
      <c r="B871" s="25"/>
      <c r="C871" s="26"/>
      <c r="D871" s="59"/>
      <c r="E871" s="25"/>
      <c r="F871" s="27"/>
      <c r="G871" s="27"/>
      <c r="H871" s="27"/>
      <c r="I871" s="27"/>
      <c r="J871" s="27"/>
      <c r="K871" s="25"/>
      <c r="L871" s="27"/>
      <c r="M871" s="27"/>
      <c r="N871" s="60"/>
      <c r="O871" s="27"/>
      <c r="P871" s="27"/>
      <c r="Q871" s="27"/>
      <c r="R871" s="27"/>
      <c r="S871" s="25"/>
      <c r="T871" s="25"/>
      <c r="U871" s="23"/>
      <c r="V871" s="23"/>
      <c r="W871" s="24"/>
      <c r="X871" s="25"/>
      <c r="Y871" s="24"/>
      <c r="Z871" s="25"/>
    </row>
    <row r="872" spans="1:26">
      <c r="A872" s="25"/>
      <c r="B872" s="25"/>
      <c r="C872" s="26"/>
      <c r="D872" s="59"/>
      <c r="E872" s="25"/>
      <c r="F872" s="27"/>
      <c r="G872" s="27"/>
      <c r="H872" s="27"/>
      <c r="I872" s="27"/>
      <c r="J872" s="27"/>
      <c r="K872" s="25"/>
      <c r="L872" s="27"/>
      <c r="M872" s="27"/>
      <c r="N872" s="60"/>
      <c r="O872" s="27"/>
      <c r="P872" s="27"/>
      <c r="Q872" s="27"/>
      <c r="R872" s="27"/>
      <c r="S872" s="25"/>
      <c r="T872" s="25"/>
      <c r="U872" s="23"/>
      <c r="V872" s="23"/>
      <c r="W872" s="24"/>
      <c r="X872" s="25"/>
      <c r="Y872" s="24"/>
      <c r="Z872" s="25"/>
    </row>
    <row r="873" spans="1:26">
      <c r="A873" s="25"/>
      <c r="B873" s="25"/>
      <c r="C873" s="26"/>
      <c r="D873" s="59"/>
      <c r="E873" s="25"/>
      <c r="F873" s="27"/>
      <c r="G873" s="27"/>
      <c r="H873" s="27"/>
      <c r="I873" s="27"/>
      <c r="J873" s="27"/>
      <c r="K873" s="25"/>
      <c r="L873" s="27"/>
      <c r="M873" s="27"/>
      <c r="N873" s="60"/>
      <c r="O873" s="27"/>
      <c r="P873" s="27"/>
      <c r="Q873" s="27"/>
      <c r="R873" s="27"/>
      <c r="S873" s="25"/>
      <c r="T873" s="25"/>
      <c r="U873" s="23"/>
      <c r="V873" s="23"/>
      <c r="W873" s="24"/>
      <c r="X873" s="25"/>
      <c r="Y873" s="24"/>
      <c r="Z873" s="25"/>
    </row>
    <row r="874" spans="1:26">
      <c r="A874" s="25"/>
      <c r="B874" s="25"/>
      <c r="C874" s="26"/>
      <c r="D874" s="59"/>
      <c r="E874" s="25"/>
      <c r="F874" s="27"/>
      <c r="G874" s="27"/>
      <c r="H874" s="27"/>
      <c r="I874" s="27"/>
      <c r="J874" s="27"/>
      <c r="K874" s="25"/>
      <c r="L874" s="27"/>
      <c r="M874" s="27"/>
      <c r="N874" s="60"/>
      <c r="O874" s="27"/>
      <c r="P874" s="27"/>
      <c r="Q874" s="27"/>
      <c r="R874" s="27"/>
      <c r="S874" s="25"/>
      <c r="T874" s="25"/>
      <c r="U874" s="23"/>
      <c r="V874" s="23"/>
      <c r="W874" s="24"/>
      <c r="X874" s="25"/>
      <c r="Y874" s="24"/>
      <c r="Z874" s="25"/>
    </row>
    <row r="875" spans="1:26">
      <c r="A875" s="25"/>
      <c r="B875" s="25"/>
      <c r="C875" s="26"/>
      <c r="D875" s="59"/>
      <c r="E875" s="25"/>
      <c r="F875" s="27"/>
      <c r="G875" s="27"/>
      <c r="H875" s="27"/>
      <c r="I875" s="27"/>
      <c r="J875" s="27"/>
      <c r="K875" s="25"/>
      <c r="L875" s="27"/>
      <c r="M875" s="27"/>
      <c r="N875" s="60"/>
      <c r="O875" s="27"/>
      <c r="P875" s="27"/>
      <c r="Q875" s="27"/>
      <c r="R875" s="27"/>
      <c r="S875" s="25"/>
      <c r="T875" s="25"/>
      <c r="U875" s="23"/>
      <c r="V875" s="23"/>
      <c r="W875" s="24"/>
      <c r="X875" s="25"/>
      <c r="Y875" s="24"/>
      <c r="Z875" s="25"/>
    </row>
    <row r="876" spans="1:26">
      <c r="A876" s="25"/>
      <c r="B876" s="25"/>
      <c r="C876" s="26"/>
      <c r="D876" s="59"/>
      <c r="E876" s="25"/>
      <c r="F876" s="27"/>
      <c r="G876" s="27"/>
      <c r="H876" s="27"/>
      <c r="I876" s="27"/>
      <c r="J876" s="27"/>
      <c r="K876" s="25"/>
      <c r="L876" s="27"/>
      <c r="M876" s="27"/>
      <c r="N876" s="60"/>
      <c r="O876" s="27"/>
      <c r="P876" s="27"/>
      <c r="Q876" s="27"/>
      <c r="R876" s="27"/>
      <c r="S876" s="25"/>
      <c r="T876" s="25"/>
      <c r="U876" s="23"/>
      <c r="V876" s="23"/>
      <c r="W876" s="24"/>
      <c r="X876" s="25"/>
      <c r="Y876" s="24"/>
      <c r="Z876" s="25"/>
    </row>
    <row r="877" spans="1:26">
      <c r="A877" s="25"/>
      <c r="B877" s="25"/>
      <c r="C877" s="26"/>
      <c r="D877" s="59"/>
      <c r="E877" s="25"/>
      <c r="F877" s="27"/>
      <c r="G877" s="27"/>
      <c r="H877" s="27"/>
      <c r="I877" s="27"/>
      <c r="J877" s="27"/>
      <c r="K877" s="25"/>
      <c r="L877" s="27"/>
      <c r="M877" s="27"/>
      <c r="N877" s="60"/>
      <c r="O877" s="27"/>
      <c r="P877" s="27"/>
      <c r="Q877" s="27"/>
      <c r="R877" s="27"/>
      <c r="S877" s="25"/>
      <c r="T877" s="25"/>
      <c r="U877" s="23"/>
      <c r="V877" s="23"/>
      <c r="W877" s="24"/>
      <c r="X877" s="25"/>
      <c r="Y877" s="24"/>
      <c r="Z877" s="25"/>
    </row>
    <row r="878" spans="1:26">
      <c r="A878" s="25"/>
      <c r="B878" s="25"/>
      <c r="C878" s="26"/>
      <c r="D878" s="59"/>
      <c r="E878" s="25"/>
      <c r="F878" s="27"/>
      <c r="G878" s="27"/>
      <c r="H878" s="27"/>
      <c r="I878" s="27"/>
      <c r="J878" s="27"/>
      <c r="K878" s="25"/>
      <c r="L878" s="27"/>
      <c r="M878" s="27"/>
      <c r="N878" s="60"/>
      <c r="O878" s="27"/>
      <c r="P878" s="27"/>
      <c r="Q878" s="27"/>
      <c r="R878" s="27"/>
      <c r="S878" s="25"/>
      <c r="T878" s="25"/>
      <c r="U878" s="23"/>
      <c r="V878" s="23"/>
      <c r="W878" s="24"/>
      <c r="X878" s="25"/>
      <c r="Y878" s="24"/>
      <c r="Z878" s="25"/>
    </row>
    <row r="879" spans="1:26">
      <c r="A879" s="25"/>
      <c r="B879" s="25"/>
      <c r="C879" s="26"/>
      <c r="D879" s="59"/>
      <c r="E879" s="25"/>
      <c r="F879" s="27"/>
      <c r="G879" s="27"/>
      <c r="H879" s="27"/>
      <c r="I879" s="27"/>
      <c r="J879" s="27"/>
      <c r="K879" s="25"/>
      <c r="L879" s="27"/>
      <c r="M879" s="27"/>
      <c r="N879" s="60"/>
      <c r="O879" s="27"/>
      <c r="P879" s="27"/>
      <c r="Q879" s="27"/>
      <c r="R879" s="27"/>
      <c r="S879" s="25"/>
      <c r="T879" s="25"/>
      <c r="U879" s="23"/>
      <c r="V879" s="23"/>
      <c r="W879" s="24"/>
      <c r="X879" s="25"/>
      <c r="Y879" s="24"/>
      <c r="Z879" s="25"/>
    </row>
    <row r="880" spans="1:26">
      <c r="A880" s="25"/>
      <c r="B880" s="25"/>
      <c r="C880" s="26"/>
      <c r="D880" s="59"/>
      <c r="E880" s="25"/>
      <c r="F880" s="27"/>
      <c r="G880" s="27"/>
      <c r="H880" s="27"/>
      <c r="I880" s="27"/>
      <c r="J880" s="27"/>
      <c r="K880" s="25"/>
      <c r="L880" s="27"/>
      <c r="M880" s="27"/>
      <c r="N880" s="60"/>
      <c r="O880" s="27"/>
      <c r="P880" s="27"/>
      <c r="Q880" s="27"/>
      <c r="R880" s="27"/>
      <c r="S880" s="25"/>
      <c r="T880" s="25"/>
      <c r="U880" s="23"/>
      <c r="V880" s="23"/>
      <c r="W880" s="24"/>
      <c r="X880" s="25"/>
      <c r="Y880" s="24"/>
      <c r="Z880" s="25"/>
    </row>
    <row r="881" spans="1:26">
      <c r="A881" s="25"/>
      <c r="B881" s="25"/>
      <c r="C881" s="26"/>
      <c r="D881" s="59"/>
      <c r="E881" s="25"/>
      <c r="F881" s="27"/>
      <c r="G881" s="27"/>
      <c r="H881" s="27"/>
      <c r="I881" s="27"/>
      <c r="J881" s="27"/>
      <c r="K881" s="25"/>
      <c r="L881" s="27"/>
      <c r="M881" s="27"/>
      <c r="N881" s="60"/>
      <c r="O881" s="27"/>
      <c r="P881" s="27"/>
      <c r="Q881" s="27"/>
      <c r="R881" s="27"/>
      <c r="S881" s="25"/>
      <c r="T881" s="25"/>
      <c r="U881" s="23"/>
      <c r="V881" s="23"/>
      <c r="W881" s="24"/>
      <c r="X881" s="25"/>
      <c r="Y881" s="24"/>
      <c r="Z881" s="25"/>
    </row>
    <row r="882" spans="1:26">
      <c r="A882" s="25"/>
      <c r="B882" s="25"/>
      <c r="C882" s="26"/>
      <c r="D882" s="59"/>
      <c r="E882" s="25"/>
      <c r="F882" s="27"/>
      <c r="G882" s="27"/>
      <c r="H882" s="27"/>
      <c r="I882" s="27"/>
      <c r="J882" s="27"/>
      <c r="K882" s="25"/>
      <c r="L882" s="27"/>
      <c r="M882" s="27"/>
      <c r="N882" s="60"/>
      <c r="O882" s="27"/>
      <c r="P882" s="27"/>
      <c r="Q882" s="27"/>
      <c r="R882" s="27"/>
      <c r="S882" s="25"/>
      <c r="T882" s="25"/>
      <c r="U882" s="23"/>
      <c r="V882" s="23"/>
      <c r="W882" s="24"/>
      <c r="X882" s="25"/>
      <c r="Y882" s="24"/>
      <c r="Z882" s="25"/>
    </row>
    <row r="883" spans="1:26">
      <c r="A883" s="25"/>
      <c r="B883" s="25"/>
      <c r="C883" s="26"/>
      <c r="D883" s="59"/>
      <c r="E883" s="25"/>
      <c r="F883" s="27"/>
      <c r="G883" s="27"/>
      <c r="H883" s="27"/>
      <c r="I883" s="27"/>
      <c r="J883" s="27"/>
      <c r="K883" s="25"/>
      <c r="L883" s="27"/>
      <c r="M883" s="27"/>
      <c r="N883" s="60"/>
      <c r="O883" s="27"/>
      <c r="P883" s="27"/>
      <c r="Q883" s="27"/>
      <c r="R883" s="27"/>
      <c r="S883" s="25"/>
      <c r="T883" s="25"/>
      <c r="U883" s="23"/>
      <c r="V883" s="23"/>
      <c r="W883" s="24"/>
      <c r="X883" s="25"/>
      <c r="Y883" s="24"/>
      <c r="Z883" s="25"/>
    </row>
    <row r="884" spans="1:26">
      <c r="A884" s="25"/>
      <c r="B884" s="25"/>
      <c r="C884" s="26"/>
      <c r="D884" s="59"/>
      <c r="E884" s="25"/>
      <c r="F884" s="27"/>
      <c r="G884" s="27"/>
      <c r="H884" s="27"/>
      <c r="I884" s="27"/>
      <c r="J884" s="27"/>
      <c r="K884" s="25"/>
      <c r="L884" s="27"/>
      <c r="M884" s="27"/>
      <c r="N884" s="60"/>
      <c r="O884" s="27"/>
      <c r="P884" s="27"/>
      <c r="Q884" s="27"/>
      <c r="R884" s="27"/>
      <c r="S884" s="25"/>
      <c r="T884" s="25"/>
      <c r="U884" s="23"/>
      <c r="V884" s="23"/>
      <c r="W884" s="24"/>
      <c r="X884" s="25"/>
      <c r="Y884" s="24"/>
      <c r="Z884" s="25"/>
    </row>
    <row r="885" spans="1:26">
      <c r="A885" s="25"/>
      <c r="B885" s="25"/>
      <c r="C885" s="26"/>
      <c r="D885" s="59"/>
      <c r="E885" s="25"/>
      <c r="F885" s="27"/>
      <c r="G885" s="27"/>
      <c r="H885" s="27"/>
      <c r="I885" s="27"/>
      <c r="J885" s="27"/>
      <c r="K885" s="25"/>
      <c r="L885" s="27"/>
      <c r="M885" s="27"/>
      <c r="N885" s="60"/>
      <c r="O885" s="27"/>
      <c r="P885" s="27"/>
      <c r="Q885" s="27"/>
      <c r="R885" s="27"/>
      <c r="S885" s="25"/>
      <c r="T885" s="25"/>
      <c r="U885" s="23"/>
      <c r="V885" s="23"/>
      <c r="W885" s="24"/>
      <c r="X885" s="25"/>
      <c r="Y885" s="24"/>
      <c r="Z885" s="25"/>
    </row>
    <row r="886" spans="1:26">
      <c r="A886" s="25"/>
      <c r="B886" s="25"/>
      <c r="C886" s="26"/>
      <c r="D886" s="59"/>
      <c r="E886" s="25"/>
      <c r="F886" s="27"/>
      <c r="G886" s="27"/>
      <c r="H886" s="27"/>
      <c r="I886" s="27"/>
      <c r="J886" s="27"/>
      <c r="K886" s="25"/>
      <c r="L886" s="27"/>
      <c r="M886" s="27"/>
      <c r="N886" s="60"/>
      <c r="O886" s="27"/>
      <c r="P886" s="27"/>
      <c r="Q886" s="27"/>
      <c r="R886" s="27"/>
      <c r="S886" s="25"/>
      <c r="T886" s="25"/>
      <c r="U886" s="23"/>
      <c r="V886" s="23"/>
      <c r="W886" s="24"/>
      <c r="X886" s="25"/>
      <c r="Y886" s="24"/>
      <c r="Z886" s="25"/>
    </row>
    <row r="887" spans="1:26">
      <c r="A887" s="25"/>
      <c r="B887" s="25"/>
      <c r="C887" s="26"/>
      <c r="D887" s="59"/>
      <c r="E887" s="25"/>
      <c r="F887" s="27"/>
      <c r="G887" s="27"/>
      <c r="H887" s="27"/>
      <c r="I887" s="27"/>
      <c r="J887" s="27"/>
      <c r="K887" s="25"/>
      <c r="L887" s="27"/>
      <c r="M887" s="27"/>
      <c r="N887" s="60"/>
      <c r="O887" s="27"/>
      <c r="P887" s="27"/>
      <c r="Q887" s="27"/>
      <c r="R887" s="27"/>
      <c r="S887" s="25"/>
      <c r="T887" s="25"/>
      <c r="U887" s="23"/>
      <c r="V887" s="23"/>
      <c r="W887" s="24"/>
      <c r="X887" s="25"/>
      <c r="Y887" s="24"/>
      <c r="Z887" s="25"/>
    </row>
    <row r="888" spans="1:26">
      <c r="A888" s="25"/>
      <c r="B888" s="25"/>
      <c r="C888" s="26"/>
      <c r="D888" s="59"/>
      <c r="E888" s="25"/>
      <c r="F888" s="27"/>
      <c r="G888" s="27"/>
      <c r="H888" s="27"/>
      <c r="I888" s="27"/>
      <c r="J888" s="27"/>
      <c r="K888" s="25"/>
      <c r="L888" s="27"/>
      <c r="M888" s="27"/>
      <c r="N888" s="60"/>
      <c r="O888" s="27"/>
      <c r="P888" s="27"/>
      <c r="Q888" s="27"/>
      <c r="R888" s="27"/>
      <c r="S888" s="25"/>
      <c r="T888" s="25"/>
      <c r="U888" s="23"/>
      <c r="V888" s="23"/>
      <c r="W888" s="24"/>
      <c r="X888" s="25"/>
      <c r="Y888" s="24"/>
      <c r="Z888" s="25"/>
    </row>
    <row r="889" spans="1:26">
      <c r="A889" s="25"/>
      <c r="B889" s="25"/>
      <c r="C889" s="26"/>
      <c r="D889" s="59"/>
      <c r="E889" s="25"/>
      <c r="F889" s="27"/>
      <c r="G889" s="27"/>
      <c r="H889" s="27"/>
      <c r="I889" s="27"/>
      <c r="J889" s="27"/>
      <c r="K889" s="25"/>
      <c r="L889" s="27"/>
      <c r="M889" s="27"/>
      <c r="N889" s="60"/>
      <c r="O889" s="27"/>
      <c r="P889" s="27"/>
      <c r="Q889" s="27"/>
      <c r="R889" s="27"/>
      <c r="S889" s="25"/>
      <c r="T889" s="25"/>
      <c r="U889" s="23"/>
      <c r="V889" s="23"/>
      <c r="W889" s="24"/>
      <c r="X889" s="25"/>
      <c r="Y889" s="24"/>
      <c r="Z889" s="25"/>
    </row>
    <row r="890" spans="1:26">
      <c r="A890" s="25"/>
      <c r="B890" s="25"/>
      <c r="C890" s="26"/>
      <c r="D890" s="59"/>
      <c r="E890" s="25"/>
      <c r="F890" s="27"/>
      <c r="G890" s="27"/>
      <c r="H890" s="27"/>
      <c r="I890" s="27"/>
      <c r="J890" s="27"/>
      <c r="K890" s="25"/>
      <c r="L890" s="27"/>
      <c r="M890" s="27"/>
      <c r="N890" s="60"/>
      <c r="O890" s="27"/>
      <c r="P890" s="27"/>
      <c r="Q890" s="27"/>
      <c r="R890" s="27"/>
      <c r="S890" s="25"/>
      <c r="T890" s="25"/>
      <c r="U890" s="23"/>
      <c r="V890" s="23"/>
      <c r="W890" s="24"/>
      <c r="X890" s="25"/>
      <c r="Y890" s="24"/>
      <c r="Z890" s="25"/>
    </row>
    <row r="891" spans="1:26">
      <c r="A891" s="25"/>
      <c r="B891" s="25"/>
      <c r="C891" s="26"/>
      <c r="D891" s="59"/>
      <c r="E891" s="25"/>
      <c r="F891" s="27"/>
      <c r="G891" s="27"/>
      <c r="H891" s="27"/>
      <c r="I891" s="27"/>
      <c r="J891" s="27"/>
      <c r="K891" s="25"/>
      <c r="L891" s="27"/>
      <c r="M891" s="27"/>
      <c r="N891" s="60"/>
      <c r="O891" s="27"/>
      <c r="P891" s="27"/>
      <c r="Q891" s="27"/>
      <c r="R891" s="27"/>
      <c r="S891" s="25"/>
      <c r="T891" s="25"/>
      <c r="U891" s="23"/>
      <c r="V891" s="23"/>
      <c r="W891" s="24"/>
      <c r="X891" s="25"/>
      <c r="Y891" s="24"/>
      <c r="Z891" s="25"/>
    </row>
    <row r="892" spans="1:26">
      <c r="A892" s="25"/>
      <c r="B892" s="25"/>
      <c r="C892" s="26"/>
      <c r="D892" s="59"/>
      <c r="E892" s="25"/>
      <c r="F892" s="27"/>
      <c r="G892" s="27"/>
      <c r="H892" s="27"/>
      <c r="I892" s="27"/>
      <c r="J892" s="27"/>
      <c r="K892" s="25"/>
      <c r="L892" s="27"/>
      <c r="M892" s="27"/>
      <c r="N892" s="60"/>
      <c r="O892" s="27"/>
      <c r="P892" s="27"/>
      <c r="Q892" s="27"/>
      <c r="R892" s="27"/>
      <c r="S892" s="25"/>
      <c r="T892" s="25"/>
      <c r="U892" s="23"/>
      <c r="V892" s="23"/>
      <c r="W892" s="24"/>
      <c r="X892" s="25"/>
      <c r="Y892" s="24"/>
      <c r="Z892" s="25"/>
    </row>
    <row r="893" spans="1:26">
      <c r="A893" s="25"/>
      <c r="B893" s="25"/>
      <c r="C893" s="26"/>
      <c r="D893" s="59"/>
      <c r="E893" s="25"/>
      <c r="F893" s="27"/>
      <c r="G893" s="27"/>
      <c r="H893" s="27"/>
      <c r="I893" s="27"/>
      <c r="J893" s="27"/>
      <c r="K893" s="25"/>
      <c r="L893" s="27"/>
      <c r="M893" s="27"/>
      <c r="N893" s="60"/>
      <c r="O893" s="27"/>
      <c r="P893" s="27"/>
      <c r="Q893" s="27"/>
      <c r="R893" s="27"/>
      <c r="S893" s="25"/>
      <c r="T893" s="25"/>
      <c r="U893" s="23"/>
      <c r="V893" s="23"/>
      <c r="W893" s="24"/>
      <c r="X893" s="25"/>
      <c r="Y893" s="24"/>
      <c r="Z893" s="25"/>
    </row>
    <row r="894" spans="1:26">
      <c r="A894" s="25"/>
      <c r="B894" s="25"/>
      <c r="C894" s="26"/>
      <c r="D894" s="59"/>
      <c r="E894" s="25"/>
      <c r="F894" s="27"/>
      <c r="G894" s="27"/>
      <c r="H894" s="27"/>
      <c r="I894" s="27"/>
      <c r="J894" s="27"/>
      <c r="K894" s="25"/>
      <c r="L894" s="27"/>
      <c r="M894" s="27"/>
      <c r="N894" s="60"/>
      <c r="O894" s="27"/>
      <c r="P894" s="27"/>
      <c r="Q894" s="27"/>
      <c r="R894" s="27"/>
      <c r="S894" s="25"/>
      <c r="T894" s="25"/>
      <c r="U894" s="23"/>
      <c r="V894" s="23"/>
      <c r="W894" s="24"/>
      <c r="X894" s="25"/>
      <c r="Y894" s="24"/>
      <c r="Z894" s="25"/>
    </row>
    <row r="895" spans="1:26">
      <c r="A895" s="25"/>
      <c r="B895" s="25"/>
      <c r="C895" s="26"/>
      <c r="D895" s="59"/>
      <c r="E895" s="25"/>
      <c r="F895" s="27"/>
      <c r="G895" s="27"/>
      <c r="H895" s="27"/>
      <c r="I895" s="27"/>
      <c r="J895" s="27"/>
      <c r="K895" s="25"/>
      <c r="L895" s="27"/>
      <c r="M895" s="27"/>
      <c r="N895" s="60"/>
      <c r="O895" s="27"/>
      <c r="P895" s="27"/>
      <c r="Q895" s="27"/>
      <c r="R895" s="27"/>
      <c r="S895" s="25"/>
      <c r="T895" s="25"/>
      <c r="U895" s="23"/>
      <c r="V895" s="23"/>
      <c r="W895" s="24"/>
      <c r="X895" s="25"/>
      <c r="Y895" s="24"/>
      <c r="Z895" s="25"/>
    </row>
    <row r="896" spans="1:26">
      <c r="A896" s="25"/>
      <c r="B896" s="25"/>
      <c r="C896" s="26"/>
      <c r="D896" s="59"/>
      <c r="E896" s="25"/>
      <c r="F896" s="27"/>
      <c r="G896" s="27"/>
      <c r="H896" s="27"/>
      <c r="I896" s="27"/>
      <c r="J896" s="27"/>
      <c r="K896" s="25"/>
      <c r="L896" s="27"/>
      <c r="M896" s="27"/>
      <c r="N896" s="60"/>
      <c r="O896" s="27"/>
      <c r="P896" s="27"/>
      <c r="Q896" s="27"/>
      <c r="R896" s="27"/>
      <c r="S896" s="25"/>
      <c r="T896" s="25"/>
      <c r="U896" s="23"/>
      <c r="V896" s="23"/>
      <c r="W896" s="24"/>
      <c r="X896" s="25"/>
      <c r="Y896" s="24"/>
      <c r="Z896" s="25"/>
    </row>
    <row r="897" spans="1:26">
      <c r="A897" s="25"/>
      <c r="B897" s="25"/>
      <c r="C897" s="26"/>
      <c r="D897" s="59"/>
      <c r="E897" s="25"/>
      <c r="F897" s="27"/>
      <c r="G897" s="27"/>
      <c r="H897" s="27"/>
      <c r="I897" s="27"/>
      <c r="J897" s="27"/>
      <c r="K897" s="25"/>
      <c r="L897" s="27"/>
      <c r="M897" s="27"/>
      <c r="N897" s="60"/>
      <c r="O897" s="27"/>
      <c r="P897" s="27"/>
      <c r="Q897" s="27"/>
      <c r="R897" s="27"/>
      <c r="S897" s="25"/>
      <c r="T897" s="25"/>
      <c r="U897" s="23"/>
      <c r="V897" s="23"/>
      <c r="W897" s="24"/>
      <c r="X897" s="25"/>
      <c r="Y897" s="24"/>
      <c r="Z897" s="25"/>
    </row>
    <row r="898" spans="1:26">
      <c r="A898" s="25"/>
      <c r="B898" s="25"/>
      <c r="C898" s="26"/>
      <c r="D898" s="59"/>
      <c r="E898" s="25"/>
      <c r="F898" s="27"/>
      <c r="G898" s="27"/>
      <c r="H898" s="27"/>
      <c r="I898" s="27"/>
      <c r="J898" s="27"/>
      <c r="K898" s="25"/>
      <c r="L898" s="27"/>
      <c r="M898" s="27"/>
      <c r="N898" s="60"/>
      <c r="O898" s="27"/>
      <c r="P898" s="27"/>
      <c r="Q898" s="27"/>
      <c r="R898" s="27"/>
      <c r="S898" s="25"/>
      <c r="T898" s="25"/>
      <c r="U898" s="23"/>
      <c r="V898" s="23"/>
      <c r="W898" s="24"/>
      <c r="X898" s="25"/>
      <c r="Y898" s="24"/>
      <c r="Z898" s="25"/>
    </row>
    <row r="899" spans="1:26">
      <c r="A899" s="25"/>
      <c r="B899" s="25"/>
      <c r="C899" s="26"/>
      <c r="D899" s="59"/>
      <c r="E899" s="25"/>
      <c r="F899" s="27"/>
      <c r="G899" s="27"/>
      <c r="H899" s="27"/>
      <c r="I899" s="27"/>
      <c r="J899" s="27"/>
      <c r="K899" s="25"/>
      <c r="L899" s="27"/>
      <c r="M899" s="27"/>
      <c r="N899" s="60"/>
      <c r="O899" s="27"/>
      <c r="P899" s="27"/>
      <c r="Q899" s="27"/>
      <c r="R899" s="27"/>
      <c r="S899" s="25"/>
      <c r="T899" s="25"/>
      <c r="U899" s="23"/>
      <c r="V899" s="23"/>
      <c r="W899" s="24"/>
      <c r="X899" s="25"/>
      <c r="Y899" s="24"/>
      <c r="Z899" s="25"/>
    </row>
    <row r="900" spans="1:26">
      <c r="A900" s="25"/>
      <c r="B900" s="25"/>
      <c r="C900" s="26"/>
      <c r="D900" s="59"/>
      <c r="E900" s="25"/>
      <c r="F900" s="27"/>
      <c r="G900" s="27"/>
      <c r="H900" s="27"/>
      <c r="I900" s="27"/>
      <c r="J900" s="27"/>
      <c r="K900" s="25"/>
      <c r="L900" s="27"/>
      <c r="M900" s="27"/>
      <c r="N900" s="60"/>
      <c r="O900" s="27"/>
      <c r="P900" s="27"/>
      <c r="Q900" s="27"/>
      <c r="R900" s="27"/>
      <c r="S900" s="25"/>
      <c r="T900" s="25"/>
      <c r="U900" s="23"/>
      <c r="V900" s="23"/>
      <c r="W900" s="24"/>
      <c r="X900" s="25"/>
      <c r="Y900" s="24"/>
      <c r="Z900" s="25"/>
    </row>
    <row r="901" spans="1:26">
      <c r="A901" s="25"/>
      <c r="B901" s="25"/>
      <c r="C901" s="26"/>
      <c r="D901" s="59"/>
      <c r="E901" s="25"/>
      <c r="F901" s="27"/>
      <c r="G901" s="27"/>
      <c r="H901" s="27"/>
      <c r="I901" s="27"/>
      <c r="J901" s="27"/>
      <c r="K901" s="25"/>
      <c r="L901" s="27"/>
      <c r="M901" s="27"/>
      <c r="N901" s="60"/>
      <c r="O901" s="27"/>
      <c r="P901" s="27"/>
      <c r="Q901" s="27"/>
      <c r="R901" s="27"/>
      <c r="S901" s="25"/>
      <c r="T901" s="25"/>
      <c r="U901" s="23"/>
      <c r="V901" s="23"/>
      <c r="W901" s="24"/>
      <c r="X901" s="25"/>
      <c r="Y901" s="24"/>
      <c r="Z901" s="25"/>
    </row>
    <row r="902" spans="1:26">
      <c r="A902" s="25"/>
      <c r="B902" s="25"/>
      <c r="C902" s="26"/>
      <c r="D902" s="59"/>
      <c r="E902" s="25"/>
      <c r="F902" s="27"/>
      <c r="G902" s="27"/>
      <c r="H902" s="27"/>
      <c r="I902" s="27"/>
      <c r="J902" s="27"/>
      <c r="K902" s="25"/>
      <c r="L902" s="27"/>
      <c r="M902" s="27"/>
      <c r="N902" s="60"/>
      <c r="O902" s="27"/>
      <c r="P902" s="27"/>
      <c r="Q902" s="27"/>
      <c r="R902" s="27"/>
      <c r="S902" s="25"/>
      <c r="T902" s="25"/>
      <c r="U902" s="23"/>
      <c r="V902" s="23"/>
      <c r="W902" s="24"/>
      <c r="X902" s="25"/>
      <c r="Y902" s="24"/>
      <c r="Z902" s="25"/>
    </row>
    <row r="903" spans="1:26">
      <c r="A903" s="25"/>
      <c r="B903" s="25"/>
      <c r="C903" s="26"/>
      <c r="D903" s="59"/>
      <c r="E903" s="25"/>
      <c r="F903" s="27"/>
      <c r="G903" s="27"/>
      <c r="H903" s="27"/>
      <c r="I903" s="27"/>
      <c r="J903" s="27"/>
      <c r="K903" s="25"/>
      <c r="L903" s="27"/>
      <c r="M903" s="27"/>
      <c r="N903" s="60"/>
      <c r="O903" s="27"/>
      <c r="P903" s="27"/>
      <c r="Q903" s="27"/>
      <c r="R903" s="27"/>
      <c r="S903" s="25"/>
      <c r="T903" s="25"/>
      <c r="U903" s="23"/>
      <c r="V903" s="23"/>
      <c r="W903" s="24"/>
      <c r="X903" s="25"/>
      <c r="Y903" s="24"/>
      <c r="Z903" s="25"/>
    </row>
    <row r="904" spans="1:26">
      <c r="A904" s="25"/>
      <c r="B904" s="25"/>
      <c r="C904" s="26"/>
      <c r="D904" s="59"/>
      <c r="E904" s="25"/>
      <c r="F904" s="27"/>
      <c r="G904" s="27"/>
      <c r="H904" s="27"/>
      <c r="I904" s="27"/>
      <c r="J904" s="27"/>
      <c r="K904" s="25"/>
      <c r="L904" s="27"/>
      <c r="M904" s="27"/>
      <c r="N904" s="60"/>
      <c r="O904" s="27"/>
      <c r="P904" s="27"/>
      <c r="Q904" s="27"/>
      <c r="R904" s="27"/>
      <c r="S904" s="25"/>
      <c r="T904" s="25"/>
      <c r="U904" s="23"/>
      <c r="V904" s="23"/>
      <c r="W904" s="24"/>
      <c r="X904" s="25"/>
      <c r="Y904" s="24"/>
      <c r="Z904" s="25"/>
    </row>
    <row r="905" spans="1:26">
      <c r="A905" s="25"/>
      <c r="B905" s="25"/>
      <c r="C905" s="26"/>
      <c r="D905" s="59"/>
      <c r="E905" s="25"/>
      <c r="F905" s="27"/>
      <c r="G905" s="27"/>
      <c r="H905" s="27"/>
      <c r="I905" s="27"/>
      <c r="J905" s="27"/>
      <c r="K905" s="25"/>
      <c r="L905" s="27"/>
      <c r="M905" s="27"/>
      <c r="N905" s="60"/>
      <c r="O905" s="27"/>
      <c r="P905" s="27"/>
      <c r="Q905" s="27"/>
      <c r="R905" s="27"/>
      <c r="S905" s="25"/>
      <c r="T905" s="25"/>
      <c r="U905" s="23"/>
      <c r="V905" s="23"/>
      <c r="W905" s="24"/>
      <c r="X905" s="25"/>
      <c r="Y905" s="24"/>
      <c r="Z905" s="25"/>
    </row>
    <row r="906" spans="1:26">
      <c r="A906" s="25"/>
      <c r="B906" s="25"/>
      <c r="C906" s="26"/>
      <c r="D906" s="59"/>
      <c r="E906" s="25"/>
      <c r="F906" s="27"/>
      <c r="G906" s="27"/>
      <c r="H906" s="27"/>
      <c r="I906" s="27"/>
      <c r="J906" s="27"/>
      <c r="K906" s="25"/>
      <c r="L906" s="27"/>
      <c r="M906" s="27"/>
      <c r="N906" s="60"/>
      <c r="O906" s="27"/>
      <c r="P906" s="27"/>
      <c r="Q906" s="27"/>
      <c r="R906" s="27"/>
      <c r="S906" s="25"/>
      <c r="T906" s="25"/>
      <c r="U906" s="23"/>
      <c r="V906" s="23"/>
      <c r="W906" s="24"/>
      <c r="X906" s="25"/>
      <c r="Y906" s="24"/>
      <c r="Z906" s="25"/>
    </row>
    <row r="907" spans="1:26">
      <c r="A907" s="25"/>
      <c r="B907" s="25"/>
      <c r="C907" s="26"/>
      <c r="D907" s="59"/>
      <c r="E907" s="25"/>
      <c r="F907" s="27"/>
      <c r="G907" s="27"/>
      <c r="H907" s="27"/>
      <c r="I907" s="27"/>
      <c r="J907" s="27"/>
      <c r="K907" s="25"/>
      <c r="L907" s="27"/>
      <c r="M907" s="27"/>
      <c r="N907" s="60"/>
      <c r="O907" s="27"/>
      <c r="P907" s="27"/>
      <c r="Q907" s="27"/>
      <c r="R907" s="27"/>
      <c r="S907" s="25"/>
      <c r="T907" s="25"/>
      <c r="U907" s="23"/>
      <c r="V907" s="23"/>
      <c r="W907" s="24"/>
      <c r="X907" s="25"/>
      <c r="Y907" s="24"/>
      <c r="Z907" s="25"/>
    </row>
    <row r="908" spans="1:26">
      <c r="A908" s="25"/>
      <c r="B908" s="25"/>
      <c r="C908" s="26"/>
      <c r="D908" s="59"/>
      <c r="E908" s="25"/>
      <c r="F908" s="27"/>
      <c r="G908" s="27"/>
      <c r="H908" s="27"/>
      <c r="I908" s="27"/>
      <c r="J908" s="27"/>
      <c r="K908" s="25"/>
      <c r="L908" s="27"/>
      <c r="M908" s="27"/>
      <c r="N908" s="60"/>
      <c r="O908" s="27"/>
      <c r="P908" s="27"/>
      <c r="Q908" s="27"/>
      <c r="R908" s="27"/>
      <c r="S908" s="25"/>
      <c r="T908" s="25"/>
      <c r="U908" s="23"/>
      <c r="V908" s="23"/>
      <c r="W908" s="24"/>
      <c r="X908" s="25"/>
      <c r="Y908" s="24"/>
      <c r="Z908" s="25"/>
    </row>
    <row r="909" spans="1:26">
      <c r="A909" s="25"/>
      <c r="B909" s="25"/>
      <c r="C909" s="26"/>
      <c r="D909" s="59"/>
      <c r="E909" s="25"/>
      <c r="F909" s="27"/>
      <c r="G909" s="27"/>
      <c r="H909" s="27"/>
      <c r="I909" s="27"/>
      <c r="J909" s="27"/>
      <c r="K909" s="25"/>
      <c r="L909" s="27"/>
      <c r="M909" s="27"/>
      <c r="N909" s="60"/>
      <c r="O909" s="27"/>
      <c r="P909" s="27"/>
      <c r="Q909" s="27"/>
      <c r="R909" s="27"/>
      <c r="S909" s="25"/>
      <c r="T909" s="25"/>
      <c r="U909" s="23"/>
      <c r="V909" s="23"/>
      <c r="W909" s="24"/>
      <c r="X909" s="25"/>
      <c r="Y909" s="24"/>
      <c r="Z909" s="25"/>
    </row>
    <row r="910" spans="1:26">
      <c r="A910" s="25"/>
      <c r="B910" s="25"/>
      <c r="C910" s="26"/>
      <c r="D910" s="59"/>
      <c r="E910" s="25"/>
      <c r="F910" s="27"/>
      <c r="G910" s="27"/>
      <c r="H910" s="27"/>
      <c r="I910" s="27"/>
      <c r="J910" s="27"/>
      <c r="K910" s="25"/>
      <c r="L910" s="27"/>
      <c r="M910" s="27"/>
      <c r="N910" s="60"/>
      <c r="O910" s="27"/>
      <c r="P910" s="27"/>
      <c r="Q910" s="27"/>
      <c r="R910" s="27"/>
      <c r="S910" s="25"/>
      <c r="T910" s="25"/>
      <c r="U910" s="23"/>
      <c r="V910" s="23"/>
      <c r="W910" s="24"/>
      <c r="X910" s="25"/>
      <c r="Y910" s="24"/>
      <c r="Z910" s="25"/>
    </row>
    <row r="911" spans="1:26">
      <c r="A911" s="25"/>
      <c r="B911" s="25"/>
      <c r="C911" s="26"/>
      <c r="D911" s="59"/>
      <c r="E911" s="25"/>
      <c r="F911" s="27"/>
      <c r="G911" s="27"/>
      <c r="H911" s="27"/>
      <c r="I911" s="27"/>
      <c r="J911" s="27"/>
      <c r="K911" s="25"/>
      <c r="L911" s="27"/>
      <c r="M911" s="27"/>
      <c r="N911" s="60"/>
      <c r="O911" s="27"/>
      <c r="P911" s="27"/>
      <c r="Q911" s="27"/>
      <c r="R911" s="27"/>
      <c r="S911" s="25"/>
      <c r="T911" s="25"/>
      <c r="U911" s="23"/>
      <c r="V911" s="23"/>
      <c r="W911" s="24"/>
      <c r="X911" s="25"/>
      <c r="Y911" s="24"/>
      <c r="Z911" s="25"/>
    </row>
    <row r="912" spans="1:26">
      <c r="A912" s="25"/>
      <c r="B912" s="25"/>
      <c r="C912" s="26"/>
      <c r="D912" s="59"/>
      <c r="E912" s="25"/>
      <c r="F912" s="27"/>
      <c r="G912" s="27"/>
      <c r="H912" s="27"/>
      <c r="I912" s="27"/>
      <c r="J912" s="27"/>
      <c r="K912" s="25"/>
      <c r="L912" s="27"/>
      <c r="M912" s="27"/>
      <c r="N912" s="60"/>
      <c r="O912" s="27"/>
      <c r="P912" s="27"/>
      <c r="Q912" s="27"/>
      <c r="R912" s="27"/>
      <c r="S912" s="25"/>
      <c r="T912" s="25"/>
      <c r="U912" s="23"/>
      <c r="V912" s="23"/>
      <c r="W912" s="24"/>
      <c r="X912" s="25"/>
      <c r="Y912" s="24"/>
      <c r="Z912" s="25"/>
    </row>
    <row r="913" spans="1:26">
      <c r="A913" s="25"/>
      <c r="B913" s="25"/>
      <c r="C913" s="26"/>
      <c r="D913" s="59"/>
      <c r="E913" s="25"/>
      <c r="F913" s="27"/>
      <c r="G913" s="27"/>
      <c r="H913" s="27"/>
      <c r="I913" s="27"/>
      <c r="J913" s="27"/>
      <c r="K913" s="25"/>
      <c r="L913" s="27"/>
      <c r="M913" s="27"/>
      <c r="N913" s="60"/>
      <c r="O913" s="27"/>
      <c r="P913" s="27"/>
      <c r="Q913" s="27"/>
      <c r="R913" s="27"/>
      <c r="S913" s="25"/>
      <c r="T913" s="25"/>
      <c r="U913" s="23"/>
      <c r="V913" s="23"/>
      <c r="W913" s="24"/>
      <c r="X913" s="25"/>
      <c r="Y913" s="24"/>
      <c r="Z913" s="25"/>
    </row>
    <row r="914" spans="1:26">
      <c r="A914" s="25"/>
      <c r="B914" s="25"/>
      <c r="C914" s="26"/>
      <c r="D914" s="59"/>
      <c r="E914" s="25"/>
      <c r="F914" s="27"/>
      <c r="G914" s="27"/>
      <c r="H914" s="27"/>
      <c r="I914" s="27"/>
      <c r="J914" s="27"/>
      <c r="K914" s="25"/>
      <c r="L914" s="27"/>
      <c r="M914" s="27"/>
      <c r="N914" s="60"/>
      <c r="O914" s="27"/>
      <c r="P914" s="27"/>
      <c r="Q914" s="27"/>
      <c r="R914" s="27"/>
      <c r="S914" s="25"/>
      <c r="T914" s="25"/>
      <c r="U914" s="23"/>
      <c r="V914" s="23"/>
      <c r="W914" s="24"/>
      <c r="X914" s="25"/>
      <c r="Y914" s="24"/>
      <c r="Z914" s="25"/>
    </row>
    <row r="915" spans="1:26">
      <c r="A915" s="25"/>
      <c r="B915" s="25"/>
      <c r="C915" s="26"/>
      <c r="D915" s="59"/>
      <c r="E915" s="25"/>
      <c r="F915" s="27"/>
      <c r="G915" s="27"/>
      <c r="H915" s="27"/>
      <c r="I915" s="27"/>
      <c r="J915" s="27"/>
      <c r="K915" s="25"/>
      <c r="L915" s="27"/>
      <c r="M915" s="27"/>
      <c r="N915" s="60"/>
      <c r="O915" s="27"/>
      <c r="P915" s="27"/>
      <c r="Q915" s="27"/>
      <c r="R915" s="27"/>
      <c r="S915" s="25"/>
      <c r="T915" s="25"/>
      <c r="U915" s="23"/>
      <c r="V915" s="23"/>
      <c r="W915" s="24"/>
      <c r="X915" s="25"/>
      <c r="Y915" s="24"/>
      <c r="Z915" s="25"/>
    </row>
    <row r="916" spans="1:26">
      <c r="A916" s="25"/>
      <c r="B916" s="25"/>
      <c r="C916" s="26"/>
      <c r="D916" s="59"/>
      <c r="E916" s="25"/>
      <c r="F916" s="27"/>
      <c r="G916" s="27"/>
      <c r="H916" s="27"/>
      <c r="I916" s="27"/>
      <c r="J916" s="27"/>
      <c r="K916" s="25"/>
      <c r="L916" s="27"/>
      <c r="M916" s="27"/>
      <c r="N916" s="60"/>
      <c r="O916" s="27"/>
      <c r="P916" s="27"/>
      <c r="Q916" s="27"/>
      <c r="R916" s="27"/>
      <c r="S916" s="25"/>
      <c r="T916" s="25"/>
      <c r="U916" s="23"/>
      <c r="V916" s="23"/>
      <c r="W916" s="24"/>
      <c r="X916" s="25"/>
      <c r="Y916" s="24"/>
      <c r="Z916" s="25"/>
    </row>
    <row r="917" spans="1:26">
      <c r="A917" s="25"/>
      <c r="B917" s="25"/>
      <c r="C917" s="26"/>
      <c r="D917" s="59"/>
      <c r="E917" s="25"/>
      <c r="F917" s="27"/>
      <c r="G917" s="27"/>
      <c r="H917" s="27"/>
      <c r="I917" s="27"/>
      <c r="J917" s="27"/>
      <c r="K917" s="25"/>
      <c r="L917" s="27"/>
      <c r="M917" s="27"/>
      <c r="N917" s="60"/>
      <c r="O917" s="27"/>
      <c r="P917" s="27"/>
      <c r="Q917" s="27"/>
      <c r="R917" s="27"/>
      <c r="S917" s="25"/>
      <c r="T917" s="25"/>
      <c r="U917" s="23"/>
      <c r="V917" s="23"/>
      <c r="W917" s="24"/>
      <c r="X917" s="25"/>
      <c r="Y917" s="24"/>
      <c r="Z917" s="25"/>
    </row>
    <row r="918" spans="1:26">
      <c r="A918" s="25"/>
      <c r="B918" s="25"/>
      <c r="C918" s="26"/>
      <c r="D918" s="59"/>
      <c r="E918" s="25"/>
      <c r="F918" s="27"/>
      <c r="G918" s="27"/>
      <c r="H918" s="27"/>
      <c r="I918" s="27"/>
      <c r="J918" s="27"/>
      <c r="K918" s="25"/>
      <c r="L918" s="27"/>
      <c r="M918" s="27"/>
      <c r="N918" s="60"/>
      <c r="O918" s="27"/>
      <c r="P918" s="27"/>
      <c r="Q918" s="27"/>
      <c r="R918" s="27"/>
      <c r="S918" s="25"/>
      <c r="T918" s="25"/>
      <c r="U918" s="23"/>
      <c r="V918" s="23"/>
      <c r="W918" s="24"/>
      <c r="X918" s="25"/>
      <c r="Y918" s="24"/>
      <c r="Z918" s="25"/>
    </row>
    <row r="919" spans="1:26">
      <c r="A919" s="25"/>
      <c r="B919" s="25"/>
      <c r="C919" s="26"/>
      <c r="D919" s="59"/>
      <c r="E919" s="25"/>
      <c r="F919" s="27"/>
      <c r="G919" s="27"/>
      <c r="H919" s="27"/>
      <c r="I919" s="27"/>
      <c r="J919" s="27"/>
      <c r="K919" s="25"/>
      <c r="L919" s="27"/>
      <c r="M919" s="27"/>
      <c r="N919" s="60"/>
      <c r="O919" s="27"/>
      <c r="P919" s="27"/>
      <c r="Q919" s="27"/>
      <c r="R919" s="27"/>
      <c r="S919" s="25"/>
      <c r="T919" s="25"/>
      <c r="U919" s="23"/>
      <c r="V919" s="23"/>
      <c r="W919" s="24"/>
      <c r="X919" s="25"/>
      <c r="Y919" s="24"/>
      <c r="Z919" s="25"/>
    </row>
    <row r="920" spans="1:26">
      <c r="A920" s="25"/>
      <c r="B920" s="25"/>
      <c r="C920" s="26"/>
      <c r="D920" s="59"/>
      <c r="E920" s="25"/>
      <c r="F920" s="27"/>
      <c r="G920" s="27"/>
      <c r="H920" s="27"/>
      <c r="I920" s="27"/>
      <c r="J920" s="27"/>
      <c r="K920" s="25"/>
      <c r="L920" s="27"/>
      <c r="M920" s="27"/>
      <c r="N920" s="60"/>
      <c r="O920" s="27"/>
      <c r="P920" s="27"/>
      <c r="Q920" s="27"/>
      <c r="R920" s="27"/>
      <c r="S920" s="25"/>
      <c r="T920" s="25"/>
      <c r="U920" s="23"/>
      <c r="V920" s="23"/>
      <c r="W920" s="24"/>
      <c r="X920" s="25"/>
      <c r="Y920" s="24"/>
      <c r="Z920" s="25"/>
    </row>
    <row r="921" spans="1:26">
      <c r="A921" s="25"/>
      <c r="B921" s="25"/>
      <c r="C921" s="26"/>
      <c r="D921" s="59"/>
      <c r="E921" s="25"/>
      <c r="F921" s="27"/>
      <c r="G921" s="27"/>
      <c r="H921" s="27"/>
      <c r="I921" s="27"/>
      <c r="J921" s="27"/>
      <c r="K921" s="25"/>
      <c r="L921" s="27"/>
      <c r="M921" s="27"/>
      <c r="N921" s="60"/>
      <c r="O921" s="27"/>
      <c r="P921" s="27"/>
      <c r="Q921" s="27"/>
      <c r="R921" s="27"/>
      <c r="S921" s="25"/>
      <c r="T921" s="25"/>
      <c r="U921" s="23"/>
      <c r="V921" s="23"/>
      <c r="W921" s="24"/>
      <c r="X921" s="25"/>
      <c r="Y921" s="24"/>
      <c r="Z921" s="25"/>
    </row>
    <row r="922" spans="1:26">
      <c r="A922" s="25"/>
      <c r="B922" s="25"/>
      <c r="C922" s="26"/>
      <c r="D922" s="59"/>
      <c r="E922" s="25"/>
      <c r="F922" s="27"/>
      <c r="G922" s="27"/>
      <c r="H922" s="27"/>
      <c r="I922" s="27"/>
      <c r="J922" s="27"/>
      <c r="K922" s="25"/>
      <c r="L922" s="27"/>
      <c r="M922" s="27"/>
      <c r="N922" s="60"/>
      <c r="O922" s="27"/>
      <c r="P922" s="27"/>
      <c r="Q922" s="27"/>
      <c r="R922" s="27"/>
      <c r="S922" s="25"/>
      <c r="T922" s="25"/>
      <c r="U922" s="23"/>
      <c r="V922" s="23"/>
      <c r="W922" s="24"/>
      <c r="X922" s="25"/>
      <c r="Y922" s="24"/>
      <c r="Z922" s="25"/>
    </row>
    <row r="923" spans="1:26">
      <c r="A923" s="25"/>
      <c r="B923" s="25"/>
      <c r="C923" s="26"/>
      <c r="D923" s="59"/>
      <c r="E923" s="25"/>
      <c r="F923" s="27"/>
      <c r="G923" s="27"/>
      <c r="H923" s="27"/>
      <c r="I923" s="27"/>
      <c r="J923" s="27"/>
      <c r="K923" s="25"/>
      <c r="L923" s="27"/>
      <c r="M923" s="27"/>
      <c r="N923" s="60"/>
      <c r="O923" s="27"/>
      <c r="P923" s="27"/>
      <c r="Q923" s="27"/>
      <c r="R923" s="27"/>
      <c r="S923" s="25"/>
      <c r="T923" s="25"/>
      <c r="U923" s="23"/>
      <c r="V923" s="23"/>
      <c r="W923" s="24"/>
      <c r="X923" s="25"/>
      <c r="Y923" s="24"/>
      <c r="Z923" s="25"/>
    </row>
    <row r="924" spans="1:26">
      <c r="A924" s="25"/>
      <c r="B924" s="25"/>
      <c r="C924" s="26"/>
      <c r="D924" s="59"/>
      <c r="E924" s="25"/>
      <c r="F924" s="27"/>
      <c r="G924" s="27"/>
      <c r="H924" s="27"/>
      <c r="I924" s="27"/>
      <c r="J924" s="27"/>
      <c r="K924" s="25"/>
      <c r="L924" s="27"/>
      <c r="M924" s="27"/>
      <c r="N924" s="60"/>
      <c r="O924" s="27"/>
      <c r="P924" s="27"/>
      <c r="Q924" s="27"/>
      <c r="R924" s="27"/>
      <c r="S924" s="25"/>
      <c r="T924" s="25"/>
      <c r="U924" s="23"/>
      <c r="V924" s="23"/>
      <c r="W924" s="24"/>
      <c r="X924" s="25"/>
      <c r="Y924" s="24"/>
      <c r="Z924" s="25"/>
    </row>
    <row r="925" spans="1:26">
      <c r="A925" s="25"/>
      <c r="B925" s="25"/>
      <c r="C925" s="26"/>
      <c r="D925" s="59"/>
      <c r="E925" s="25"/>
      <c r="F925" s="27"/>
      <c r="G925" s="27"/>
      <c r="H925" s="27"/>
      <c r="I925" s="27"/>
      <c r="J925" s="27"/>
      <c r="K925" s="25"/>
      <c r="L925" s="27"/>
      <c r="M925" s="27"/>
      <c r="N925" s="60"/>
      <c r="O925" s="27"/>
      <c r="P925" s="27"/>
      <c r="Q925" s="27"/>
      <c r="R925" s="27"/>
      <c r="S925" s="25"/>
      <c r="T925" s="25"/>
      <c r="U925" s="23"/>
      <c r="V925" s="23"/>
      <c r="W925" s="24"/>
      <c r="X925" s="25"/>
      <c r="Y925" s="24"/>
      <c r="Z925" s="25"/>
    </row>
    <row r="926" spans="1:26">
      <c r="A926" s="25"/>
      <c r="B926" s="25"/>
      <c r="C926" s="26"/>
      <c r="D926" s="59"/>
      <c r="E926" s="25"/>
      <c r="F926" s="27"/>
      <c r="G926" s="27"/>
      <c r="H926" s="27"/>
      <c r="I926" s="27"/>
      <c r="J926" s="27"/>
      <c r="K926" s="25"/>
      <c r="L926" s="27"/>
      <c r="M926" s="27"/>
      <c r="N926" s="60"/>
      <c r="O926" s="27"/>
      <c r="P926" s="27"/>
      <c r="Q926" s="27"/>
      <c r="R926" s="27"/>
      <c r="S926" s="25"/>
      <c r="T926" s="25"/>
      <c r="U926" s="23"/>
      <c r="V926" s="23"/>
      <c r="W926" s="24"/>
      <c r="X926" s="25"/>
      <c r="Y926" s="24"/>
      <c r="Z926" s="25"/>
    </row>
    <row r="927" spans="1:26">
      <c r="A927" s="25"/>
      <c r="B927" s="25"/>
      <c r="C927" s="26"/>
      <c r="D927" s="59"/>
      <c r="E927" s="25"/>
      <c r="F927" s="27"/>
      <c r="G927" s="27"/>
      <c r="H927" s="27"/>
      <c r="I927" s="27"/>
      <c r="J927" s="27"/>
      <c r="K927" s="25"/>
      <c r="L927" s="27"/>
      <c r="M927" s="27"/>
      <c r="N927" s="60"/>
      <c r="O927" s="27"/>
      <c r="P927" s="27"/>
      <c r="Q927" s="27"/>
      <c r="R927" s="27"/>
      <c r="S927" s="25"/>
      <c r="T927" s="25"/>
      <c r="U927" s="23"/>
      <c r="V927" s="23"/>
      <c r="W927" s="24"/>
      <c r="X927" s="25"/>
      <c r="Y927" s="24"/>
      <c r="Z927" s="25"/>
    </row>
    <row r="928" spans="1:26">
      <c r="A928" s="25"/>
      <c r="B928" s="25"/>
      <c r="C928" s="26"/>
      <c r="D928" s="59"/>
      <c r="E928" s="25"/>
      <c r="F928" s="27"/>
      <c r="G928" s="27"/>
      <c r="H928" s="27"/>
      <c r="I928" s="27"/>
      <c r="J928" s="27"/>
      <c r="K928" s="25"/>
      <c r="L928" s="27"/>
      <c r="M928" s="27"/>
      <c r="N928" s="60"/>
      <c r="O928" s="27"/>
      <c r="P928" s="27"/>
      <c r="Q928" s="27"/>
      <c r="R928" s="27"/>
      <c r="S928" s="25"/>
      <c r="T928" s="25"/>
      <c r="U928" s="23"/>
      <c r="V928" s="23"/>
      <c r="W928" s="24"/>
      <c r="X928" s="25"/>
      <c r="Y928" s="24"/>
      <c r="Z928" s="25"/>
    </row>
    <row r="929" spans="1:26">
      <c r="A929" s="25"/>
      <c r="B929" s="25"/>
      <c r="C929" s="26"/>
      <c r="D929" s="59"/>
      <c r="E929" s="25"/>
      <c r="F929" s="27"/>
      <c r="G929" s="27"/>
      <c r="H929" s="27"/>
      <c r="I929" s="27"/>
      <c r="J929" s="27"/>
      <c r="K929" s="25"/>
      <c r="L929" s="27"/>
      <c r="M929" s="27"/>
      <c r="N929" s="60"/>
      <c r="O929" s="27"/>
      <c r="P929" s="27"/>
      <c r="Q929" s="27"/>
      <c r="R929" s="27"/>
      <c r="S929" s="25"/>
      <c r="T929" s="25"/>
      <c r="U929" s="23"/>
      <c r="V929" s="23"/>
      <c r="W929" s="24"/>
      <c r="X929" s="25"/>
      <c r="Y929" s="24"/>
      <c r="Z929" s="25"/>
    </row>
    <row r="930" spans="1:26">
      <c r="A930" s="25"/>
      <c r="B930" s="25"/>
      <c r="C930" s="26"/>
      <c r="D930" s="59"/>
      <c r="E930" s="25"/>
      <c r="F930" s="27"/>
      <c r="G930" s="27"/>
      <c r="H930" s="27"/>
      <c r="I930" s="27"/>
      <c r="J930" s="27"/>
      <c r="K930" s="25"/>
      <c r="L930" s="27"/>
      <c r="M930" s="27"/>
      <c r="N930" s="60"/>
      <c r="O930" s="27"/>
      <c r="P930" s="27"/>
      <c r="Q930" s="27"/>
      <c r="R930" s="27"/>
      <c r="S930" s="25"/>
      <c r="T930" s="25"/>
      <c r="U930" s="23"/>
      <c r="V930" s="23"/>
      <c r="W930" s="24"/>
      <c r="X930" s="25"/>
      <c r="Y930" s="24"/>
      <c r="Z930" s="25"/>
    </row>
    <row r="931" spans="1:26">
      <c r="A931" s="25"/>
      <c r="B931" s="25"/>
      <c r="C931" s="26"/>
      <c r="D931" s="59"/>
      <c r="E931" s="25"/>
      <c r="F931" s="27"/>
      <c r="G931" s="27"/>
      <c r="H931" s="27"/>
      <c r="I931" s="27"/>
      <c r="J931" s="27"/>
      <c r="K931" s="25"/>
      <c r="L931" s="27"/>
      <c r="M931" s="27"/>
      <c r="N931" s="60"/>
      <c r="O931" s="27"/>
      <c r="P931" s="27"/>
      <c r="Q931" s="27"/>
      <c r="R931" s="27"/>
      <c r="S931" s="25"/>
      <c r="T931" s="25"/>
      <c r="U931" s="23"/>
      <c r="V931" s="23"/>
      <c r="W931" s="24"/>
      <c r="X931" s="25"/>
      <c r="Y931" s="24"/>
      <c r="Z931" s="25"/>
    </row>
    <row r="932" spans="1:26">
      <c r="A932" s="25"/>
      <c r="B932" s="25"/>
      <c r="C932" s="26"/>
      <c r="D932" s="59"/>
      <c r="E932" s="25"/>
      <c r="F932" s="27"/>
      <c r="G932" s="27"/>
      <c r="H932" s="27"/>
      <c r="I932" s="27"/>
      <c r="J932" s="27"/>
      <c r="K932" s="25"/>
      <c r="L932" s="27"/>
      <c r="M932" s="27"/>
      <c r="N932" s="60"/>
      <c r="O932" s="27"/>
      <c r="P932" s="27"/>
      <c r="Q932" s="27"/>
      <c r="R932" s="27"/>
      <c r="S932" s="25"/>
      <c r="T932" s="25"/>
      <c r="U932" s="23"/>
      <c r="V932" s="23"/>
      <c r="W932" s="24"/>
      <c r="X932" s="25"/>
      <c r="Y932" s="24"/>
      <c r="Z932" s="25"/>
    </row>
    <row r="933" spans="1:26">
      <c r="A933" s="25"/>
      <c r="B933" s="25"/>
      <c r="C933" s="26"/>
      <c r="D933" s="59"/>
      <c r="E933" s="25"/>
      <c r="F933" s="27"/>
      <c r="G933" s="27"/>
      <c r="H933" s="27"/>
      <c r="I933" s="27"/>
      <c r="J933" s="27"/>
      <c r="K933" s="25"/>
      <c r="L933" s="27"/>
      <c r="M933" s="27"/>
      <c r="N933" s="60"/>
      <c r="O933" s="27"/>
      <c r="P933" s="27"/>
      <c r="Q933" s="27"/>
      <c r="R933" s="27"/>
      <c r="S933" s="25"/>
      <c r="T933" s="25"/>
      <c r="U933" s="23"/>
      <c r="V933" s="23"/>
      <c r="W933" s="24"/>
      <c r="X933" s="25"/>
      <c r="Y933" s="24"/>
      <c r="Z933" s="25"/>
    </row>
    <row r="934" spans="1:26">
      <c r="A934" s="25"/>
      <c r="B934" s="25"/>
      <c r="C934" s="26"/>
      <c r="D934" s="59"/>
      <c r="E934" s="25"/>
      <c r="F934" s="27"/>
      <c r="G934" s="27"/>
      <c r="H934" s="27"/>
      <c r="I934" s="27"/>
      <c r="J934" s="27"/>
      <c r="K934" s="25"/>
      <c r="L934" s="27"/>
      <c r="M934" s="27"/>
      <c r="N934" s="60"/>
      <c r="O934" s="27"/>
      <c r="P934" s="27"/>
      <c r="Q934" s="27"/>
      <c r="R934" s="27"/>
      <c r="S934" s="25"/>
      <c r="T934" s="25"/>
      <c r="U934" s="23"/>
      <c r="V934" s="23"/>
      <c r="W934" s="24"/>
      <c r="X934" s="25"/>
      <c r="Y934" s="24"/>
      <c r="Z934" s="25"/>
    </row>
    <row r="935" spans="1:26">
      <c r="A935" s="25"/>
      <c r="B935" s="25"/>
      <c r="C935" s="26"/>
      <c r="D935" s="59"/>
      <c r="E935" s="25"/>
      <c r="F935" s="27"/>
      <c r="G935" s="27"/>
      <c r="H935" s="27"/>
      <c r="I935" s="27"/>
      <c r="J935" s="27"/>
      <c r="K935" s="25"/>
      <c r="L935" s="27"/>
      <c r="M935" s="27"/>
      <c r="N935" s="60"/>
      <c r="O935" s="27"/>
      <c r="P935" s="27"/>
      <c r="Q935" s="27"/>
      <c r="R935" s="27"/>
      <c r="S935" s="25"/>
      <c r="T935" s="25"/>
      <c r="U935" s="23"/>
      <c r="V935" s="23"/>
      <c r="W935" s="24"/>
      <c r="X935" s="25"/>
      <c r="Y935" s="24"/>
      <c r="Z935" s="25"/>
    </row>
    <row r="936" spans="1:26">
      <c r="A936" s="25"/>
      <c r="B936" s="25"/>
      <c r="C936" s="26"/>
      <c r="D936" s="59"/>
      <c r="E936" s="25"/>
      <c r="F936" s="27"/>
      <c r="G936" s="27"/>
      <c r="H936" s="27"/>
      <c r="I936" s="27"/>
      <c r="J936" s="27"/>
      <c r="K936" s="25"/>
      <c r="L936" s="27"/>
      <c r="M936" s="27"/>
      <c r="N936" s="60"/>
      <c r="O936" s="27"/>
      <c r="P936" s="27"/>
      <c r="Q936" s="27"/>
      <c r="R936" s="27"/>
      <c r="S936" s="25"/>
      <c r="T936" s="25"/>
      <c r="U936" s="23"/>
      <c r="V936" s="23"/>
      <c r="W936" s="24"/>
      <c r="X936" s="25"/>
      <c r="Y936" s="24"/>
      <c r="Z936" s="25"/>
    </row>
    <row r="937" spans="1:26">
      <c r="A937" s="25"/>
      <c r="B937" s="25"/>
      <c r="C937" s="26"/>
      <c r="D937" s="59"/>
      <c r="E937" s="25"/>
      <c r="F937" s="27"/>
      <c r="G937" s="27"/>
      <c r="H937" s="27"/>
      <c r="I937" s="27"/>
      <c r="J937" s="27"/>
      <c r="K937" s="25"/>
      <c r="L937" s="27"/>
      <c r="M937" s="27"/>
      <c r="N937" s="60"/>
      <c r="O937" s="27"/>
      <c r="P937" s="27"/>
      <c r="Q937" s="27"/>
      <c r="R937" s="27"/>
      <c r="S937" s="25"/>
      <c r="T937" s="25"/>
      <c r="U937" s="23"/>
      <c r="V937" s="23"/>
      <c r="W937" s="24"/>
      <c r="X937" s="25"/>
      <c r="Y937" s="24"/>
      <c r="Z937" s="25"/>
    </row>
    <row r="938" spans="1:26">
      <c r="A938" s="25"/>
      <c r="B938" s="25"/>
      <c r="C938" s="26"/>
      <c r="D938" s="59"/>
      <c r="E938" s="25"/>
      <c r="F938" s="27"/>
      <c r="G938" s="27"/>
      <c r="H938" s="27"/>
      <c r="I938" s="27"/>
      <c r="J938" s="27"/>
      <c r="K938" s="25"/>
      <c r="L938" s="27"/>
      <c r="M938" s="27"/>
      <c r="N938" s="60"/>
      <c r="O938" s="27"/>
      <c r="P938" s="27"/>
      <c r="Q938" s="27"/>
      <c r="R938" s="27"/>
      <c r="S938" s="25"/>
      <c r="T938" s="25"/>
      <c r="U938" s="23"/>
      <c r="V938" s="23"/>
      <c r="W938" s="24"/>
      <c r="X938" s="25"/>
      <c r="Y938" s="24"/>
      <c r="Z938" s="25"/>
    </row>
    <row r="939" spans="1:26">
      <c r="A939" s="25"/>
      <c r="B939" s="25"/>
      <c r="C939" s="26"/>
      <c r="D939" s="59"/>
      <c r="E939" s="25"/>
      <c r="F939" s="27"/>
      <c r="G939" s="27"/>
      <c r="H939" s="27"/>
      <c r="I939" s="27"/>
      <c r="J939" s="27"/>
      <c r="K939" s="25"/>
      <c r="L939" s="27"/>
      <c r="M939" s="27"/>
      <c r="N939" s="60"/>
      <c r="O939" s="27"/>
      <c r="P939" s="27"/>
      <c r="Q939" s="27"/>
      <c r="R939" s="27"/>
      <c r="S939" s="25"/>
      <c r="T939" s="25"/>
      <c r="U939" s="23"/>
      <c r="V939" s="23"/>
      <c r="W939" s="24"/>
      <c r="X939" s="25"/>
      <c r="Y939" s="24"/>
      <c r="Z939" s="25"/>
    </row>
    <row r="940" spans="1:26">
      <c r="A940" s="25"/>
      <c r="B940" s="25"/>
      <c r="C940" s="26"/>
      <c r="D940" s="59"/>
      <c r="E940" s="25"/>
      <c r="F940" s="27"/>
      <c r="G940" s="27"/>
      <c r="H940" s="27"/>
      <c r="I940" s="27"/>
      <c r="J940" s="27"/>
      <c r="K940" s="25"/>
      <c r="L940" s="27"/>
      <c r="M940" s="27"/>
      <c r="N940" s="60"/>
      <c r="O940" s="27"/>
      <c r="P940" s="27"/>
      <c r="Q940" s="27"/>
      <c r="R940" s="27"/>
      <c r="S940" s="25"/>
      <c r="T940" s="25"/>
      <c r="U940" s="23"/>
      <c r="V940" s="23"/>
      <c r="W940" s="24"/>
      <c r="X940" s="25"/>
      <c r="Y940" s="24"/>
      <c r="Z940" s="25"/>
    </row>
    <row r="941" spans="1:26">
      <c r="A941" s="25"/>
      <c r="B941" s="25"/>
      <c r="C941" s="26"/>
      <c r="D941" s="59"/>
      <c r="E941" s="25"/>
      <c r="F941" s="27"/>
      <c r="G941" s="27"/>
      <c r="H941" s="27"/>
      <c r="I941" s="27"/>
      <c r="J941" s="27"/>
      <c r="K941" s="25"/>
      <c r="L941" s="27"/>
      <c r="M941" s="27"/>
      <c r="N941" s="60"/>
      <c r="O941" s="27"/>
      <c r="P941" s="27"/>
      <c r="Q941" s="27"/>
      <c r="R941" s="27"/>
      <c r="S941" s="25"/>
      <c r="T941" s="25"/>
      <c r="U941" s="23"/>
      <c r="V941" s="23"/>
      <c r="W941" s="24"/>
      <c r="X941" s="25"/>
      <c r="Y941" s="24"/>
      <c r="Z941" s="25"/>
    </row>
    <row r="942" spans="1:26">
      <c r="A942" s="25"/>
      <c r="B942" s="25"/>
      <c r="C942" s="26"/>
      <c r="D942" s="59"/>
      <c r="E942" s="25"/>
      <c r="F942" s="27"/>
      <c r="G942" s="27"/>
      <c r="H942" s="27"/>
      <c r="I942" s="27"/>
      <c r="J942" s="27"/>
      <c r="K942" s="25"/>
      <c r="L942" s="27"/>
      <c r="M942" s="27"/>
      <c r="N942" s="60"/>
      <c r="O942" s="27"/>
      <c r="P942" s="27"/>
      <c r="Q942" s="27"/>
      <c r="R942" s="27"/>
      <c r="S942" s="25"/>
      <c r="T942" s="25"/>
      <c r="U942" s="23"/>
      <c r="V942" s="23"/>
      <c r="W942" s="24"/>
      <c r="X942" s="25"/>
      <c r="Y942" s="24"/>
      <c r="Z942" s="25"/>
    </row>
    <row r="943" spans="1:26">
      <c r="A943" s="25"/>
      <c r="B943" s="25"/>
      <c r="C943" s="26"/>
      <c r="D943" s="59"/>
      <c r="E943" s="25"/>
      <c r="F943" s="27"/>
      <c r="G943" s="27"/>
      <c r="H943" s="27"/>
      <c r="I943" s="27"/>
      <c r="J943" s="27"/>
      <c r="K943" s="25"/>
      <c r="L943" s="27"/>
      <c r="M943" s="27"/>
      <c r="N943" s="60"/>
      <c r="O943" s="27"/>
      <c r="P943" s="27"/>
      <c r="Q943" s="27"/>
      <c r="R943" s="27"/>
      <c r="S943" s="25"/>
      <c r="T943" s="25"/>
      <c r="U943" s="23"/>
      <c r="V943" s="23"/>
      <c r="W943" s="24"/>
      <c r="X943" s="25"/>
      <c r="Y943" s="24"/>
      <c r="Z943" s="25"/>
    </row>
    <row r="944" spans="1:26">
      <c r="A944" s="25"/>
      <c r="B944" s="25"/>
      <c r="C944" s="26"/>
      <c r="D944" s="59"/>
      <c r="E944" s="25"/>
      <c r="F944" s="27"/>
      <c r="G944" s="27"/>
      <c r="H944" s="27"/>
      <c r="I944" s="27"/>
      <c r="J944" s="27"/>
      <c r="K944" s="25"/>
      <c r="L944" s="27"/>
      <c r="M944" s="27"/>
      <c r="N944" s="60"/>
      <c r="O944" s="27"/>
      <c r="P944" s="27"/>
      <c r="Q944" s="27"/>
      <c r="R944" s="27"/>
      <c r="S944" s="25"/>
      <c r="T944" s="25"/>
      <c r="U944" s="23"/>
      <c r="V944" s="23"/>
      <c r="W944" s="24"/>
      <c r="X944" s="25"/>
      <c r="Y944" s="24"/>
      <c r="Z944" s="25"/>
    </row>
    <row r="945" spans="1:26">
      <c r="A945" s="25"/>
      <c r="B945" s="25"/>
      <c r="C945" s="26"/>
      <c r="D945" s="59"/>
      <c r="E945" s="25"/>
      <c r="F945" s="27"/>
      <c r="G945" s="27"/>
      <c r="H945" s="27"/>
      <c r="I945" s="27"/>
      <c r="J945" s="27"/>
      <c r="K945" s="25"/>
      <c r="L945" s="27"/>
      <c r="M945" s="27"/>
      <c r="N945" s="60"/>
      <c r="O945" s="27"/>
      <c r="P945" s="27"/>
      <c r="Q945" s="27"/>
      <c r="R945" s="27"/>
      <c r="S945" s="25"/>
      <c r="T945" s="25"/>
      <c r="U945" s="23"/>
      <c r="V945" s="23"/>
      <c r="W945" s="24"/>
      <c r="X945" s="25"/>
      <c r="Y945" s="24"/>
      <c r="Z945" s="25"/>
    </row>
    <row r="946" spans="1:26">
      <c r="A946" s="25"/>
      <c r="B946" s="25"/>
      <c r="C946" s="26"/>
      <c r="D946" s="59"/>
      <c r="E946" s="25"/>
      <c r="F946" s="27"/>
      <c r="G946" s="27"/>
      <c r="H946" s="27"/>
      <c r="I946" s="27"/>
      <c r="J946" s="27"/>
      <c r="K946" s="25"/>
      <c r="L946" s="27"/>
      <c r="M946" s="27"/>
      <c r="N946" s="60"/>
      <c r="O946" s="27"/>
      <c r="P946" s="27"/>
      <c r="Q946" s="27"/>
      <c r="R946" s="27"/>
      <c r="S946" s="25"/>
      <c r="T946" s="25"/>
      <c r="U946" s="23"/>
      <c r="V946" s="23"/>
      <c r="W946" s="24"/>
      <c r="X946" s="25"/>
      <c r="Y946" s="24"/>
      <c r="Z946" s="25"/>
    </row>
    <row r="947" spans="1:26">
      <c r="A947" s="25"/>
      <c r="B947" s="25"/>
      <c r="C947" s="26"/>
      <c r="D947" s="59"/>
      <c r="E947" s="25"/>
      <c r="F947" s="27"/>
      <c r="G947" s="27"/>
      <c r="H947" s="27"/>
      <c r="I947" s="27"/>
      <c r="J947" s="27"/>
      <c r="K947" s="25"/>
      <c r="L947" s="27"/>
      <c r="M947" s="27"/>
      <c r="N947" s="60"/>
      <c r="O947" s="27"/>
      <c r="P947" s="27"/>
      <c r="Q947" s="27"/>
      <c r="R947" s="27"/>
      <c r="S947" s="25"/>
      <c r="T947" s="25"/>
      <c r="U947" s="23"/>
      <c r="V947" s="23"/>
      <c r="W947" s="24"/>
      <c r="X947" s="25"/>
      <c r="Y947" s="24"/>
      <c r="Z947" s="25"/>
    </row>
    <row r="948" spans="1:26">
      <c r="A948" s="25"/>
      <c r="B948" s="25"/>
      <c r="C948" s="26"/>
      <c r="D948" s="59"/>
      <c r="E948" s="25"/>
      <c r="F948" s="27"/>
      <c r="G948" s="27"/>
      <c r="H948" s="27"/>
      <c r="I948" s="27"/>
      <c r="J948" s="27"/>
      <c r="K948" s="25"/>
      <c r="L948" s="27"/>
      <c r="M948" s="27"/>
      <c r="N948" s="60"/>
      <c r="O948" s="27"/>
      <c r="P948" s="27"/>
      <c r="Q948" s="27"/>
      <c r="R948" s="27"/>
      <c r="S948" s="25"/>
      <c r="T948" s="25"/>
      <c r="U948" s="23"/>
      <c r="V948" s="23"/>
      <c r="W948" s="24"/>
      <c r="X948" s="25"/>
      <c r="Y948" s="24"/>
      <c r="Z948" s="25"/>
    </row>
    <row r="949" spans="1:26">
      <c r="A949" s="25"/>
      <c r="B949" s="25"/>
      <c r="C949" s="26"/>
      <c r="D949" s="59"/>
      <c r="E949" s="25"/>
      <c r="F949" s="27"/>
      <c r="G949" s="27"/>
      <c r="H949" s="27"/>
      <c r="I949" s="27"/>
      <c r="J949" s="27"/>
      <c r="K949" s="25"/>
      <c r="L949" s="27"/>
      <c r="M949" s="27"/>
      <c r="N949" s="60"/>
      <c r="O949" s="27"/>
      <c r="P949" s="27"/>
      <c r="Q949" s="27"/>
      <c r="R949" s="27"/>
      <c r="S949" s="25"/>
      <c r="T949" s="25"/>
      <c r="U949" s="23"/>
      <c r="V949" s="23"/>
      <c r="W949" s="24"/>
      <c r="X949" s="25"/>
      <c r="Y949" s="24"/>
      <c r="Z949" s="25"/>
    </row>
    <row r="950" spans="1:26">
      <c r="A950" s="25"/>
      <c r="B950" s="25"/>
      <c r="C950" s="26"/>
      <c r="D950" s="59"/>
      <c r="E950" s="25"/>
      <c r="F950" s="27"/>
      <c r="G950" s="27"/>
      <c r="H950" s="27"/>
      <c r="I950" s="27"/>
      <c r="J950" s="27"/>
      <c r="K950" s="25"/>
      <c r="L950" s="27"/>
      <c r="M950" s="27"/>
      <c r="N950" s="60"/>
      <c r="O950" s="27"/>
      <c r="P950" s="27"/>
      <c r="Q950" s="27"/>
      <c r="R950" s="27"/>
      <c r="S950" s="25"/>
      <c r="T950" s="25"/>
      <c r="U950" s="23"/>
      <c r="V950" s="23"/>
      <c r="W950" s="24"/>
      <c r="X950" s="25"/>
      <c r="Y950" s="24"/>
      <c r="Z950" s="25"/>
    </row>
    <row r="951" spans="1:26">
      <c r="A951" s="25"/>
      <c r="B951" s="25"/>
      <c r="C951" s="26"/>
      <c r="D951" s="59"/>
      <c r="E951" s="25"/>
      <c r="F951" s="27"/>
      <c r="G951" s="27"/>
      <c r="H951" s="27"/>
      <c r="I951" s="27"/>
      <c r="J951" s="27"/>
      <c r="K951" s="25"/>
      <c r="L951" s="27"/>
      <c r="M951" s="27"/>
      <c r="N951" s="60"/>
      <c r="O951" s="27"/>
      <c r="P951" s="27"/>
      <c r="Q951" s="27"/>
      <c r="R951" s="27"/>
      <c r="S951" s="25"/>
      <c r="T951" s="25"/>
      <c r="U951" s="23"/>
      <c r="V951" s="23"/>
      <c r="W951" s="24"/>
      <c r="X951" s="25"/>
      <c r="Y951" s="24"/>
      <c r="Z951" s="25"/>
    </row>
    <row r="952" spans="1:26">
      <c r="A952" s="25"/>
      <c r="B952" s="25"/>
      <c r="C952" s="26"/>
      <c r="D952" s="59"/>
      <c r="E952" s="25"/>
      <c r="F952" s="27"/>
      <c r="G952" s="27"/>
      <c r="H952" s="27"/>
      <c r="I952" s="27"/>
      <c r="J952" s="27"/>
      <c r="K952" s="25"/>
      <c r="L952" s="27"/>
      <c r="M952" s="27"/>
      <c r="N952" s="60"/>
      <c r="O952" s="27"/>
      <c r="P952" s="27"/>
      <c r="Q952" s="27"/>
      <c r="R952" s="27"/>
      <c r="S952" s="25"/>
      <c r="T952" s="25"/>
      <c r="U952" s="23"/>
      <c r="V952" s="23"/>
      <c r="W952" s="24"/>
      <c r="X952" s="25"/>
      <c r="Y952" s="24"/>
      <c r="Z952" s="25"/>
    </row>
    <row r="953" spans="1:26">
      <c r="A953" s="25"/>
      <c r="B953" s="25"/>
      <c r="C953" s="26"/>
      <c r="D953" s="59"/>
      <c r="E953" s="25"/>
      <c r="F953" s="27"/>
      <c r="G953" s="27"/>
      <c r="H953" s="27"/>
      <c r="I953" s="27"/>
      <c r="J953" s="27"/>
      <c r="K953" s="25"/>
      <c r="L953" s="27"/>
      <c r="M953" s="27"/>
      <c r="N953" s="60"/>
      <c r="O953" s="27"/>
      <c r="P953" s="27"/>
      <c r="Q953" s="27"/>
      <c r="R953" s="27"/>
      <c r="S953" s="25"/>
      <c r="T953" s="25"/>
      <c r="U953" s="23"/>
      <c r="V953" s="23"/>
      <c r="W953" s="24"/>
      <c r="X953" s="25"/>
      <c r="Y953" s="24"/>
      <c r="Z953" s="25"/>
    </row>
    <row r="954" spans="1:26">
      <c r="A954" s="25"/>
      <c r="B954" s="25"/>
      <c r="C954" s="26"/>
      <c r="D954" s="59"/>
      <c r="E954" s="25"/>
      <c r="F954" s="27"/>
      <c r="G954" s="27"/>
      <c r="H954" s="27"/>
      <c r="I954" s="27"/>
      <c r="J954" s="27"/>
      <c r="K954" s="25"/>
      <c r="L954" s="27"/>
      <c r="M954" s="27"/>
      <c r="N954" s="60"/>
      <c r="O954" s="27"/>
      <c r="P954" s="27"/>
      <c r="Q954" s="27"/>
      <c r="R954" s="27"/>
      <c r="S954" s="25"/>
      <c r="T954" s="25"/>
      <c r="U954" s="23"/>
      <c r="V954" s="23"/>
      <c r="W954" s="24"/>
      <c r="X954" s="25"/>
      <c r="Y954" s="24"/>
      <c r="Z954" s="25"/>
    </row>
    <row r="955" spans="1:26">
      <c r="A955" s="25"/>
      <c r="B955" s="25"/>
      <c r="C955" s="26"/>
      <c r="D955" s="59"/>
      <c r="E955" s="25"/>
      <c r="F955" s="27"/>
      <c r="G955" s="27"/>
      <c r="H955" s="27"/>
      <c r="I955" s="27"/>
      <c r="J955" s="27"/>
      <c r="K955" s="25"/>
      <c r="L955" s="27"/>
      <c r="M955" s="27"/>
      <c r="N955" s="60"/>
      <c r="O955" s="27"/>
      <c r="P955" s="27"/>
      <c r="Q955" s="27"/>
      <c r="R955" s="27"/>
      <c r="S955" s="25"/>
      <c r="T955" s="25"/>
      <c r="U955" s="23"/>
      <c r="V955" s="23"/>
      <c r="W955" s="24"/>
      <c r="X955" s="25"/>
      <c r="Y955" s="24"/>
      <c r="Z955" s="25"/>
    </row>
    <row r="956" spans="1:26">
      <c r="A956" s="25"/>
      <c r="B956" s="25"/>
      <c r="C956" s="26"/>
      <c r="D956" s="59"/>
      <c r="E956" s="25"/>
      <c r="F956" s="27"/>
      <c r="G956" s="27"/>
      <c r="H956" s="27"/>
      <c r="I956" s="27"/>
      <c r="J956" s="27"/>
      <c r="K956" s="25"/>
      <c r="L956" s="27"/>
      <c r="M956" s="27"/>
      <c r="N956" s="60"/>
      <c r="O956" s="27"/>
      <c r="P956" s="27"/>
      <c r="Q956" s="27"/>
      <c r="R956" s="27"/>
      <c r="S956" s="25"/>
      <c r="T956" s="25"/>
      <c r="U956" s="23"/>
      <c r="V956" s="23"/>
      <c r="W956" s="24"/>
      <c r="X956" s="25"/>
      <c r="Y956" s="24"/>
      <c r="Z956" s="25"/>
    </row>
    <row r="957" spans="1:26">
      <c r="A957" s="25"/>
      <c r="B957" s="25"/>
      <c r="C957" s="26"/>
      <c r="D957" s="59"/>
      <c r="E957" s="25"/>
      <c r="F957" s="27"/>
      <c r="G957" s="27"/>
      <c r="H957" s="27"/>
      <c r="I957" s="27"/>
      <c r="J957" s="27"/>
      <c r="K957" s="25"/>
      <c r="L957" s="27"/>
      <c r="M957" s="27"/>
      <c r="N957" s="60"/>
      <c r="O957" s="27"/>
      <c r="P957" s="27"/>
      <c r="Q957" s="27"/>
      <c r="R957" s="27"/>
      <c r="S957" s="25"/>
      <c r="T957" s="25"/>
      <c r="U957" s="23"/>
      <c r="V957" s="23"/>
      <c r="W957" s="24"/>
      <c r="X957" s="25"/>
      <c r="Y957" s="24"/>
      <c r="Z957" s="25"/>
    </row>
    <row r="958" spans="1:26">
      <c r="A958" s="25"/>
      <c r="B958" s="25"/>
      <c r="C958" s="26"/>
      <c r="D958" s="59"/>
      <c r="E958" s="25"/>
      <c r="F958" s="27"/>
      <c r="G958" s="27"/>
      <c r="H958" s="27"/>
      <c r="I958" s="27"/>
      <c r="J958" s="27"/>
      <c r="K958" s="25"/>
      <c r="L958" s="27"/>
      <c r="M958" s="27"/>
      <c r="N958" s="60"/>
      <c r="O958" s="27"/>
      <c r="P958" s="27"/>
      <c r="Q958" s="27"/>
      <c r="R958" s="27"/>
      <c r="S958" s="25"/>
      <c r="T958" s="25"/>
      <c r="U958" s="23"/>
      <c r="V958" s="23"/>
      <c r="W958" s="24"/>
      <c r="X958" s="25"/>
      <c r="Y958" s="24"/>
      <c r="Z958" s="25"/>
    </row>
    <row r="959" spans="1:26">
      <c r="A959" s="25"/>
      <c r="B959" s="25"/>
      <c r="C959" s="26"/>
      <c r="D959" s="59"/>
      <c r="E959" s="25"/>
      <c r="F959" s="27"/>
      <c r="G959" s="27"/>
      <c r="H959" s="27"/>
      <c r="I959" s="27"/>
      <c r="J959" s="27"/>
      <c r="K959" s="25"/>
      <c r="L959" s="27"/>
      <c r="M959" s="27"/>
      <c r="N959" s="60"/>
      <c r="O959" s="27"/>
      <c r="P959" s="27"/>
      <c r="Q959" s="27"/>
      <c r="R959" s="27"/>
      <c r="S959" s="25"/>
      <c r="T959" s="25"/>
      <c r="U959" s="23"/>
      <c r="V959" s="23"/>
      <c r="W959" s="24"/>
      <c r="X959" s="25"/>
      <c r="Y959" s="24"/>
      <c r="Z959" s="25"/>
    </row>
    <row r="960" spans="1:26">
      <c r="A960" s="25"/>
      <c r="B960" s="25"/>
      <c r="C960" s="26"/>
      <c r="D960" s="59"/>
      <c r="E960" s="25"/>
      <c r="F960" s="27"/>
      <c r="G960" s="27"/>
      <c r="H960" s="27"/>
      <c r="I960" s="27"/>
      <c r="J960" s="27"/>
      <c r="K960" s="25"/>
      <c r="L960" s="27"/>
      <c r="M960" s="27"/>
      <c r="N960" s="60"/>
      <c r="O960" s="27"/>
      <c r="P960" s="27"/>
      <c r="Q960" s="27"/>
      <c r="R960" s="27"/>
      <c r="S960" s="25"/>
      <c r="T960" s="25"/>
      <c r="U960" s="23"/>
      <c r="V960" s="23"/>
      <c r="W960" s="24"/>
      <c r="X960" s="25"/>
      <c r="Y960" s="24"/>
      <c r="Z960" s="25"/>
    </row>
    <row r="961" spans="1:26">
      <c r="A961" s="25"/>
      <c r="B961" s="25"/>
      <c r="C961" s="26"/>
      <c r="D961" s="59"/>
      <c r="E961" s="25"/>
      <c r="F961" s="27"/>
      <c r="G961" s="27"/>
      <c r="H961" s="27"/>
      <c r="I961" s="27"/>
      <c r="J961" s="27"/>
      <c r="K961" s="25"/>
      <c r="L961" s="27"/>
      <c r="M961" s="27"/>
      <c r="N961" s="60"/>
      <c r="O961" s="27"/>
      <c r="P961" s="27"/>
      <c r="Q961" s="27"/>
      <c r="R961" s="27"/>
      <c r="S961" s="25"/>
      <c r="T961" s="25"/>
      <c r="U961" s="23"/>
      <c r="V961" s="23"/>
      <c r="W961" s="24"/>
      <c r="X961" s="25"/>
      <c r="Y961" s="24"/>
      <c r="Z961" s="25"/>
    </row>
    <row r="962" spans="1:26">
      <c r="A962" s="25"/>
      <c r="B962" s="25"/>
      <c r="C962" s="26"/>
      <c r="D962" s="59"/>
      <c r="E962" s="25"/>
      <c r="F962" s="27"/>
      <c r="G962" s="27"/>
      <c r="H962" s="27"/>
      <c r="I962" s="27"/>
      <c r="J962" s="27"/>
      <c r="K962" s="25"/>
      <c r="L962" s="27"/>
      <c r="M962" s="27"/>
      <c r="N962" s="60"/>
      <c r="O962" s="27"/>
      <c r="P962" s="27"/>
      <c r="Q962" s="27"/>
      <c r="R962" s="27"/>
      <c r="S962" s="25"/>
      <c r="T962" s="25"/>
      <c r="U962" s="23"/>
      <c r="V962" s="23"/>
      <c r="W962" s="24"/>
      <c r="X962" s="25"/>
      <c r="Y962" s="24"/>
      <c r="Z962" s="25"/>
    </row>
    <row r="963" spans="1:26">
      <c r="A963" s="25"/>
      <c r="B963" s="25"/>
      <c r="C963" s="26"/>
      <c r="D963" s="59"/>
      <c r="E963" s="25"/>
      <c r="F963" s="27"/>
      <c r="G963" s="27"/>
      <c r="H963" s="27"/>
      <c r="I963" s="27"/>
      <c r="J963" s="27"/>
      <c r="K963" s="25"/>
      <c r="L963" s="27"/>
      <c r="M963" s="27"/>
      <c r="N963" s="60"/>
      <c r="O963" s="27"/>
      <c r="P963" s="27"/>
      <c r="Q963" s="27"/>
      <c r="R963" s="27"/>
      <c r="S963" s="25"/>
      <c r="T963" s="25"/>
      <c r="U963" s="23"/>
      <c r="V963" s="23"/>
      <c r="W963" s="24"/>
      <c r="X963" s="25"/>
      <c r="Y963" s="24"/>
      <c r="Z963" s="25"/>
    </row>
    <row r="964" spans="1:26">
      <c r="A964" s="25"/>
      <c r="B964" s="25"/>
      <c r="C964" s="26"/>
      <c r="D964" s="59"/>
      <c r="E964" s="25"/>
      <c r="F964" s="27"/>
      <c r="G964" s="27"/>
      <c r="H964" s="27"/>
      <c r="I964" s="27"/>
      <c r="J964" s="27"/>
      <c r="K964" s="25"/>
      <c r="L964" s="27"/>
      <c r="M964" s="27"/>
      <c r="N964" s="60"/>
      <c r="O964" s="27"/>
      <c r="P964" s="27"/>
      <c r="Q964" s="27"/>
      <c r="R964" s="27"/>
      <c r="S964" s="25"/>
      <c r="T964" s="25"/>
      <c r="U964" s="23"/>
      <c r="V964" s="23"/>
      <c r="W964" s="24"/>
      <c r="X964" s="25"/>
      <c r="Y964" s="24"/>
      <c r="Z964" s="25"/>
    </row>
    <row r="965" spans="1:26">
      <c r="A965" s="25"/>
      <c r="B965" s="25"/>
      <c r="C965" s="26"/>
      <c r="D965" s="59"/>
      <c r="E965" s="25"/>
      <c r="F965" s="27"/>
      <c r="G965" s="27"/>
      <c r="H965" s="27"/>
      <c r="I965" s="27"/>
      <c r="J965" s="27"/>
      <c r="K965" s="25"/>
      <c r="L965" s="27"/>
      <c r="M965" s="27"/>
      <c r="N965" s="60"/>
      <c r="O965" s="27"/>
      <c r="P965" s="27"/>
      <c r="Q965" s="27"/>
      <c r="R965" s="27"/>
      <c r="S965" s="25"/>
      <c r="T965" s="25"/>
      <c r="U965" s="23"/>
      <c r="V965" s="23"/>
      <c r="W965" s="24"/>
      <c r="X965" s="25"/>
      <c r="Y965" s="24"/>
      <c r="Z965" s="25"/>
    </row>
    <row r="966" spans="1:26">
      <c r="A966" s="25"/>
      <c r="B966" s="25"/>
      <c r="C966" s="26"/>
      <c r="D966" s="59"/>
      <c r="E966" s="25"/>
      <c r="F966" s="27"/>
      <c r="G966" s="27"/>
      <c r="H966" s="27"/>
      <c r="I966" s="27"/>
      <c r="J966" s="27"/>
      <c r="K966" s="25"/>
      <c r="L966" s="27"/>
      <c r="M966" s="27"/>
      <c r="N966" s="60"/>
      <c r="O966" s="27"/>
      <c r="P966" s="27"/>
      <c r="Q966" s="27"/>
      <c r="R966" s="27"/>
      <c r="S966" s="25"/>
      <c r="T966" s="25"/>
      <c r="U966" s="23"/>
      <c r="V966" s="23"/>
      <c r="W966" s="24"/>
      <c r="X966" s="25"/>
      <c r="Y966" s="24"/>
      <c r="Z966" s="25"/>
    </row>
    <row r="967" spans="1:26">
      <c r="A967" s="25"/>
      <c r="B967" s="25"/>
      <c r="C967" s="26"/>
      <c r="D967" s="59"/>
      <c r="E967" s="25"/>
      <c r="F967" s="27"/>
      <c r="G967" s="27"/>
      <c r="H967" s="27"/>
      <c r="I967" s="27"/>
      <c r="J967" s="27"/>
      <c r="K967" s="25"/>
      <c r="L967" s="27"/>
      <c r="M967" s="27"/>
      <c r="N967" s="60"/>
      <c r="O967" s="27"/>
      <c r="P967" s="27"/>
      <c r="Q967" s="27"/>
      <c r="R967" s="27"/>
      <c r="S967" s="25"/>
      <c r="T967" s="25"/>
      <c r="U967" s="23"/>
      <c r="V967" s="23"/>
      <c r="W967" s="24"/>
      <c r="X967" s="25"/>
      <c r="Y967" s="24"/>
      <c r="Z967" s="25"/>
    </row>
    <row r="968" spans="1:26">
      <c r="A968" s="25"/>
      <c r="B968" s="25"/>
      <c r="C968" s="26"/>
      <c r="D968" s="59"/>
      <c r="E968" s="25"/>
      <c r="F968" s="27"/>
      <c r="G968" s="27"/>
      <c r="H968" s="27"/>
      <c r="I968" s="27"/>
      <c r="J968" s="27"/>
      <c r="K968" s="25"/>
      <c r="L968" s="27"/>
      <c r="M968" s="27"/>
      <c r="N968" s="60"/>
      <c r="O968" s="27"/>
      <c r="P968" s="27"/>
      <c r="Q968" s="27"/>
      <c r="R968" s="27"/>
      <c r="S968" s="25"/>
      <c r="T968" s="25"/>
      <c r="U968" s="23"/>
      <c r="V968" s="23"/>
      <c r="W968" s="24"/>
      <c r="X968" s="25"/>
      <c r="Y968" s="24"/>
      <c r="Z968" s="25"/>
    </row>
    <row r="969" spans="1:26">
      <c r="A969" s="25"/>
      <c r="B969" s="25"/>
      <c r="C969" s="26"/>
      <c r="D969" s="59"/>
      <c r="E969" s="25"/>
      <c r="F969" s="27"/>
      <c r="G969" s="27"/>
      <c r="H969" s="27"/>
      <c r="I969" s="27"/>
      <c r="J969" s="27"/>
      <c r="K969" s="25"/>
      <c r="L969" s="27"/>
      <c r="M969" s="27"/>
      <c r="N969" s="60"/>
      <c r="O969" s="27"/>
      <c r="P969" s="27"/>
      <c r="Q969" s="27"/>
      <c r="R969" s="27"/>
      <c r="S969" s="25"/>
      <c r="T969" s="25"/>
      <c r="U969" s="23"/>
      <c r="V969" s="23"/>
      <c r="W969" s="24"/>
      <c r="X969" s="25"/>
      <c r="Y969" s="24"/>
      <c r="Z969" s="25"/>
    </row>
    <row r="970" spans="1:26">
      <c r="A970" s="25"/>
      <c r="B970" s="25"/>
      <c r="C970" s="26"/>
      <c r="D970" s="59"/>
      <c r="E970" s="25"/>
      <c r="F970" s="27"/>
      <c r="G970" s="27"/>
      <c r="H970" s="27"/>
      <c r="I970" s="27"/>
      <c r="J970" s="27"/>
      <c r="K970" s="25"/>
      <c r="L970" s="27"/>
      <c r="M970" s="27"/>
      <c r="N970" s="60"/>
      <c r="O970" s="27"/>
      <c r="P970" s="27"/>
      <c r="Q970" s="27"/>
      <c r="R970" s="27"/>
      <c r="S970" s="25"/>
      <c r="T970" s="25"/>
      <c r="U970" s="23"/>
      <c r="V970" s="23"/>
      <c r="W970" s="24"/>
      <c r="X970" s="25"/>
      <c r="Y970" s="24"/>
      <c r="Z970" s="25"/>
    </row>
    <row r="971" spans="1:26">
      <c r="A971" s="25"/>
      <c r="B971" s="25"/>
      <c r="C971" s="26"/>
      <c r="D971" s="59"/>
      <c r="E971" s="25"/>
      <c r="F971" s="27"/>
      <c r="G971" s="27"/>
      <c r="H971" s="27"/>
      <c r="I971" s="27"/>
      <c r="J971" s="27"/>
      <c r="K971" s="25"/>
      <c r="L971" s="27"/>
      <c r="M971" s="27"/>
      <c r="N971" s="60"/>
      <c r="O971" s="27"/>
      <c r="P971" s="27"/>
      <c r="Q971" s="27"/>
      <c r="R971" s="27"/>
      <c r="S971" s="25"/>
      <c r="T971" s="25"/>
      <c r="U971" s="23"/>
      <c r="V971" s="23"/>
      <c r="W971" s="24"/>
      <c r="X971" s="25"/>
      <c r="Y971" s="24"/>
      <c r="Z971" s="25"/>
    </row>
    <row r="972" spans="1:26">
      <c r="A972" s="25"/>
      <c r="B972" s="25"/>
      <c r="C972" s="26"/>
      <c r="D972" s="59"/>
      <c r="E972" s="25"/>
      <c r="F972" s="27"/>
      <c r="G972" s="27"/>
      <c r="H972" s="27"/>
      <c r="I972" s="27"/>
      <c r="J972" s="27"/>
      <c r="K972" s="25"/>
      <c r="L972" s="27"/>
      <c r="M972" s="27"/>
      <c r="N972" s="60"/>
      <c r="O972" s="27"/>
      <c r="P972" s="27"/>
      <c r="Q972" s="27"/>
      <c r="R972" s="27"/>
      <c r="S972" s="25"/>
      <c r="T972" s="25"/>
      <c r="U972" s="23"/>
      <c r="V972" s="23"/>
      <c r="W972" s="24"/>
      <c r="X972" s="25"/>
      <c r="Y972" s="24"/>
      <c r="Z972" s="25"/>
    </row>
    <row r="973" spans="1:26">
      <c r="A973" s="25"/>
      <c r="B973" s="25"/>
      <c r="C973" s="26"/>
      <c r="D973" s="59"/>
      <c r="E973" s="25"/>
      <c r="F973" s="27"/>
      <c r="G973" s="27"/>
      <c r="H973" s="27"/>
      <c r="I973" s="27"/>
      <c r="J973" s="27"/>
      <c r="K973" s="25"/>
      <c r="L973" s="27"/>
      <c r="M973" s="27"/>
      <c r="N973" s="60"/>
      <c r="O973" s="27"/>
      <c r="P973" s="27"/>
      <c r="Q973" s="27"/>
      <c r="R973" s="27"/>
      <c r="S973" s="25"/>
      <c r="T973" s="25"/>
      <c r="U973" s="23"/>
      <c r="V973" s="23"/>
      <c r="W973" s="24"/>
      <c r="X973" s="25"/>
      <c r="Y973" s="24"/>
      <c r="Z973" s="25"/>
    </row>
    <row r="974" spans="1:26">
      <c r="A974" s="25"/>
      <c r="B974" s="25"/>
      <c r="C974" s="26"/>
      <c r="D974" s="59"/>
      <c r="E974" s="25"/>
      <c r="F974" s="27"/>
      <c r="G974" s="27"/>
      <c r="H974" s="27"/>
      <c r="I974" s="27"/>
      <c r="J974" s="27"/>
      <c r="K974" s="25"/>
      <c r="L974" s="27"/>
      <c r="M974" s="27"/>
      <c r="N974" s="60"/>
      <c r="O974" s="27"/>
      <c r="P974" s="27"/>
      <c r="Q974" s="27"/>
      <c r="R974" s="27"/>
      <c r="S974" s="25"/>
      <c r="T974" s="25"/>
      <c r="U974" s="23"/>
      <c r="V974" s="23"/>
      <c r="W974" s="24"/>
      <c r="X974" s="25"/>
      <c r="Y974" s="24"/>
      <c r="Z974" s="25"/>
    </row>
    <row r="975" spans="1:26">
      <c r="A975" s="25"/>
      <c r="B975" s="25"/>
      <c r="C975" s="26"/>
      <c r="D975" s="59"/>
      <c r="E975" s="25"/>
      <c r="F975" s="27"/>
      <c r="G975" s="27"/>
      <c r="H975" s="27"/>
      <c r="I975" s="27"/>
      <c r="J975" s="27"/>
      <c r="K975" s="25"/>
      <c r="L975" s="27"/>
      <c r="M975" s="27"/>
      <c r="N975" s="60"/>
      <c r="O975" s="27"/>
      <c r="P975" s="27"/>
      <c r="Q975" s="27"/>
      <c r="R975" s="27"/>
      <c r="S975" s="25"/>
      <c r="T975" s="25"/>
      <c r="U975" s="23"/>
      <c r="V975" s="23"/>
      <c r="W975" s="24"/>
      <c r="X975" s="25"/>
      <c r="Y975" s="24"/>
      <c r="Z975" s="25"/>
    </row>
    <row r="976" spans="1:26">
      <c r="A976" s="25"/>
      <c r="B976" s="25"/>
      <c r="C976" s="26"/>
      <c r="D976" s="59"/>
      <c r="E976" s="25"/>
      <c r="F976" s="27"/>
      <c r="G976" s="27"/>
      <c r="H976" s="27"/>
      <c r="I976" s="27"/>
      <c r="J976" s="27"/>
      <c r="K976" s="25"/>
      <c r="L976" s="27"/>
      <c r="M976" s="27"/>
      <c r="N976" s="60"/>
      <c r="O976" s="27"/>
      <c r="P976" s="27"/>
      <c r="Q976" s="27"/>
      <c r="R976" s="27"/>
      <c r="S976" s="25"/>
      <c r="T976" s="25"/>
      <c r="U976" s="23"/>
      <c r="V976" s="23"/>
      <c r="W976" s="24"/>
      <c r="X976" s="25"/>
      <c r="Y976" s="24"/>
      <c r="Z976" s="25"/>
    </row>
    <row r="977" spans="1:26">
      <c r="A977" s="25"/>
      <c r="B977" s="25"/>
      <c r="C977" s="26"/>
      <c r="D977" s="59"/>
      <c r="E977" s="25"/>
      <c r="F977" s="27"/>
      <c r="G977" s="27"/>
      <c r="H977" s="27"/>
      <c r="I977" s="27"/>
      <c r="J977" s="27"/>
      <c r="K977" s="25"/>
      <c r="L977" s="27"/>
      <c r="M977" s="27"/>
      <c r="N977" s="60"/>
      <c r="O977" s="27"/>
      <c r="P977" s="27"/>
      <c r="Q977" s="27"/>
      <c r="R977" s="27"/>
      <c r="S977" s="25"/>
      <c r="T977" s="25"/>
      <c r="U977" s="23"/>
      <c r="V977" s="23"/>
      <c r="W977" s="24"/>
      <c r="X977" s="25"/>
      <c r="Y977" s="24"/>
      <c r="Z977" s="25"/>
    </row>
    <row r="978" spans="1:26">
      <c r="A978" s="25"/>
      <c r="B978" s="25"/>
      <c r="C978" s="26"/>
      <c r="D978" s="59"/>
      <c r="E978" s="25"/>
      <c r="F978" s="27"/>
      <c r="G978" s="27"/>
      <c r="H978" s="27"/>
      <c r="I978" s="27"/>
      <c r="J978" s="27"/>
      <c r="K978" s="25"/>
      <c r="L978" s="27"/>
      <c r="M978" s="27"/>
      <c r="N978" s="60"/>
      <c r="O978" s="27"/>
      <c r="P978" s="27"/>
      <c r="Q978" s="27"/>
      <c r="R978" s="27"/>
      <c r="S978" s="25"/>
      <c r="T978" s="25"/>
      <c r="U978" s="23"/>
      <c r="V978" s="23"/>
      <c r="W978" s="24"/>
      <c r="X978" s="25"/>
      <c r="Y978" s="24"/>
      <c r="Z978" s="25"/>
    </row>
    <row r="979" spans="1:26">
      <c r="A979" s="25"/>
      <c r="B979" s="25"/>
      <c r="C979" s="26"/>
      <c r="D979" s="59"/>
      <c r="E979" s="25"/>
      <c r="F979" s="27"/>
      <c r="G979" s="27"/>
      <c r="H979" s="27"/>
      <c r="I979" s="27"/>
      <c r="J979" s="27"/>
      <c r="K979" s="25"/>
      <c r="L979" s="27"/>
      <c r="M979" s="27"/>
      <c r="N979" s="60"/>
      <c r="O979" s="27"/>
      <c r="P979" s="27"/>
      <c r="Q979" s="27"/>
      <c r="R979" s="27"/>
      <c r="S979" s="25"/>
      <c r="T979" s="25"/>
      <c r="U979" s="23"/>
      <c r="V979" s="23"/>
      <c r="W979" s="24"/>
      <c r="X979" s="25"/>
      <c r="Y979" s="24"/>
      <c r="Z979" s="25"/>
    </row>
    <row r="980" spans="1:26">
      <c r="A980" s="25"/>
      <c r="B980" s="25"/>
      <c r="C980" s="26"/>
      <c r="D980" s="59"/>
      <c r="E980" s="25"/>
      <c r="F980" s="27"/>
      <c r="G980" s="27"/>
      <c r="H980" s="27"/>
      <c r="I980" s="27"/>
      <c r="J980" s="27"/>
      <c r="K980" s="25"/>
      <c r="L980" s="27"/>
      <c r="M980" s="27"/>
      <c r="N980" s="60"/>
      <c r="O980" s="27"/>
      <c r="P980" s="27"/>
      <c r="Q980" s="27"/>
      <c r="R980" s="27"/>
      <c r="S980" s="25"/>
      <c r="T980" s="25"/>
      <c r="U980" s="23"/>
      <c r="V980" s="23"/>
      <c r="W980" s="24"/>
      <c r="X980" s="25"/>
      <c r="Y980" s="24"/>
      <c r="Z980" s="25"/>
    </row>
    <row r="981" spans="1:26">
      <c r="A981" s="25"/>
      <c r="B981" s="25"/>
      <c r="C981" s="26"/>
      <c r="D981" s="59"/>
      <c r="E981" s="25"/>
      <c r="F981" s="27"/>
      <c r="G981" s="27"/>
      <c r="H981" s="27"/>
      <c r="I981" s="27"/>
      <c r="J981" s="27"/>
      <c r="K981" s="25"/>
      <c r="L981" s="27"/>
      <c r="M981" s="27"/>
      <c r="N981" s="60"/>
      <c r="O981" s="27"/>
      <c r="P981" s="27"/>
      <c r="Q981" s="27"/>
      <c r="R981" s="27"/>
      <c r="S981" s="25"/>
      <c r="T981" s="25"/>
      <c r="U981" s="23"/>
      <c r="V981" s="23"/>
      <c r="W981" s="24"/>
      <c r="X981" s="25"/>
      <c r="Y981" s="24"/>
      <c r="Z981" s="25"/>
    </row>
    <row r="982" spans="1:26">
      <c r="A982" s="25"/>
      <c r="B982" s="25"/>
      <c r="C982" s="26"/>
      <c r="D982" s="59"/>
      <c r="E982" s="25"/>
      <c r="F982" s="27"/>
      <c r="G982" s="27"/>
      <c r="H982" s="27"/>
      <c r="I982" s="27"/>
      <c r="J982" s="27"/>
      <c r="K982" s="25"/>
      <c r="L982" s="27"/>
      <c r="M982" s="27"/>
      <c r="N982" s="60"/>
      <c r="O982" s="27"/>
      <c r="P982" s="27"/>
      <c r="Q982" s="27"/>
      <c r="R982" s="27"/>
      <c r="S982" s="25"/>
      <c r="T982" s="25"/>
      <c r="U982" s="23"/>
      <c r="V982" s="23"/>
      <c r="W982" s="24"/>
      <c r="X982" s="25"/>
      <c r="Y982" s="24"/>
      <c r="Z982" s="25"/>
    </row>
    <row r="983" spans="1:26">
      <c r="A983" s="25"/>
      <c r="B983" s="25"/>
      <c r="C983" s="26"/>
      <c r="D983" s="59"/>
      <c r="E983" s="25"/>
      <c r="F983" s="27"/>
      <c r="G983" s="27"/>
      <c r="H983" s="27"/>
      <c r="I983" s="27"/>
      <c r="J983" s="27"/>
      <c r="K983" s="25"/>
      <c r="L983" s="27"/>
      <c r="M983" s="27"/>
      <c r="N983" s="60"/>
      <c r="O983" s="27"/>
      <c r="P983" s="27"/>
      <c r="Q983" s="27"/>
      <c r="R983" s="27"/>
      <c r="S983" s="25"/>
      <c r="T983" s="25"/>
      <c r="U983" s="23"/>
      <c r="V983" s="23"/>
      <c r="W983" s="24"/>
      <c r="X983" s="25"/>
      <c r="Y983" s="24"/>
      <c r="Z983" s="25"/>
    </row>
    <row r="984" spans="1:26">
      <c r="A984" s="25"/>
      <c r="B984" s="25"/>
      <c r="C984" s="26"/>
      <c r="D984" s="59"/>
      <c r="E984" s="25"/>
      <c r="F984" s="27"/>
      <c r="G984" s="27"/>
      <c r="H984" s="27"/>
      <c r="I984" s="27"/>
      <c r="J984" s="27"/>
      <c r="K984" s="25"/>
      <c r="L984" s="27"/>
      <c r="M984" s="27"/>
      <c r="N984" s="60"/>
      <c r="O984" s="27"/>
      <c r="P984" s="27"/>
      <c r="Q984" s="27"/>
      <c r="R984" s="27"/>
      <c r="S984" s="25"/>
      <c r="T984" s="25"/>
      <c r="U984" s="23"/>
      <c r="V984" s="23"/>
      <c r="W984" s="24"/>
      <c r="X984" s="25"/>
      <c r="Y984" s="24"/>
      <c r="Z984" s="25"/>
    </row>
    <row r="985" spans="1:26">
      <c r="A985" s="25"/>
      <c r="B985" s="25"/>
      <c r="C985" s="26"/>
      <c r="D985" s="59"/>
      <c r="E985" s="25"/>
      <c r="F985" s="27"/>
      <c r="G985" s="27"/>
      <c r="H985" s="27"/>
      <c r="I985" s="27"/>
      <c r="J985" s="27"/>
      <c r="K985" s="25"/>
      <c r="L985" s="27"/>
      <c r="M985" s="27"/>
      <c r="N985" s="60"/>
      <c r="O985" s="27"/>
      <c r="P985" s="27"/>
      <c r="Q985" s="27"/>
      <c r="R985" s="27"/>
      <c r="S985" s="25"/>
      <c r="T985" s="25"/>
      <c r="U985" s="23"/>
      <c r="V985" s="23"/>
      <c r="W985" s="24"/>
      <c r="X985" s="25"/>
      <c r="Y985" s="24"/>
      <c r="Z985" s="25"/>
    </row>
    <row r="986" spans="1:26">
      <c r="A986" s="25"/>
      <c r="B986" s="25"/>
      <c r="C986" s="26"/>
      <c r="D986" s="59"/>
      <c r="E986" s="25"/>
      <c r="F986" s="27"/>
      <c r="G986" s="27"/>
      <c r="H986" s="27"/>
      <c r="I986" s="27"/>
      <c r="J986" s="27"/>
      <c r="K986" s="25"/>
      <c r="L986" s="27"/>
      <c r="M986" s="27"/>
      <c r="N986" s="60"/>
      <c r="O986" s="27"/>
      <c r="P986" s="27"/>
      <c r="Q986" s="27"/>
      <c r="R986" s="27"/>
      <c r="S986" s="25"/>
      <c r="T986" s="25"/>
      <c r="U986" s="23"/>
      <c r="V986" s="23"/>
      <c r="W986" s="24"/>
      <c r="X986" s="25"/>
      <c r="Y986" s="24"/>
      <c r="Z986" s="25"/>
    </row>
    <row r="987" spans="1:26">
      <c r="A987" s="25"/>
      <c r="B987" s="25"/>
      <c r="C987" s="26"/>
      <c r="D987" s="59"/>
      <c r="E987" s="25"/>
      <c r="F987" s="27"/>
      <c r="G987" s="27"/>
      <c r="H987" s="27"/>
      <c r="I987" s="27"/>
      <c r="J987" s="27"/>
      <c r="K987" s="25"/>
      <c r="L987" s="27"/>
      <c r="M987" s="27"/>
      <c r="N987" s="60"/>
      <c r="O987" s="27"/>
      <c r="P987" s="27"/>
      <c r="Q987" s="27"/>
      <c r="R987" s="27"/>
      <c r="S987" s="25"/>
      <c r="T987" s="25"/>
      <c r="U987" s="23"/>
      <c r="V987" s="23"/>
      <c r="W987" s="24"/>
      <c r="X987" s="25"/>
      <c r="Y987" s="24"/>
      <c r="Z987" s="25"/>
    </row>
    <row r="988" spans="1:26">
      <c r="A988" s="25"/>
      <c r="B988" s="25"/>
      <c r="C988" s="26"/>
      <c r="D988" s="59"/>
      <c r="E988" s="25"/>
      <c r="F988" s="27"/>
      <c r="G988" s="27"/>
      <c r="H988" s="27"/>
      <c r="I988" s="27"/>
      <c r="J988" s="27"/>
      <c r="K988" s="25"/>
      <c r="L988" s="27"/>
      <c r="M988" s="27"/>
      <c r="N988" s="60"/>
      <c r="O988" s="27"/>
      <c r="P988" s="27"/>
      <c r="Q988" s="27"/>
      <c r="R988" s="27"/>
      <c r="S988" s="25"/>
      <c r="T988" s="25"/>
      <c r="U988" s="23"/>
      <c r="V988" s="23"/>
      <c r="W988" s="24"/>
      <c r="X988" s="25"/>
      <c r="Y988" s="24"/>
      <c r="Z988" s="25"/>
    </row>
    <row r="989" spans="1:26">
      <c r="A989" s="25"/>
      <c r="B989" s="25"/>
      <c r="C989" s="26"/>
      <c r="D989" s="59"/>
      <c r="E989" s="25"/>
      <c r="F989" s="27"/>
      <c r="G989" s="27"/>
      <c r="H989" s="27"/>
      <c r="I989" s="27"/>
      <c r="J989" s="27"/>
      <c r="K989" s="25"/>
      <c r="L989" s="27"/>
      <c r="M989" s="27"/>
      <c r="N989" s="60"/>
      <c r="O989" s="27"/>
      <c r="P989" s="27"/>
      <c r="Q989" s="27"/>
      <c r="R989" s="27"/>
      <c r="S989" s="25"/>
      <c r="T989" s="25"/>
      <c r="U989" s="23"/>
      <c r="V989" s="23"/>
      <c r="W989" s="24"/>
      <c r="X989" s="25"/>
      <c r="Y989" s="24"/>
      <c r="Z989" s="25"/>
    </row>
    <row r="990" spans="1:26">
      <c r="A990" s="25"/>
      <c r="B990" s="25"/>
      <c r="C990" s="26"/>
      <c r="D990" s="59"/>
      <c r="E990" s="25"/>
      <c r="F990" s="27"/>
      <c r="G990" s="27"/>
      <c r="H990" s="27"/>
      <c r="I990" s="27"/>
      <c r="J990" s="27"/>
      <c r="K990" s="25"/>
      <c r="L990" s="27"/>
      <c r="M990" s="27"/>
      <c r="N990" s="60"/>
      <c r="O990" s="27"/>
      <c r="P990" s="27"/>
      <c r="Q990" s="27"/>
      <c r="R990" s="27"/>
      <c r="S990" s="25"/>
      <c r="T990" s="25"/>
      <c r="U990" s="23"/>
      <c r="V990" s="23"/>
      <c r="W990" s="24"/>
      <c r="X990" s="25"/>
      <c r="Y990" s="24"/>
      <c r="Z990" s="25"/>
    </row>
    <row r="991" spans="1:26">
      <c r="A991" s="25"/>
      <c r="B991" s="25"/>
      <c r="C991" s="26"/>
      <c r="D991" s="59"/>
      <c r="E991" s="25"/>
      <c r="F991" s="27"/>
      <c r="G991" s="27"/>
      <c r="H991" s="27"/>
      <c r="I991" s="27"/>
      <c r="J991" s="27"/>
      <c r="K991" s="25"/>
      <c r="L991" s="27"/>
      <c r="M991" s="27"/>
      <c r="N991" s="60"/>
      <c r="O991" s="27"/>
      <c r="P991" s="27"/>
      <c r="Q991" s="27"/>
      <c r="R991" s="27"/>
      <c r="S991" s="25"/>
      <c r="T991" s="25"/>
      <c r="U991" s="23"/>
      <c r="V991" s="23"/>
      <c r="W991" s="24"/>
      <c r="X991" s="25"/>
      <c r="Y991" s="24"/>
      <c r="Z991" s="25"/>
    </row>
    <row r="992" spans="1:26">
      <c r="A992" s="25"/>
      <c r="B992" s="25"/>
      <c r="C992" s="26"/>
      <c r="D992" s="59"/>
      <c r="E992" s="25"/>
      <c r="F992" s="27"/>
      <c r="G992" s="27"/>
      <c r="H992" s="27"/>
      <c r="I992" s="27"/>
      <c r="J992" s="27"/>
      <c r="K992" s="25"/>
      <c r="L992" s="27"/>
      <c r="M992" s="27"/>
      <c r="N992" s="60"/>
      <c r="O992" s="27"/>
      <c r="P992" s="27"/>
      <c r="Q992" s="27"/>
      <c r="R992" s="27"/>
      <c r="S992" s="25"/>
      <c r="T992" s="25"/>
      <c r="U992" s="23"/>
      <c r="V992" s="23"/>
      <c r="W992" s="24"/>
      <c r="X992" s="25"/>
      <c r="Y992" s="24"/>
      <c r="Z992" s="25"/>
    </row>
    <row r="993" spans="1:26">
      <c r="A993" s="25"/>
      <c r="B993" s="25"/>
      <c r="C993" s="26"/>
      <c r="D993" s="59"/>
      <c r="E993" s="25"/>
      <c r="F993" s="27"/>
      <c r="G993" s="27"/>
      <c r="H993" s="27"/>
      <c r="I993" s="27"/>
      <c r="J993" s="27"/>
      <c r="K993" s="25"/>
      <c r="L993" s="27"/>
      <c r="M993" s="27"/>
      <c r="N993" s="60"/>
      <c r="O993" s="27"/>
      <c r="P993" s="27"/>
      <c r="Q993" s="27"/>
      <c r="R993" s="27"/>
      <c r="S993" s="25"/>
      <c r="T993" s="25"/>
      <c r="U993" s="23"/>
      <c r="V993" s="23"/>
      <c r="W993" s="24"/>
      <c r="X993" s="25"/>
      <c r="Y993" s="24"/>
      <c r="Z993" s="25"/>
    </row>
    <row r="994" spans="1:26">
      <c r="A994" s="25"/>
      <c r="B994" s="25"/>
      <c r="C994" s="26"/>
      <c r="D994" s="59"/>
      <c r="E994" s="25"/>
      <c r="F994" s="27"/>
      <c r="G994" s="27"/>
      <c r="H994" s="27"/>
      <c r="I994" s="27"/>
      <c r="J994" s="27"/>
      <c r="K994" s="25"/>
      <c r="L994" s="27"/>
      <c r="M994" s="27"/>
      <c r="N994" s="60"/>
      <c r="O994" s="27"/>
      <c r="P994" s="27"/>
      <c r="Q994" s="27"/>
      <c r="R994" s="27"/>
      <c r="S994" s="25"/>
      <c r="T994" s="25"/>
      <c r="U994" s="23"/>
      <c r="V994" s="23"/>
      <c r="W994" s="24"/>
      <c r="X994" s="25"/>
      <c r="Y994" s="24"/>
      <c r="Z994" s="25"/>
    </row>
    <row r="995" spans="1:26">
      <c r="A995" s="25"/>
      <c r="B995" s="25"/>
      <c r="C995" s="26"/>
      <c r="D995" s="59"/>
      <c r="E995" s="25"/>
      <c r="F995" s="27"/>
      <c r="G995" s="27"/>
      <c r="H995" s="27"/>
      <c r="I995" s="27"/>
      <c r="J995" s="27"/>
      <c r="K995" s="25"/>
      <c r="L995" s="27"/>
      <c r="M995" s="27"/>
      <c r="N995" s="60"/>
      <c r="O995" s="27"/>
      <c r="P995" s="27"/>
      <c r="Q995" s="27"/>
      <c r="R995" s="27"/>
      <c r="S995" s="25"/>
      <c r="T995" s="25"/>
      <c r="U995" s="23"/>
      <c r="V995" s="23"/>
      <c r="W995" s="24"/>
      <c r="X995" s="25"/>
      <c r="Y995" s="24"/>
      <c r="Z995" s="25"/>
    </row>
    <row r="996" spans="1:26">
      <c r="A996" s="25"/>
      <c r="B996" s="25"/>
      <c r="C996" s="26"/>
      <c r="D996" s="59"/>
      <c r="E996" s="25"/>
      <c r="F996" s="27"/>
      <c r="G996" s="27"/>
      <c r="H996" s="27"/>
      <c r="I996" s="27"/>
      <c r="J996" s="27"/>
      <c r="K996" s="25"/>
      <c r="L996" s="27"/>
      <c r="M996" s="27"/>
      <c r="N996" s="60"/>
      <c r="O996" s="27"/>
      <c r="P996" s="27"/>
      <c r="Q996" s="27"/>
      <c r="R996" s="27"/>
      <c r="S996" s="25"/>
      <c r="T996" s="25"/>
      <c r="U996" s="23"/>
      <c r="V996" s="23"/>
      <c r="W996" s="24"/>
      <c r="X996" s="25"/>
      <c r="Y996" s="24"/>
      <c r="Z996" s="25"/>
    </row>
    <row r="997" spans="1:26">
      <c r="A997" s="25"/>
      <c r="B997" s="25"/>
      <c r="C997" s="26"/>
      <c r="D997" s="59"/>
      <c r="E997" s="25"/>
      <c r="F997" s="27"/>
      <c r="G997" s="27"/>
      <c r="H997" s="27"/>
      <c r="I997" s="27"/>
      <c r="J997" s="27"/>
      <c r="K997" s="25"/>
      <c r="L997" s="27"/>
      <c r="M997" s="27"/>
      <c r="N997" s="60"/>
      <c r="O997" s="27"/>
      <c r="P997" s="27"/>
      <c r="Q997" s="27"/>
      <c r="R997" s="27"/>
      <c r="S997" s="25"/>
      <c r="T997" s="25"/>
      <c r="U997" s="23"/>
      <c r="V997" s="23"/>
      <c r="W997" s="24"/>
      <c r="X997" s="25"/>
      <c r="Y997" s="24"/>
      <c r="Z997" s="25"/>
    </row>
    <row r="998" spans="1:26">
      <c r="A998" s="25"/>
      <c r="B998" s="25"/>
      <c r="C998" s="26"/>
      <c r="D998" s="59"/>
      <c r="E998" s="25"/>
      <c r="F998" s="27"/>
      <c r="G998" s="27"/>
      <c r="H998" s="27"/>
      <c r="I998" s="27"/>
      <c r="J998" s="27"/>
      <c r="K998" s="25"/>
      <c r="L998" s="27"/>
      <c r="M998" s="27"/>
      <c r="N998" s="60"/>
      <c r="O998" s="27"/>
      <c r="P998" s="27"/>
      <c r="Q998" s="27"/>
      <c r="R998" s="27"/>
      <c r="S998" s="25"/>
      <c r="T998" s="25"/>
      <c r="U998" s="23"/>
      <c r="V998" s="23"/>
      <c r="W998" s="24"/>
      <c r="X998" s="25"/>
      <c r="Y998" s="24"/>
      <c r="Z998" s="25"/>
    </row>
    <row r="999" spans="1:26">
      <c r="A999" s="25"/>
      <c r="B999" s="25"/>
      <c r="C999" s="26"/>
      <c r="D999" s="59"/>
      <c r="E999" s="25"/>
      <c r="F999" s="27"/>
      <c r="G999" s="27"/>
      <c r="H999" s="27"/>
      <c r="I999" s="27"/>
      <c r="J999" s="27"/>
      <c r="K999" s="25"/>
      <c r="L999" s="27"/>
      <c r="M999" s="27"/>
      <c r="N999" s="60"/>
      <c r="O999" s="27"/>
      <c r="P999" s="27"/>
      <c r="Q999" s="27"/>
      <c r="R999" s="27"/>
      <c r="S999" s="25"/>
      <c r="T999" s="25"/>
      <c r="U999" s="23"/>
      <c r="V999" s="23"/>
      <c r="W999" s="24"/>
      <c r="X999" s="25"/>
      <c r="Y999" s="24"/>
      <c r="Z999" s="25"/>
    </row>
    <row r="1000" spans="1:26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sheetProtection sheet="1" objects="1" scenarios="1"/>
  <protectedRanges>
    <protectedRange sqref="B3:B4 F7:I500 M7:M500 O7:O500 Q7:R500" name="Alue1"/>
  </protectedRanges>
  <mergeCells count="4">
    <mergeCell ref="B5:F5"/>
    <mergeCell ref="H5:K5"/>
    <mergeCell ref="M5:S5"/>
    <mergeCell ref="U5:Y5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17</vt:i4>
      </vt:variant>
    </vt:vector>
  </HeadingPairs>
  <TitlesOfParts>
    <vt:vector size="17" baseType="lpstr">
      <vt:lpstr>Etusivu</vt:lpstr>
      <vt:lpstr>Eläintiedot</vt:lpstr>
      <vt:lpstr>Tammikuu</vt:lpstr>
      <vt:lpstr>Helmikuu</vt:lpstr>
      <vt:lpstr>Maaliskuu</vt:lpstr>
      <vt:lpstr>Huhtikuu</vt:lpstr>
      <vt:lpstr>Toukokuu</vt:lpstr>
      <vt:lpstr>Kesäkuu</vt:lpstr>
      <vt:lpstr>Heinäkuu</vt:lpstr>
      <vt:lpstr>Elokuu</vt:lpstr>
      <vt:lpstr>Syyskuu</vt:lpstr>
      <vt:lpstr>Lokakuu</vt:lpstr>
      <vt:lpstr>Marraskuu</vt:lpstr>
      <vt:lpstr>Joulukuu</vt:lpstr>
      <vt:lpstr>Taulukot</vt:lpstr>
      <vt:lpstr>Vuosituotokset</vt:lpstr>
      <vt:lpstr>Vuosituotostaulukko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Sanni Rintamäki</dc:creator>
  <cp:lastModifiedBy>Elina Lokasaari</cp:lastModifiedBy>
  <dcterms:created xsi:type="dcterms:W3CDTF">2018-05-31T19:04:59Z</dcterms:created>
  <dcterms:modified xsi:type="dcterms:W3CDTF">2019-07-02T09:01:36Z</dcterms:modified>
</cp:coreProperties>
</file>